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7" i="2" l="1"/>
  <c r="C15" i="2"/>
  <c r="C16" i="2" l="1"/>
  <c r="C14" i="2"/>
  <c r="C13" i="2"/>
  <c r="C12" i="2"/>
  <c r="C11" i="2"/>
  <c r="C18" i="2" l="1"/>
</calcChain>
</file>

<file path=xl/sharedStrings.xml><?xml version="1.0" encoding="utf-8"?>
<sst xmlns="http://schemas.openxmlformats.org/spreadsheetml/2006/main" count="21" uniqueCount="21">
  <si>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</si>
  <si>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</si>
  <si>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</si>
  <si>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</si>
  <si>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1.</t>
  </si>
  <si>
    <t>Материальные затраты</t>
  </si>
  <si>
    <t xml:space="preserve">2. </t>
  </si>
  <si>
    <t>Топливо</t>
  </si>
  <si>
    <t>3.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</si>
  <si>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</si>
  <si>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</si>
  <si>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</si>
  <si>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</si>
  <si>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</si>
  <si>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4.</t>
  </si>
  <si>
    <t>5.</t>
  </si>
  <si>
    <t>6.</t>
  </si>
  <si>
    <t>7.</t>
  </si>
  <si>
    <t>ИТОГО ПО ЭЛЕМЕНТАМ ЗАТРАТ</t>
  </si>
  <si>
    <t>(работ, услуг) в сфере электроснабжения за 2019 год</t>
  </si>
  <si>
    <t>факт (тыс. 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</si>
</sst>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0" fillId="0" borderId="6" xfId="0" applyNumberFormat="1" applyBorder="1"/>
    <xf numFmtId="4" fontId="1" fillId="0" borderId="9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peo\&#1060;&#1054;&#1056;&#1052;&#1040;%20&#8470;6\&#1060;&#1086;&#1088;&#1084;&#1072;%20&#8470;6-2019&#1075;\&#1060;&#1086;&#1088;&#1084;&#1072;%20&#8470;%206%20-%20&#1079;&#1072;%202019&#1075;\&#1060;&#1086;&#1088;&#1084;&#1072;%20&#8470;%206%20-%20&#1079;&#1072;%20%202019&#1075;.%20-%20&#1069;&#1083;&#1077;&#1082;&#1090;&#1088;&#1086;&#1089;&#1085;&#1072;&#1073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-ЭЭ"/>
      <sheetName val="п.Пельвож"/>
      <sheetName val="СБЫТ"/>
      <sheetName val="ДЭС+ДЭС2"/>
      <sheetName val="ТЭС=эс+мощн"/>
      <sheetName val="ГТЭС=эс+мощн+кот.33"/>
      <sheetName val="ремонты"/>
      <sheetName val="ФОТ в Ф6 "/>
      <sheetName val="страх.взносы"/>
      <sheetName val="численность"/>
      <sheetName val="Лист1"/>
    </sheetNames>
    <sheetDataSet>
      <sheetData sheetId="0">
        <row r="48">
          <cell r="H48">
            <v>153707.495</v>
          </cell>
        </row>
        <row r="55">
          <cell r="H55">
            <v>5407.4189999999999</v>
          </cell>
        </row>
        <row r="58">
          <cell r="H58">
            <v>327.23099999999999</v>
          </cell>
        </row>
        <row r="64">
          <cell r="H64">
            <v>150.548</v>
          </cell>
        </row>
        <row r="70">
          <cell r="H70">
            <v>9107.5750000000007</v>
          </cell>
        </row>
        <row r="73">
          <cell r="H73">
            <v>6209.2520000000004</v>
          </cell>
        </row>
        <row r="76">
          <cell r="H76">
            <v>19162.063999999998</v>
          </cell>
        </row>
        <row r="77">
          <cell r="H77">
            <v>80190.175000000003</v>
          </cell>
        </row>
        <row r="78">
          <cell r="H78">
            <v>238323.64</v>
          </cell>
        </row>
        <row r="80">
          <cell r="H80">
            <v>65968.010999999999</v>
          </cell>
        </row>
        <row r="82">
          <cell r="H82">
            <v>77734.849000000002</v>
          </cell>
        </row>
        <row r="83">
          <cell r="H83">
            <v>423715.913</v>
          </cell>
        </row>
        <row r="84">
          <cell r="H84">
            <v>315589.90600000002</v>
          </cell>
        </row>
        <row r="85">
          <cell r="H85">
            <v>268893.58100000001</v>
          </cell>
        </row>
        <row r="86">
          <cell r="H86">
            <v>5494.6970000000001</v>
          </cell>
        </row>
        <row r="88">
          <cell r="H88">
            <v>101646.90700000001</v>
          </cell>
        </row>
        <row r="99">
          <cell r="H99">
            <v>3323.9059999999999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tabSelected="1" workbookViewId="0">
      <selection activeCell="C20" sqref="C20:C22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19</v>
      </c>
    </row>
    <row r="6" spans="1:3" ht="15.75" x14ac:dyDescent="0.25">
      <c r="B6" s="1"/>
    </row>
    <row r="7" spans="1:3" ht="15.75" x14ac:dyDescent="0.25">
      <c r="B7" s="1"/>
    </row>
    <row r="8" spans="1:3" ht="15.75" thickBot="1" x14ac:dyDescent="0.3"/>
    <row r="9" spans="1:3" x14ac:dyDescent="0.25">
      <c r="A9" s="12" t="s">
        <v>2</v>
      </c>
      <c r="B9" s="14" t="s">
        <v>3</v>
      </c>
      <c r="C9" s="5">
        <v>2019</v>
      </c>
    </row>
    <row r="10" spans="1:3" x14ac:dyDescent="0.25">
      <c r="A10" s="13"/>
      <c r="B10" s="15"/>
      <c r="C10" s="6" t="s">
        <v>20</v>
      </c>
    </row>
    <row r="11" spans="1:3" x14ac:dyDescent="0.25">
      <c r="A11" s="7" t="s">
        <v>4</v>
      </c>
      <c r="B11" s="2" t="s">
        <v>5</v>
      </c>
      <c r="C11" s="10">
        <f>'[1]Общая-ЭЭ'!$H$76</f>
        <v>19162.063999999998</v>
      </c>
    </row>
    <row r="12" spans="1:3" x14ac:dyDescent="0.25">
      <c r="A12" s="7" t="s">
        <v>6</v>
      </c>
      <c r="B12" s="3" t="s">
        <v>7</v>
      </c>
      <c r="C12" s="10">
        <f>'[1]Общая-ЭЭ'!$H$48</f>
        <v>153707.495</v>
      </c>
    </row>
    <row r="13" spans="1:3" x14ac:dyDescent="0.25">
      <c r="A13" s="7" t="s">
        <v>8</v>
      </c>
      <c r="B13" s="3" t="s">
        <v>11</v>
      </c>
      <c r="C13" s="10">
        <f>'[1]Общая-ЭЭ'!$H$77</f>
        <v>80190.175000000003</v>
      </c>
    </row>
    <row r="14" spans="1:3" x14ac:dyDescent="0.25">
      <c r="A14" s="7" t="s">
        <v>14</v>
      </c>
      <c r="B14" s="3" t="s">
        <v>9</v>
      </c>
      <c r="C14" s="10">
        <f>'[1]Общая-ЭЭ'!$H$78</f>
        <v>238323.64</v>
      </c>
    </row>
    <row r="15" spans="1:3" x14ac:dyDescent="0.25">
      <c r="A15" s="7" t="s">
        <v>15</v>
      </c>
      <c r="B15" s="3" t="s">
        <v>10</v>
      </c>
      <c r="C15" s="10">
        <f>'[1]Общая-ЭЭ'!$H$80</f>
        <v>65968.010999999999</v>
      </c>
    </row>
    <row r="16" spans="1:3" x14ac:dyDescent="0.25">
      <c r="A16" s="7" t="s">
        <v>16</v>
      </c>
      <c r="B16" s="3" t="s">
        <v>12</v>
      </c>
      <c r="C16" s="10">
        <f>'[1]Общая-ЭЭ'!$H$82</f>
        <v>77734.849000000002</v>
      </c>
    </row>
    <row r="17" spans="1:3" x14ac:dyDescent="0.25">
      <c r="A17" s="7" t="s">
        <v>17</v>
      </c>
      <c r="B17" s="3" t="s">
        <v>13</v>
      </c>
      <c r="C17" s="10">
        <f>'[1]Общая-ЭЭ'!$H$55+'[1]Общая-ЭЭ'!$H$58+'[1]Общая-ЭЭ'!$H$64+'[1]Общая-ЭЭ'!$H$70+'[1]Общая-ЭЭ'!$H$83+'[1]Общая-ЭЭ'!$H$84+'[1]Общая-ЭЭ'!$H$85+'[1]Общая-ЭЭ'!$H$86+'[1]Общая-ЭЭ'!$H$88+'[1]Общая-ЭЭ'!$H$165+'[1]Общая-ЭЭ'!$H$73+'[1]Общая-ЭЭ'!$H$99</f>
        <v>1139866.9350000001</v>
      </c>
    </row>
    <row r="18" spans="1:3" ht="15.75" thickBot="1" x14ac:dyDescent="0.3">
      <c r="A18" s="8" t="s">
        <v>18</v>
      </c>
      <c r="B18" s="9"/>
      <c r="C18" s="11">
        <f>SUM(C11:C17)</f>
        <v>1774953.1690000002</v>
      </c>
    </row>
    <row r="22" spans="1:3" x14ac:dyDescent="0.25">
      <c r="C22" s="16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2021-03-31T11:08:13Z</dcterms:modified>
</cp:coreProperties>
</file>