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peo\Тарифы 2025\Планирование тарифов\ИП АИСКУЭ на 2025-2027\Перечени точек учета\"/>
    </mc:Choice>
  </mc:AlternateContent>
  <xr:revisionPtr revIDLastSave="0" documentId="13_ncr:1_{61C01134-DA31-492E-94EB-29307B6EC6A8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2024" sheetId="4" r:id="rId1"/>
    <sheet name="2025" sheetId="2" r:id="rId2"/>
    <sheet name="2026" sheetId="1" r:id="rId3"/>
    <sheet name="2027" sheetId="3" r:id="rId4"/>
  </sheets>
  <definedNames>
    <definedName name="_xlnm._FilterDatabase" localSheetId="0" hidden="1">'2024'!$A$4:$V$4</definedName>
    <definedName name="_xlnm._FilterDatabase" localSheetId="1" hidden="1">'2025'!$A$3:$Q$430</definedName>
    <definedName name="_xlnm._FilterDatabase" localSheetId="2" hidden="1">'2026'!$A$3:$P$1112</definedName>
    <definedName name="_xlnm._FilterDatabase" localSheetId="3" hidden="1">'2027'!$A$3:$Q$616</definedName>
    <definedName name="_xlnm.Print_Area" localSheetId="0">'2024'!$A$1:$V$857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57" i="4" l="1"/>
  <c r="N857" i="4"/>
  <c r="M857" i="4"/>
  <c r="L857" i="4"/>
  <c r="K857" i="4"/>
  <c r="U850" i="4"/>
  <c r="T850" i="4"/>
  <c r="S850" i="4"/>
  <c r="R850" i="4"/>
  <c r="Q850" i="4"/>
  <c r="P850" i="4"/>
  <c r="O850" i="4"/>
  <c r="N850" i="4"/>
  <c r="M850" i="4"/>
  <c r="L850" i="4"/>
  <c r="U848" i="4"/>
  <c r="T848" i="4"/>
  <c r="S848" i="4"/>
  <c r="R848" i="4"/>
  <c r="Q848" i="4"/>
  <c r="P848" i="4"/>
  <c r="O848" i="4"/>
  <c r="N848" i="4"/>
  <c r="M848" i="4"/>
  <c r="L848" i="4"/>
  <c r="U840" i="4"/>
  <c r="T840" i="4"/>
  <c r="S840" i="4"/>
  <c r="R840" i="4"/>
  <c r="Q840" i="4"/>
  <c r="P840" i="4"/>
  <c r="O840" i="4"/>
  <c r="N840" i="4"/>
  <c r="M840" i="4"/>
  <c r="L840" i="4"/>
  <c r="U835" i="4"/>
  <c r="T835" i="4"/>
  <c r="S835" i="4"/>
  <c r="R835" i="4"/>
  <c r="Q835" i="4"/>
  <c r="P835" i="4"/>
  <c r="O835" i="4"/>
  <c r="N835" i="4"/>
  <c r="M835" i="4"/>
  <c r="L835" i="4"/>
  <c r="U830" i="4"/>
  <c r="T830" i="4"/>
  <c r="S830" i="4"/>
  <c r="R830" i="4"/>
  <c r="Q830" i="4"/>
  <c r="P830" i="4"/>
  <c r="O830" i="4"/>
  <c r="N830" i="4"/>
  <c r="M830" i="4"/>
  <c r="L830" i="4"/>
  <c r="U821" i="4"/>
  <c r="O821" i="4"/>
  <c r="U819" i="4"/>
  <c r="T819" i="4"/>
  <c r="S819" i="4"/>
  <c r="R819" i="4"/>
  <c r="Q819" i="4"/>
  <c r="P819" i="4"/>
  <c r="O819" i="4"/>
  <c r="N819" i="4"/>
  <c r="M819" i="4"/>
  <c r="L819" i="4"/>
  <c r="U817" i="4"/>
  <c r="T817" i="4"/>
  <c r="S817" i="4"/>
  <c r="R817" i="4"/>
  <c r="Q817" i="4"/>
  <c r="P817" i="4"/>
  <c r="O817" i="4"/>
  <c r="N817" i="4"/>
  <c r="M817" i="4"/>
  <c r="L817" i="4"/>
  <c r="U809" i="4"/>
  <c r="T809" i="4"/>
  <c r="S809" i="4"/>
  <c r="R809" i="4"/>
  <c r="Q809" i="4"/>
  <c r="P809" i="4"/>
  <c r="O809" i="4"/>
  <c r="N809" i="4"/>
  <c r="M809" i="4"/>
  <c r="L809" i="4"/>
  <c r="P799" i="4"/>
  <c r="O799" i="4"/>
  <c r="P795" i="4"/>
  <c r="O795" i="4"/>
  <c r="O791" i="4"/>
  <c r="U787" i="4"/>
  <c r="O787" i="4"/>
  <c r="U784" i="4"/>
  <c r="T784" i="4"/>
  <c r="S784" i="4"/>
  <c r="R784" i="4"/>
  <c r="Q784" i="4"/>
  <c r="P784" i="4"/>
  <c r="O784" i="4"/>
  <c r="N784" i="4"/>
  <c r="M784" i="4"/>
  <c r="L784" i="4"/>
  <c r="U783" i="4"/>
  <c r="T783" i="4"/>
  <c r="S783" i="4"/>
  <c r="R783" i="4"/>
  <c r="Q783" i="4"/>
  <c r="P783" i="4"/>
  <c r="O783" i="4"/>
  <c r="N783" i="4"/>
  <c r="M783" i="4"/>
  <c r="L783" i="4"/>
  <c r="U782" i="4"/>
  <c r="T782" i="4"/>
  <c r="S782" i="4"/>
  <c r="R782" i="4"/>
  <c r="Q782" i="4"/>
  <c r="P782" i="4"/>
  <c r="O782" i="4"/>
  <c r="N782" i="4"/>
  <c r="M782" i="4"/>
  <c r="L782" i="4"/>
  <c r="U781" i="4"/>
  <c r="T781" i="4"/>
  <c r="S781" i="4"/>
  <c r="R781" i="4"/>
  <c r="Q781" i="4"/>
  <c r="P781" i="4"/>
  <c r="O781" i="4"/>
  <c r="N781" i="4"/>
  <c r="M781" i="4"/>
  <c r="L781" i="4"/>
  <c r="U780" i="4"/>
  <c r="T780" i="4"/>
  <c r="S780" i="4"/>
  <c r="R780" i="4"/>
  <c r="Q780" i="4"/>
  <c r="P780" i="4"/>
  <c r="O780" i="4"/>
  <c r="N780" i="4"/>
  <c r="M780" i="4"/>
  <c r="L780" i="4"/>
  <c r="U779" i="4"/>
  <c r="T779" i="4"/>
  <c r="S779" i="4"/>
  <c r="R779" i="4"/>
  <c r="Q779" i="4"/>
  <c r="P779" i="4"/>
  <c r="O779" i="4"/>
  <c r="N779" i="4"/>
  <c r="M779" i="4"/>
  <c r="L779" i="4"/>
  <c r="U778" i="4"/>
  <c r="T778" i="4"/>
  <c r="S778" i="4"/>
  <c r="R778" i="4"/>
  <c r="Q778" i="4"/>
  <c r="P778" i="4"/>
  <c r="O778" i="4"/>
  <c r="N778" i="4"/>
  <c r="M778" i="4"/>
  <c r="L778" i="4"/>
  <c r="U777" i="4"/>
  <c r="T777" i="4"/>
  <c r="S777" i="4"/>
  <c r="R777" i="4"/>
  <c r="Q777" i="4"/>
  <c r="P777" i="4"/>
  <c r="O777" i="4"/>
  <c r="N777" i="4"/>
  <c r="M777" i="4"/>
  <c r="L777" i="4"/>
  <c r="U775" i="4"/>
  <c r="T775" i="4"/>
  <c r="S775" i="4"/>
  <c r="R775" i="4"/>
  <c r="Q775" i="4"/>
  <c r="P775" i="4"/>
  <c r="O775" i="4"/>
  <c r="N775" i="4"/>
  <c r="M775" i="4"/>
  <c r="L775" i="4"/>
  <c r="U774" i="4"/>
  <c r="T774" i="4"/>
  <c r="S774" i="4"/>
  <c r="R774" i="4"/>
  <c r="Q774" i="4"/>
  <c r="P774" i="4"/>
  <c r="O774" i="4"/>
  <c r="N774" i="4"/>
  <c r="M774" i="4"/>
  <c r="L774" i="4"/>
  <c r="U773" i="4"/>
  <c r="T773" i="4"/>
  <c r="S773" i="4"/>
  <c r="R773" i="4"/>
  <c r="Q773" i="4"/>
  <c r="P773" i="4"/>
  <c r="O773" i="4"/>
  <c r="N773" i="4"/>
  <c r="M773" i="4"/>
  <c r="L773" i="4"/>
  <c r="U769" i="4"/>
  <c r="T769" i="4"/>
  <c r="S769" i="4"/>
  <c r="R769" i="4"/>
  <c r="Q769" i="4"/>
  <c r="P769" i="4"/>
  <c r="O769" i="4"/>
  <c r="N769" i="4"/>
  <c r="M769" i="4"/>
  <c r="L769" i="4"/>
  <c r="U765" i="4"/>
  <c r="T765" i="4"/>
  <c r="S765" i="4"/>
  <c r="R765" i="4"/>
  <c r="Q765" i="4"/>
  <c r="P765" i="4"/>
  <c r="O765" i="4"/>
  <c r="N765" i="4"/>
  <c r="M765" i="4"/>
  <c r="L765" i="4"/>
  <c r="U763" i="4"/>
  <c r="T763" i="4"/>
  <c r="S763" i="4"/>
  <c r="R763" i="4"/>
  <c r="Q763" i="4"/>
  <c r="P763" i="4"/>
  <c r="O763" i="4"/>
  <c r="N763" i="4"/>
  <c r="M763" i="4"/>
  <c r="L763" i="4"/>
  <c r="U762" i="4"/>
  <c r="T762" i="4"/>
  <c r="S762" i="4"/>
  <c r="R762" i="4"/>
  <c r="Q762" i="4"/>
  <c r="P762" i="4"/>
  <c r="O762" i="4"/>
  <c r="N762" i="4"/>
  <c r="M762" i="4"/>
  <c r="L762" i="4"/>
  <c r="U758" i="4"/>
  <c r="T758" i="4"/>
  <c r="S758" i="4"/>
  <c r="R758" i="4"/>
  <c r="Q758" i="4"/>
  <c r="P758" i="4"/>
  <c r="O758" i="4"/>
  <c r="N758" i="4"/>
  <c r="M758" i="4"/>
  <c r="L758" i="4"/>
  <c r="U757" i="4"/>
  <c r="T757" i="4"/>
  <c r="U755" i="4"/>
  <c r="T755" i="4"/>
  <c r="U754" i="4"/>
  <c r="T754" i="4"/>
  <c r="U753" i="4"/>
  <c r="T753" i="4"/>
  <c r="U752" i="4"/>
  <c r="T752" i="4"/>
  <c r="U649" i="4"/>
  <c r="T649" i="4"/>
  <c r="R649" i="4"/>
  <c r="Q649" i="4"/>
  <c r="P649" i="4"/>
  <c r="O649" i="4"/>
  <c r="U646" i="4"/>
  <c r="T646" i="4"/>
  <c r="U645" i="4"/>
  <c r="T645" i="4"/>
  <c r="U644" i="4"/>
  <c r="T644" i="4"/>
  <c r="U616" i="4"/>
  <c r="T616" i="4"/>
  <c r="O616" i="4"/>
  <c r="U612" i="4"/>
  <c r="T612" i="4"/>
  <c r="U609" i="4"/>
  <c r="T609" i="4"/>
  <c r="O609" i="4"/>
  <c r="U603" i="4"/>
  <c r="T603" i="4"/>
  <c r="O603" i="4"/>
  <c r="U595" i="4"/>
  <c r="T595" i="4"/>
  <c r="O595" i="4"/>
  <c r="U590" i="4"/>
  <c r="T590" i="4"/>
  <c r="O590" i="4"/>
  <c r="U589" i="4"/>
  <c r="T589" i="4"/>
  <c r="U586" i="4"/>
  <c r="T586" i="4"/>
  <c r="O586" i="4"/>
  <c r="U585" i="4"/>
  <c r="T585" i="4"/>
  <c r="U579" i="4"/>
  <c r="T579" i="4"/>
  <c r="O579" i="4"/>
  <c r="U578" i="4"/>
  <c r="T578" i="4"/>
  <c r="U576" i="4"/>
  <c r="T576" i="4"/>
  <c r="U575" i="4"/>
  <c r="T575" i="4"/>
  <c r="U574" i="4"/>
  <c r="T574" i="4"/>
  <c r="U573" i="4"/>
  <c r="T573" i="4"/>
  <c r="U552" i="4"/>
  <c r="T552" i="4"/>
  <c r="U551" i="4"/>
  <c r="T551" i="4"/>
  <c r="U550" i="4"/>
  <c r="T550" i="4"/>
  <c r="U547" i="4"/>
  <c r="T547" i="4"/>
  <c r="U546" i="4"/>
  <c r="T546" i="4"/>
  <c r="U544" i="4"/>
  <c r="T544" i="4"/>
  <c r="U543" i="4"/>
  <c r="T543" i="4"/>
  <c r="U356" i="4"/>
  <c r="T356" i="4"/>
  <c r="R356" i="4"/>
  <c r="O356" i="4"/>
  <c r="U354" i="4"/>
  <c r="T354" i="4"/>
  <c r="U353" i="4"/>
  <c r="T353" i="4"/>
  <c r="U352" i="4"/>
  <c r="T352" i="4"/>
  <c r="U351" i="4"/>
  <c r="T351" i="4"/>
  <c r="U349" i="4"/>
  <c r="T349" i="4"/>
  <c r="U346" i="4"/>
  <c r="T346" i="4"/>
  <c r="U342" i="4"/>
  <c r="T342" i="4"/>
  <c r="U341" i="4"/>
  <c r="T341" i="4"/>
  <c r="U340" i="4"/>
  <c r="T340" i="4"/>
  <c r="U339" i="4"/>
  <c r="T339" i="4"/>
  <c r="U338" i="4"/>
  <c r="T338" i="4"/>
  <c r="U336" i="4"/>
  <c r="T336" i="4"/>
  <c r="U335" i="4"/>
  <c r="T335" i="4"/>
  <c r="U334" i="4"/>
  <c r="T334" i="4"/>
  <c r="U333" i="4"/>
  <c r="T333" i="4"/>
  <c r="U332" i="4"/>
  <c r="T332" i="4"/>
  <c r="U330" i="4"/>
  <c r="T330" i="4"/>
  <c r="U329" i="4"/>
  <c r="T329" i="4"/>
  <c r="U328" i="4"/>
  <c r="T328" i="4"/>
  <c r="U327" i="4"/>
  <c r="T327" i="4"/>
  <c r="U326" i="4"/>
  <c r="T326" i="4"/>
  <c r="U325" i="4"/>
  <c r="T325" i="4"/>
  <c r="U324" i="4"/>
  <c r="T324" i="4"/>
  <c r="U323" i="4"/>
  <c r="T323" i="4"/>
  <c r="U322" i="4"/>
  <c r="T322" i="4"/>
  <c r="U321" i="4"/>
  <c r="T321" i="4"/>
  <c r="U320" i="4"/>
  <c r="T320" i="4"/>
  <c r="U319" i="4"/>
  <c r="T319" i="4"/>
  <c r="U316" i="4"/>
  <c r="T316" i="4"/>
  <c r="O316" i="4"/>
  <c r="U315" i="4"/>
  <c r="T315" i="4"/>
  <c r="U313" i="4"/>
  <c r="T313" i="4"/>
  <c r="U311" i="4"/>
  <c r="T311" i="4"/>
  <c r="U310" i="4"/>
  <c r="T310" i="4"/>
  <c r="U301" i="4"/>
  <c r="T301" i="4"/>
  <c r="O301" i="4"/>
  <c r="U292" i="4"/>
  <c r="T292" i="4"/>
  <c r="O292" i="4"/>
  <c r="U286" i="4"/>
  <c r="T286" i="4"/>
  <c r="O286" i="4"/>
  <c r="U277" i="4"/>
  <c r="T277" i="4"/>
  <c r="O277" i="4"/>
  <c r="U276" i="4"/>
  <c r="T276" i="4"/>
  <c r="U273" i="4"/>
  <c r="T273" i="4"/>
  <c r="U272" i="4"/>
  <c r="T272" i="4"/>
  <c r="U271" i="4"/>
  <c r="T271" i="4"/>
  <c r="U270" i="4"/>
  <c r="T270" i="4"/>
  <c r="U269" i="4"/>
  <c r="T269" i="4"/>
  <c r="U268" i="4"/>
  <c r="T268" i="4"/>
  <c r="U267" i="4"/>
  <c r="T267" i="4"/>
  <c r="U265" i="4"/>
  <c r="T265" i="4"/>
  <c r="U259" i="4"/>
  <c r="T259" i="4"/>
  <c r="O259" i="4"/>
  <c r="U258" i="4"/>
  <c r="T258" i="4"/>
  <c r="U256" i="4"/>
  <c r="T256" i="4"/>
  <c r="U255" i="4"/>
  <c r="T255" i="4"/>
  <c r="U253" i="4"/>
  <c r="T253" i="4"/>
  <c r="U252" i="4"/>
  <c r="T252" i="4"/>
  <c r="U250" i="4"/>
  <c r="T250" i="4"/>
  <c r="U249" i="4"/>
  <c r="T249" i="4"/>
  <c r="U248" i="4"/>
  <c r="T248" i="4"/>
  <c r="U247" i="4"/>
  <c r="T247" i="4"/>
  <c r="U246" i="4"/>
  <c r="T246" i="4"/>
  <c r="U243" i="4"/>
  <c r="T243" i="4"/>
  <c r="U242" i="4"/>
  <c r="T242" i="4"/>
  <c r="U239" i="4"/>
  <c r="T239" i="4"/>
  <c r="U237" i="4"/>
  <c r="T237" i="4"/>
  <c r="U232" i="4"/>
  <c r="T232" i="4"/>
  <c r="U229" i="4"/>
  <c r="T229" i="4"/>
  <c r="O229" i="4"/>
  <c r="U228" i="4"/>
  <c r="T228" i="4"/>
  <c r="U224" i="4"/>
  <c r="T224" i="4"/>
  <c r="O224" i="4"/>
  <c r="U223" i="4"/>
  <c r="T223" i="4"/>
  <c r="U222" i="4"/>
  <c r="T222" i="4"/>
  <c r="U218" i="4"/>
  <c r="T218" i="4"/>
  <c r="U216" i="4"/>
  <c r="T216" i="4"/>
  <c r="U215" i="4"/>
  <c r="T215" i="4"/>
  <c r="U214" i="4"/>
  <c r="T214" i="4"/>
  <c r="U213" i="4"/>
  <c r="T213" i="4"/>
  <c r="U211" i="4"/>
  <c r="T211" i="4"/>
  <c r="U210" i="4"/>
  <c r="T210" i="4"/>
  <c r="U69" i="4"/>
  <c r="T69" i="4"/>
  <c r="R69" i="4"/>
  <c r="R857" i="4" s="1"/>
  <c r="Q69" i="4"/>
  <c r="Q857" i="4" s="1"/>
  <c r="P69" i="4"/>
  <c r="O69" i="4"/>
  <c r="U68" i="4"/>
  <c r="T68" i="4"/>
  <c r="U67" i="4"/>
  <c r="T67" i="4"/>
  <c r="U33" i="4"/>
  <c r="T33" i="4"/>
  <c r="U32" i="4"/>
  <c r="T32" i="4"/>
  <c r="U31" i="4"/>
  <c r="T31" i="4"/>
  <c r="U28" i="4"/>
  <c r="T28" i="4"/>
  <c r="U26" i="4"/>
  <c r="T26" i="4"/>
  <c r="U23" i="4"/>
  <c r="T23" i="4"/>
  <c r="U21" i="4"/>
  <c r="T21" i="4"/>
  <c r="U20" i="4"/>
  <c r="T20" i="4"/>
  <c r="U19" i="4"/>
  <c r="T19" i="4"/>
  <c r="U18" i="4"/>
  <c r="T18" i="4"/>
  <c r="U17" i="4"/>
  <c r="T17" i="4"/>
  <c r="U16" i="4"/>
  <c r="T16" i="4"/>
  <c r="U11" i="4"/>
  <c r="T11" i="4"/>
  <c r="U9" i="4"/>
  <c r="T9" i="4"/>
  <c r="U5" i="4"/>
  <c r="U857" i="4" s="1"/>
  <c r="T5" i="4"/>
  <c r="T857" i="4" s="1"/>
  <c r="P5" i="4"/>
  <c r="P857" i="4" s="1"/>
  <c r="O5" i="4"/>
  <c r="O857" i="4" s="1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Q130" i="3"/>
  <c r="Q131" i="3"/>
  <c r="Q132" i="3"/>
  <c r="Q133" i="3"/>
  <c r="Q134" i="3"/>
  <c r="Q135" i="3"/>
  <c r="Q136" i="3"/>
  <c r="Q137" i="3"/>
  <c r="Q138" i="3"/>
  <c r="Q139" i="3"/>
  <c r="Q140" i="3"/>
  <c r="Q141" i="3"/>
  <c r="Q142" i="3"/>
  <c r="Q143" i="3"/>
  <c r="Q144" i="3"/>
  <c r="Q145" i="3"/>
  <c r="Q146" i="3"/>
  <c r="Q147" i="3"/>
  <c r="Q148" i="3"/>
  <c r="Q149" i="3"/>
  <c r="Q150" i="3"/>
  <c r="Q151" i="3"/>
  <c r="Q152" i="3"/>
  <c r="Q153" i="3"/>
  <c r="Q154" i="3"/>
  <c r="Q155" i="3"/>
  <c r="Q156" i="3"/>
  <c r="Q157" i="3"/>
  <c r="Q158" i="3"/>
  <c r="Q159" i="3"/>
  <c r="Q160" i="3"/>
  <c r="Q161" i="3"/>
  <c r="Q162" i="3"/>
  <c r="Q163" i="3"/>
  <c r="Q164" i="3"/>
  <c r="Q165" i="3"/>
  <c r="Q166" i="3"/>
  <c r="Q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96" i="3"/>
  <c r="Q197" i="3"/>
  <c r="Q198" i="3"/>
  <c r="Q199" i="3"/>
  <c r="Q200" i="3"/>
  <c r="Q201" i="3"/>
  <c r="Q202" i="3"/>
  <c r="Q203" i="3"/>
  <c r="Q204" i="3"/>
  <c r="Q205" i="3"/>
  <c r="Q206" i="3"/>
  <c r="Q207" i="3"/>
  <c r="Q208" i="3"/>
  <c r="Q209" i="3"/>
  <c r="Q210" i="3"/>
  <c r="Q211" i="3"/>
  <c r="Q212" i="3"/>
  <c r="Q213" i="3"/>
  <c r="Q214" i="3"/>
  <c r="Q215" i="3"/>
  <c r="Q216" i="3"/>
  <c r="Q217" i="3"/>
  <c r="Q218" i="3"/>
  <c r="Q219" i="3"/>
  <c r="Q220" i="3"/>
  <c r="Q221" i="3"/>
  <c r="Q222" i="3"/>
  <c r="Q223" i="3"/>
  <c r="Q224" i="3"/>
  <c r="Q225" i="3"/>
  <c r="Q226" i="3"/>
  <c r="Q227" i="3"/>
  <c r="Q228" i="3"/>
  <c r="Q229" i="3"/>
  <c r="Q230" i="3"/>
  <c r="Q231" i="3"/>
  <c r="Q232" i="3"/>
  <c r="Q233" i="3"/>
  <c r="Q234" i="3"/>
  <c r="Q235" i="3"/>
  <c r="Q236" i="3"/>
  <c r="Q237" i="3"/>
  <c r="Q238" i="3"/>
  <c r="Q239" i="3"/>
  <c r="Q240" i="3"/>
  <c r="Q241" i="3"/>
  <c r="Q242" i="3"/>
  <c r="Q243" i="3"/>
  <c r="Q244" i="3"/>
  <c r="Q245" i="3"/>
  <c r="Q246" i="3"/>
  <c r="Q247" i="3"/>
  <c r="Q248" i="3"/>
  <c r="Q249" i="3"/>
  <c r="Q250" i="3"/>
  <c r="Q251" i="3"/>
  <c r="Q252" i="3"/>
  <c r="Q253" i="3"/>
  <c r="Q254" i="3"/>
  <c r="Q255" i="3"/>
  <c r="Q256" i="3"/>
  <c r="Q257" i="3"/>
  <c r="Q258" i="3"/>
  <c r="Q259" i="3"/>
  <c r="Q260" i="3"/>
  <c r="Q261" i="3"/>
  <c r="Q262" i="3"/>
  <c r="Q263" i="3"/>
  <c r="Q264" i="3"/>
  <c r="Q265" i="3"/>
  <c r="Q266" i="3"/>
  <c r="Q267" i="3"/>
  <c r="Q268" i="3"/>
  <c r="Q269" i="3"/>
  <c r="Q270" i="3"/>
  <c r="Q271" i="3"/>
  <c r="Q272" i="3"/>
  <c r="Q273" i="3"/>
  <c r="Q274" i="3"/>
  <c r="Q275" i="3"/>
  <c r="Q276" i="3"/>
  <c r="Q277" i="3"/>
  <c r="Q278" i="3"/>
  <c r="Q279" i="3"/>
  <c r="Q280" i="3"/>
  <c r="Q281" i="3"/>
  <c r="Q282" i="3"/>
  <c r="Q283" i="3"/>
  <c r="Q284" i="3"/>
  <c r="Q285" i="3"/>
  <c r="Q286" i="3"/>
  <c r="Q287" i="3"/>
  <c r="Q288" i="3"/>
  <c r="Q289" i="3"/>
  <c r="Q290" i="3"/>
  <c r="Q291" i="3"/>
  <c r="Q292" i="3"/>
  <c r="Q293" i="3"/>
  <c r="Q294" i="3"/>
  <c r="Q295" i="3"/>
  <c r="Q296" i="3"/>
  <c r="Q297" i="3"/>
  <c r="Q298" i="3"/>
  <c r="Q299" i="3"/>
  <c r="Q300" i="3"/>
  <c r="Q301" i="3"/>
  <c r="Q302" i="3"/>
  <c r="Q303" i="3"/>
  <c r="Q304" i="3"/>
  <c r="Q305" i="3"/>
  <c r="Q306" i="3"/>
  <c r="Q307" i="3"/>
  <c r="Q308" i="3"/>
  <c r="Q309" i="3"/>
  <c r="Q310" i="3"/>
  <c r="Q311" i="3"/>
  <c r="Q312" i="3"/>
  <c r="Q313" i="3"/>
  <c r="Q314" i="3"/>
  <c r="Q315" i="3"/>
  <c r="Q316" i="3"/>
  <c r="Q317" i="3"/>
  <c r="Q318" i="3"/>
  <c r="Q319" i="3"/>
  <c r="Q320" i="3"/>
  <c r="Q321" i="3"/>
  <c r="Q322" i="3"/>
  <c r="Q323" i="3"/>
  <c r="Q324" i="3"/>
  <c r="Q325" i="3"/>
  <c r="Q326" i="3"/>
  <c r="Q327" i="3"/>
  <c r="Q328" i="3"/>
  <c r="Q329" i="3"/>
  <c r="Q330" i="3"/>
  <c r="Q331" i="3"/>
  <c r="Q332" i="3"/>
  <c r="Q333" i="3"/>
  <c r="Q334" i="3"/>
  <c r="Q335" i="3"/>
  <c r="Q336" i="3"/>
  <c r="Q337" i="3"/>
  <c r="Q338" i="3"/>
  <c r="Q339" i="3"/>
  <c r="Q340" i="3"/>
  <c r="Q341" i="3"/>
  <c r="Q342" i="3"/>
  <c r="Q343" i="3"/>
  <c r="Q344" i="3"/>
  <c r="Q345" i="3"/>
  <c r="Q346" i="3"/>
  <c r="Q347" i="3"/>
  <c r="Q348" i="3"/>
  <c r="Q349" i="3"/>
  <c r="Q350" i="3"/>
  <c r="Q351" i="3"/>
  <c r="Q352" i="3"/>
  <c r="Q353" i="3"/>
  <c r="Q354" i="3"/>
  <c r="Q355" i="3"/>
  <c r="Q356" i="3"/>
  <c r="Q357" i="3"/>
  <c r="Q358" i="3"/>
  <c r="Q359" i="3"/>
  <c r="Q360" i="3"/>
  <c r="Q361" i="3"/>
  <c r="Q362" i="3"/>
  <c r="Q363" i="3"/>
  <c r="Q364" i="3"/>
  <c r="Q365" i="3"/>
  <c r="Q366" i="3"/>
  <c r="Q367" i="3"/>
  <c r="Q368" i="3"/>
  <c r="Q369" i="3"/>
  <c r="Q370" i="3"/>
  <c r="Q371" i="3"/>
  <c r="Q372" i="3"/>
  <c r="Q373" i="3"/>
  <c r="Q374" i="3"/>
  <c r="Q375" i="3"/>
  <c r="Q376" i="3"/>
  <c r="Q377" i="3"/>
  <c r="Q378" i="3"/>
  <c r="Q379" i="3"/>
  <c r="Q380" i="3"/>
  <c r="Q381" i="3"/>
  <c r="Q382" i="3"/>
  <c r="Q383" i="3"/>
  <c r="Q384" i="3"/>
  <c r="Q385" i="3"/>
  <c r="Q386" i="3"/>
  <c r="Q387" i="3"/>
  <c r="Q388" i="3"/>
  <c r="Q389" i="3"/>
  <c r="Q390" i="3"/>
  <c r="Q391" i="3"/>
  <c r="Q392" i="3"/>
  <c r="Q393" i="3"/>
  <c r="Q394" i="3"/>
  <c r="Q395" i="3"/>
  <c r="Q396" i="3"/>
  <c r="Q397" i="3"/>
  <c r="Q398" i="3"/>
  <c r="Q399" i="3"/>
  <c r="Q400" i="3"/>
  <c r="Q401" i="3"/>
  <c r="Q402" i="3"/>
  <c r="Q403" i="3"/>
  <c r="Q404" i="3"/>
  <c r="Q405" i="3"/>
  <c r="Q406" i="3"/>
  <c r="Q407" i="3"/>
  <c r="Q408" i="3"/>
  <c r="Q409" i="3"/>
  <c r="Q410" i="3"/>
  <c r="Q411" i="3"/>
  <c r="Q412" i="3"/>
  <c r="Q413" i="3"/>
  <c r="Q414" i="3"/>
  <c r="Q415" i="3"/>
  <c r="Q416" i="3"/>
  <c r="Q417" i="3"/>
  <c r="Q418" i="3"/>
  <c r="Q419" i="3"/>
  <c r="Q420" i="3"/>
  <c r="Q421" i="3"/>
  <c r="Q422" i="3"/>
  <c r="Q423" i="3"/>
  <c r="Q424" i="3"/>
  <c r="Q425" i="3"/>
  <c r="Q426" i="3"/>
  <c r="Q427" i="3"/>
  <c r="Q428" i="3"/>
  <c r="Q429" i="3"/>
  <c r="Q430" i="3"/>
  <c r="Q431" i="3"/>
  <c r="Q432" i="3"/>
  <c r="Q433" i="3"/>
  <c r="Q434" i="3"/>
  <c r="Q435" i="3"/>
  <c r="Q436" i="3"/>
  <c r="Q437" i="3"/>
  <c r="Q438" i="3"/>
  <c r="Q439" i="3"/>
  <c r="Q440" i="3"/>
  <c r="Q441" i="3"/>
  <c r="Q442" i="3"/>
  <c r="Q443" i="3"/>
  <c r="Q444" i="3"/>
  <c r="Q445" i="3"/>
  <c r="Q446" i="3"/>
  <c r="Q447" i="3"/>
  <c r="Q448" i="3"/>
  <c r="Q449" i="3"/>
  <c r="Q450" i="3"/>
  <c r="Q451" i="3"/>
  <c r="Q452" i="3"/>
  <c r="Q453" i="3"/>
  <c r="Q454" i="3"/>
  <c r="Q455" i="3"/>
  <c r="Q456" i="3"/>
  <c r="Q457" i="3"/>
  <c r="Q458" i="3"/>
  <c r="Q459" i="3"/>
  <c r="Q460" i="3"/>
  <c r="Q461" i="3"/>
  <c r="Q462" i="3"/>
  <c r="Q463" i="3"/>
  <c r="Q464" i="3"/>
  <c r="Q465" i="3"/>
  <c r="Q466" i="3"/>
  <c r="Q467" i="3"/>
  <c r="Q468" i="3"/>
  <c r="Q469" i="3"/>
  <c r="Q470" i="3"/>
  <c r="Q471" i="3"/>
  <c r="Q472" i="3"/>
  <c r="Q473" i="3"/>
  <c r="Q474" i="3"/>
  <c r="Q475" i="3"/>
  <c r="Q476" i="3"/>
  <c r="Q477" i="3"/>
  <c r="Q478" i="3"/>
  <c r="Q479" i="3"/>
  <c r="Q480" i="3"/>
  <c r="Q481" i="3"/>
  <c r="Q482" i="3"/>
  <c r="Q483" i="3"/>
  <c r="Q484" i="3"/>
  <c r="Q485" i="3"/>
  <c r="Q486" i="3"/>
  <c r="Q487" i="3"/>
  <c r="Q488" i="3"/>
  <c r="Q489" i="3"/>
  <c r="Q490" i="3"/>
  <c r="Q491" i="3"/>
  <c r="Q492" i="3"/>
  <c r="Q493" i="3"/>
  <c r="Q494" i="3"/>
  <c r="Q495" i="3"/>
  <c r="Q496" i="3"/>
  <c r="Q497" i="3"/>
  <c r="Q498" i="3"/>
  <c r="Q499" i="3"/>
  <c r="Q500" i="3"/>
  <c r="Q501" i="3"/>
  <c r="Q502" i="3"/>
  <c r="Q503" i="3"/>
  <c r="Q504" i="3"/>
  <c r="Q505" i="3"/>
  <c r="Q506" i="3"/>
  <c r="Q507" i="3"/>
  <c r="Q508" i="3"/>
  <c r="Q509" i="3"/>
  <c r="Q510" i="3"/>
  <c r="Q511" i="3"/>
  <c r="Q512" i="3"/>
  <c r="Q513" i="3"/>
  <c r="Q514" i="3"/>
  <c r="Q515" i="3"/>
  <c r="Q516" i="3"/>
  <c r="Q517" i="3"/>
  <c r="Q518" i="3"/>
  <c r="Q519" i="3"/>
  <c r="Q520" i="3"/>
  <c r="Q521" i="3"/>
  <c r="Q522" i="3"/>
  <c r="Q523" i="3"/>
  <c r="Q524" i="3"/>
  <c r="Q525" i="3"/>
  <c r="Q526" i="3"/>
  <c r="Q527" i="3"/>
  <c r="Q528" i="3"/>
  <c r="Q529" i="3"/>
  <c r="Q530" i="3"/>
  <c r="Q531" i="3"/>
  <c r="Q532" i="3"/>
  <c r="Q533" i="3"/>
  <c r="Q534" i="3"/>
  <c r="Q535" i="3"/>
  <c r="Q536" i="3"/>
  <c r="Q537" i="3"/>
  <c r="Q538" i="3"/>
  <c r="Q539" i="3"/>
  <c r="Q540" i="3"/>
  <c r="Q541" i="3"/>
  <c r="Q542" i="3"/>
  <c r="Q543" i="3"/>
  <c r="Q544" i="3"/>
  <c r="Q545" i="3"/>
  <c r="Q546" i="3"/>
  <c r="Q547" i="3"/>
  <c r="Q548" i="3"/>
  <c r="Q549" i="3"/>
  <c r="Q550" i="3"/>
  <c r="Q551" i="3"/>
  <c r="Q552" i="3"/>
  <c r="Q553" i="3"/>
  <c r="Q554" i="3"/>
  <c r="Q555" i="3"/>
  <c r="Q556" i="3"/>
  <c r="Q557" i="3"/>
  <c r="Q558" i="3"/>
  <c r="Q559" i="3"/>
  <c r="Q560" i="3"/>
  <c r="Q561" i="3"/>
  <c r="Q562" i="3"/>
  <c r="Q563" i="3"/>
  <c r="Q564" i="3"/>
  <c r="Q565" i="3"/>
  <c r="Q566" i="3"/>
  <c r="Q567" i="3"/>
  <c r="Q568" i="3"/>
  <c r="Q569" i="3"/>
  <c r="Q570" i="3"/>
  <c r="Q571" i="3"/>
  <c r="Q572" i="3"/>
  <c r="Q573" i="3"/>
  <c r="Q574" i="3"/>
  <c r="Q575" i="3"/>
  <c r="Q576" i="3"/>
  <c r="Q577" i="3"/>
  <c r="Q578" i="3"/>
  <c r="Q579" i="3"/>
  <c r="Q580" i="3"/>
  <c r="Q581" i="3"/>
  <c r="Q582" i="3"/>
  <c r="Q583" i="3"/>
  <c r="Q584" i="3"/>
  <c r="Q585" i="3"/>
  <c r="Q586" i="3"/>
  <c r="Q587" i="3"/>
  <c r="Q588" i="3"/>
  <c r="Q589" i="3"/>
  <c r="Q590" i="3"/>
  <c r="Q591" i="3"/>
  <c r="Q592" i="3"/>
  <c r="Q593" i="3"/>
  <c r="Q594" i="3"/>
  <c r="Q595" i="3"/>
  <c r="Q596" i="3"/>
  <c r="Q597" i="3"/>
  <c r="Q598" i="3"/>
  <c r="Q599" i="3"/>
  <c r="Q600" i="3"/>
  <c r="Q601" i="3"/>
  <c r="Q602" i="3"/>
  <c r="Q603" i="3"/>
  <c r="Q604" i="3"/>
  <c r="Q605" i="3"/>
  <c r="Q606" i="3"/>
  <c r="Q607" i="3"/>
  <c r="Q608" i="3"/>
  <c r="Q609" i="3"/>
  <c r="Q610" i="3"/>
  <c r="Q611" i="3"/>
  <c r="Q612" i="3"/>
  <c r="Q613" i="3"/>
  <c r="Q614" i="3"/>
  <c r="Q615" i="3"/>
  <c r="Q616" i="3"/>
  <c r="Q617" i="3"/>
  <c r="Q618" i="3"/>
  <c r="Q619" i="3"/>
  <c r="Q620" i="3"/>
  <c r="Q621" i="3"/>
  <c r="Q622" i="3"/>
  <c r="Q623" i="3"/>
  <c r="Q624" i="3"/>
  <c r="Q625" i="3"/>
  <c r="Q626" i="3"/>
  <c r="Q627" i="3"/>
  <c r="Q628" i="3"/>
  <c r="Q629" i="3"/>
  <c r="Q630" i="3"/>
  <c r="Q631" i="3"/>
  <c r="Q632" i="3"/>
  <c r="Q633" i="3"/>
  <c r="Q634" i="3"/>
  <c r="P5" i="3"/>
  <c r="P6" i="3"/>
  <c r="P7" i="3"/>
  <c r="P8" i="3"/>
  <c r="P9" i="3"/>
  <c r="P12" i="3"/>
  <c r="P13" i="3"/>
  <c r="P21" i="3"/>
  <c r="P30" i="3"/>
  <c r="P35" i="3"/>
  <c r="P36" i="3"/>
  <c r="P37" i="3"/>
  <c r="P42" i="3"/>
  <c r="P46" i="3"/>
  <c r="P51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86" i="3"/>
  <c r="P91" i="3"/>
  <c r="P92" i="3"/>
  <c r="P94" i="3"/>
  <c r="P95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10" i="3"/>
  <c r="P111" i="3"/>
  <c r="P112" i="3"/>
  <c r="P113" i="3"/>
  <c r="P114" i="3"/>
  <c r="P115" i="3"/>
  <c r="P116" i="3"/>
  <c r="P117" i="3"/>
  <c r="P118" i="3"/>
  <c r="P120" i="3"/>
  <c r="P121" i="3"/>
  <c r="P122" i="3"/>
  <c r="P123" i="3"/>
  <c r="P124" i="3"/>
  <c r="P129" i="3"/>
  <c r="P131" i="3"/>
  <c r="P132" i="3"/>
  <c r="P136" i="3"/>
  <c r="P137" i="3"/>
  <c r="P138" i="3"/>
  <c r="P139" i="3"/>
  <c r="P140" i="3"/>
  <c r="P141" i="3"/>
  <c r="P142" i="3"/>
  <c r="P143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63" i="3"/>
  <c r="P164" i="3"/>
  <c r="P165" i="3"/>
  <c r="P166" i="3"/>
  <c r="P167" i="3"/>
  <c r="P168" i="3"/>
  <c r="P169" i="3"/>
  <c r="P170" i="3"/>
  <c r="P171" i="3"/>
  <c r="P172" i="3"/>
  <c r="P173" i="3"/>
  <c r="P177" i="3"/>
  <c r="P178" i="3"/>
  <c r="P179" i="3"/>
  <c r="P180" i="3"/>
  <c r="P181" i="3"/>
  <c r="P182" i="3"/>
  <c r="P183" i="3"/>
  <c r="P184" i="3"/>
  <c r="P185" i="3"/>
  <c r="P186" i="3"/>
  <c r="P193" i="3"/>
  <c r="P194" i="3"/>
  <c r="P195" i="3"/>
  <c r="P196" i="3"/>
  <c r="P197" i="3"/>
  <c r="P198" i="3"/>
  <c r="P199" i="3"/>
  <c r="P200" i="3"/>
  <c r="P203" i="3"/>
  <c r="P205" i="3"/>
  <c r="P206" i="3"/>
  <c r="P207" i="3"/>
  <c r="P208" i="3"/>
  <c r="P209" i="3"/>
  <c r="P210" i="3"/>
  <c r="P211" i="3"/>
  <c r="P212" i="3"/>
  <c r="P213" i="3"/>
  <c r="P214" i="3"/>
  <c r="P220" i="3"/>
  <c r="P225" i="3"/>
  <c r="P230" i="3"/>
  <c r="P233" i="3"/>
  <c r="P237" i="3"/>
  <c r="P238" i="3"/>
  <c r="P241" i="3"/>
  <c r="P245" i="3"/>
  <c r="P247" i="3"/>
  <c r="P250" i="3"/>
  <c r="P253" i="3"/>
  <c r="P254" i="3"/>
  <c r="P257" i="3"/>
  <c r="P260" i="3"/>
  <c r="P261" i="3"/>
  <c r="P265" i="3"/>
  <c r="P269" i="3"/>
  <c r="P273" i="3"/>
  <c r="P276" i="3"/>
  <c r="P278" i="3"/>
  <c r="P279" i="3"/>
  <c r="P281" i="3"/>
  <c r="P282" i="3"/>
  <c r="P286" i="3"/>
  <c r="P288" i="3"/>
  <c r="P290" i="3"/>
  <c r="P293" i="3"/>
  <c r="P297" i="3"/>
  <c r="P301" i="3"/>
  <c r="P302" i="3"/>
  <c r="P309" i="3"/>
  <c r="P311" i="3"/>
  <c r="P312" i="3"/>
  <c r="P313" i="3"/>
  <c r="P314" i="3"/>
  <c r="P315" i="3"/>
  <c r="P316" i="3"/>
  <c r="P317" i="3"/>
  <c r="P318" i="3"/>
  <c r="P319" i="3"/>
  <c r="P326" i="3"/>
  <c r="P329" i="3"/>
  <c r="P330" i="3"/>
  <c r="P331" i="3"/>
  <c r="P332" i="3"/>
  <c r="P333" i="3"/>
  <c r="P334" i="3"/>
  <c r="P335" i="3"/>
  <c r="P336" i="3"/>
  <c r="P337" i="3"/>
  <c r="P338" i="3"/>
  <c r="P339" i="3"/>
  <c r="P340" i="3"/>
  <c r="P341" i="3"/>
  <c r="P342" i="3"/>
  <c r="P343" i="3"/>
  <c r="P344" i="3"/>
  <c r="P345" i="3"/>
  <c r="P346" i="3"/>
  <c r="P347" i="3"/>
  <c r="P348" i="3"/>
  <c r="P349" i="3"/>
  <c r="P350" i="3"/>
  <c r="P374" i="3"/>
  <c r="P375" i="3"/>
  <c r="P376" i="3"/>
  <c r="P377" i="3"/>
  <c r="P378" i="3"/>
  <c r="P379" i="3"/>
  <c r="P380" i="3"/>
  <c r="P381" i="3"/>
  <c r="P382" i="3"/>
  <c r="P383" i="3"/>
  <c r="P384" i="3"/>
  <c r="P385" i="3"/>
  <c r="P386" i="3"/>
  <c r="P387" i="3"/>
  <c r="P388" i="3"/>
  <c r="P389" i="3"/>
  <c r="P390" i="3"/>
  <c r="P391" i="3"/>
  <c r="P392" i="3"/>
  <c r="P393" i="3"/>
  <c r="P394" i="3"/>
  <c r="P405" i="3"/>
  <c r="P406" i="3"/>
  <c r="P407" i="3"/>
  <c r="P411" i="3"/>
  <c r="P414" i="3"/>
  <c r="P415" i="3"/>
  <c r="P417" i="3"/>
  <c r="P418" i="3"/>
  <c r="P421" i="3"/>
  <c r="P424" i="3"/>
  <c r="P425" i="3"/>
  <c r="P426" i="3"/>
  <c r="P427" i="3"/>
  <c r="P430" i="3"/>
  <c r="P431" i="3"/>
  <c r="P432" i="3"/>
  <c r="P433" i="3"/>
  <c r="P434" i="3"/>
  <c r="P435" i="3"/>
  <c r="P436" i="3"/>
  <c r="P437" i="3"/>
  <c r="P438" i="3"/>
  <c r="P445" i="3"/>
  <c r="P446" i="3"/>
  <c r="P447" i="3"/>
  <c r="P448" i="3"/>
  <c r="P449" i="3"/>
  <c r="P450" i="3"/>
  <c r="P451" i="3"/>
  <c r="P452" i="3"/>
  <c r="P453" i="3"/>
  <c r="P454" i="3"/>
  <c r="P455" i="3"/>
  <c r="P456" i="3"/>
  <c r="P457" i="3"/>
  <c r="P458" i="3"/>
  <c r="P459" i="3"/>
  <c r="P460" i="3"/>
  <c r="P461" i="3"/>
  <c r="P462" i="3"/>
  <c r="P463" i="3"/>
  <c r="P464" i="3"/>
  <c r="P465" i="3"/>
  <c r="P466" i="3"/>
  <c r="P473" i="3"/>
  <c r="P474" i="3"/>
  <c r="P475" i="3"/>
  <c r="P486" i="3"/>
  <c r="P487" i="3"/>
  <c r="P493" i="3"/>
  <c r="P494" i="3"/>
  <c r="P495" i="3"/>
  <c r="P496" i="3"/>
  <c r="P497" i="3"/>
  <c r="P498" i="3"/>
  <c r="P499" i="3"/>
  <c r="P500" i="3"/>
  <c r="P501" i="3"/>
  <c r="P502" i="3"/>
  <c r="P503" i="3"/>
  <c r="P504" i="3"/>
  <c r="P505" i="3"/>
  <c r="P506" i="3"/>
  <c r="P507" i="3"/>
  <c r="P510" i="3"/>
  <c r="P513" i="3"/>
  <c r="P514" i="3"/>
  <c r="P515" i="3"/>
  <c r="P516" i="3"/>
  <c r="P524" i="3"/>
  <c r="P525" i="3"/>
  <c r="P528" i="3"/>
  <c r="P532" i="3"/>
  <c r="P535" i="3"/>
  <c r="P539" i="3"/>
  <c r="P541" i="3"/>
  <c r="P542" i="3"/>
  <c r="P543" i="3"/>
  <c r="P545" i="3"/>
  <c r="P546" i="3"/>
  <c r="P547" i="3"/>
  <c r="P548" i="3"/>
  <c r="P549" i="3"/>
  <c r="P550" i="3"/>
  <c r="P551" i="3"/>
  <c r="P552" i="3"/>
  <c r="P553" i="3"/>
  <c r="P555" i="3"/>
  <c r="P556" i="3"/>
  <c r="P557" i="3"/>
  <c r="P558" i="3"/>
  <c r="P559" i="3"/>
  <c r="P560" i="3"/>
  <c r="P561" i="3"/>
  <c r="P562" i="3"/>
  <c r="P563" i="3"/>
  <c r="P564" i="3"/>
  <c r="P565" i="3"/>
  <c r="P566" i="3"/>
  <c r="P567" i="3"/>
  <c r="P568" i="3"/>
  <c r="P569" i="3"/>
  <c r="P570" i="3"/>
  <c r="P571" i="3"/>
  <c r="P572" i="3"/>
  <c r="P573" i="3"/>
  <c r="P574" i="3"/>
  <c r="P575" i="3"/>
  <c r="P576" i="3"/>
  <c r="P577" i="3"/>
  <c r="P578" i="3"/>
  <c r="P579" i="3"/>
  <c r="P580" i="3"/>
  <c r="P581" i="3"/>
  <c r="P582" i="3"/>
  <c r="P583" i="3"/>
  <c r="P584" i="3"/>
  <c r="P585" i="3"/>
  <c r="P586" i="3"/>
  <c r="P587" i="3"/>
  <c r="P588" i="3"/>
  <c r="P589" i="3"/>
  <c r="P590" i="3"/>
  <c r="P591" i="3"/>
  <c r="P592" i="3"/>
  <c r="P593" i="3"/>
  <c r="P594" i="3"/>
  <c r="P595" i="3"/>
  <c r="P596" i="3"/>
  <c r="P597" i="3"/>
  <c r="P605" i="3"/>
  <c r="P606" i="3"/>
  <c r="P607" i="3"/>
  <c r="P608" i="3"/>
  <c r="P609" i="3"/>
  <c r="P610" i="3"/>
  <c r="P611" i="3"/>
  <c r="P612" i="3"/>
  <c r="P613" i="3"/>
  <c r="P614" i="3"/>
  <c r="P615" i="3"/>
  <c r="P616" i="3"/>
  <c r="P617" i="3"/>
  <c r="P618" i="3"/>
  <c r="P619" i="3"/>
  <c r="P620" i="3"/>
  <c r="P621" i="3"/>
  <c r="P622" i="3"/>
  <c r="P623" i="3"/>
  <c r="P624" i="3"/>
  <c r="P625" i="3"/>
  <c r="P626" i="3"/>
  <c r="P627" i="3"/>
  <c r="P628" i="3"/>
  <c r="P629" i="3"/>
  <c r="P630" i="3"/>
  <c r="P631" i="3"/>
  <c r="P632" i="3"/>
  <c r="P633" i="3"/>
  <c r="P634" i="3"/>
  <c r="O5" i="3"/>
  <c r="O6" i="3"/>
  <c r="O7" i="3"/>
  <c r="O8" i="3"/>
  <c r="O9" i="3"/>
  <c r="O10" i="3"/>
  <c r="P10" i="3" s="1"/>
  <c r="O11" i="3"/>
  <c r="P11" i="3" s="1"/>
  <c r="O12" i="3"/>
  <c r="O13" i="3"/>
  <c r="O14" i="3"/>
  <c r="P14" i="3" s="1"/>
  <c r="O15" i="3"/>
  <c r="P15" i="3" s="1"/>
  <c r="O16" i="3"/>
  <c r="P16" i="3" s="1"/>
  <c r="O17" i="3"/>
  <c r="P17" i="3" s="1"/>
  <c r="O18" i="3"/>
  <c r="P18" i="3" s="1"/>
  <c r="O19" i="3"/>
  <c r="P19" i="3" s="1"/>
  <c r="O20" i="3"/>
  <c r="P20" i="3" s="1"/>
  <c r="O21" i="3"/>
  <c r="O22" i="3"/>
  <c r="P22" i="3" s="1"/>
  <c r="O23" i="3"/>
  <c r="P23" i="3" s="1"/>
  <c r="O24" i="3"/>
  <c r="P24" i="3" s="1"/>
  <c r="O25" i="3"/>
  <c r="P25" i="3" s="1"/>
  <c r="O26" i="3"/>
  <c r="P26" i="3" s="1"/>
  <c r="O27" i="3"/>
  <c r="P27" i="3" s="1"/>
  <c r="O28" i="3"/>
  <c r="P28" i="3" s="1"/>
  <c r="O29" i="3"/>
  <c r="P29" i="3" s="1"/>
  <c r="O30" i="3"/>
  <c r="O31" i="3"/>
  <c r="P31" i="3" s="1"/>
  <c r="O32" i="3"/>
  <c r="P32" i="3" s="1"/>
  <c r="O33" i="3"/>
  <c r="P33" i="3" s="1"/>
  <c r="O34" i="3"/>
  <c r="P34" i="3" s="1"/>
  <c r="O35" i="3"/>
  <c r="O36" i="3"/>
  <c r="O37" i="3"/>
  <c r="O38" i="3"/>
  <c r="P38" i="3" s="1"/>
  <c r="O39" i="3"/>
  <c r="P39" i="3" s="1"/>
  <c r="O40" i="3"/>
  <c r="P40" i="3" s="1"/>
  <c r="O41" i="3"/>
  <c r="P41" i="3" s="1"/>
  <c r="O42" i="3"/>
  <c r="O43" i="3"/>
  <c r="P43" i="3" s="1"/>
  <c r="O44" i="3"/>
  <c r="P44" i="3" s="1"/>
  <c r="O45" i="3"/>
  <c r="P45" i="3" s="1"/>
  <c r="O46" i="3"/>
  <c r="O47" i="3"/>
  <c r="P47" i="3" s="1"/>
  <c r="O48" i="3"/>
  <c r="P48" i="3" s="1"/>
  <c r="O49" i="3"/>
  <c r="P49" i="3" s="1"/>
  <c r="O50" i="3"/>
  <c r="P50" i="3" s="1"/>
  <c r="O51" i="3"/>
  <c r="O52" i="3"/>
  <c r="P52" i="3" s="1"/>
  <c r="O53" i="3"/>
  <c r="P53" i="3" s="1"/>
  <c r="O54" i="3"/>
  <c r="P54" i="3" s="1"/>
  <c r="O55" i="3"/>
  <c r="P55" i="3" s="1"/>
  <c r="O56" i="3"/>
  <c r="P56" i="3" s="1"/>
  <c r="O57" i="3"/>
  <c r="P57" i="3" s="1"/>
  <c r="O58" i="3"/>
  <c r="P58" i="3" s="1"/>
  <c r="O59" i="3"/>
  <c r="P59" i="3" s="1"/>
  <c r="O60" i="3"/>
  <c r="P60" i="3" s="1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P76" i="3" s="1"/>
  <c r="O77" i="3"/>
  <c r="P77" i="3" s="1"/>
  <c r="O78" i="3"/>
  <c r="P78" i="3" s="1"/>
  <c r="O79" i="3"/>
  <c r="P79" i="3" s="1"/>
  <c r="O80" i="3"/>
  <c r="P80" i="3" s="1"/>
  <c r="O81" i="3"/>
  <c r="P81" i="3" s="1"/>
  <c r="O82" i="3"/>
  <c r="P82" i="3" s="1"/>
  <c r="O83" i="3"/>
  <c r="P83" i="3" s="1"/>
  <c r="O84" i="3"/>
  <c r="P84" i="3" s="1"/>
  <c r="O85" i="3"/>
  <c r="P85" i="3" s="1"/>
  <c r="O86" i="3"/>
  <c r="O87" i="3"/>
  <c r="P87" i="3" s="1"/>
  <c r="O88" i="3"/>
  <c r="P88" i="3" s="1"/>
  <c r="O89" i="3"/>
  <c r="P89" i="3" s="1"/>
  <c r="O90" i="3"/>
  <c r="P90" i="3" s="1"/>
  <c r="O91" i="3"/>
  <c r="O92" i="3"/>
  <c r="O93" i="3"/>
  <c r="P93" i="3" s="1"/>
  <c r="O94" i="3"/>
  <c r="O95" i="3"/>
  <c r="O96" i="3"/>
  <c r="P96" i="3" s="1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P109" i="3" s="1"/>
  <c r="O110" i="3"/>
  <c r="O111" i="3"/>
  <c r="O112" i="3"/>
  <c r="O113" i="3"/>
  <c r="O114" i="3"/>
  <c r="O115" i="3"/>
  <c r="O116" i="3"/>
  <c r="O117" i="3"/>
  <c r="O118" i="3"/>
  <c r="O119" i="3"/>
  <c r="P119" i="3" s="1"/>
  <c r="O120" i="3"/>
  <c r="O121" i="3"/>
  <c r="O122" i="3"/>
  <c r="O123" i="3"/>
  <c r="O124" i="3"/>
  <c r="O125" i="3"/>
  <c r="P125" i="3" s="1"/>
  <c r="O126" i="3"/>
  <c r="P126" i="3" s="1"/>
  <c r="O127" i="3"/>
  <c r="P127" i="3" s="1"/>
  <c r="O128" i="3"/>
  <c r="P128" i="3" s="1"/>
  <c r="O129" i="3"/>
  <c r="O130" i="3"/>
  <c r="P130" i="3" s="1"/>
  <c r="O131" i="3"/>
  <c r="O132" i="3"/>
  <c r="O133" i="3"/>
  <c r="P133" i="3" s="1"/>
  <c r="O134" i="3"/>
  <c r="P134" i="3" s="1"/>
  <c r="O135" i="3"/>
  <c r="P135" i="3" s="1"/>
  <c r="O136" i="3"/>
  <c r="O137" i="3"/>
  <c r="O138" i="3"/>
  <c r="O139" i="3"/>
  <c r="O140" i="3"/>
  <c r="O141" i="3"/>
  <c r="O142" i="3"/>
  <c r="O143" i="3"/>
  <c r="O144" i="3"/>
  <c r="P144" i="3" s="1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P158" i="3" s="1"/>
  <c r="O159" i="3"/>
  <c r="P159" i="3" s="1"/>
  <c r="O160" i="3"/>
  <c r="P160" i="3" s="1"/>
  <c r="O161" i="3"/>
  <c r="P161" i="3" s="1"/>
  <c r="O162" i="3"/>
  <c r="P162" i="3" s="1"/>
  <c r="O163" i="3"/>
  <c r="O164" i="3"/>
  <c r="O165" i="3"/>
  <c r="O166" i="3"/>
  <c r="O167" i="3"/>
  <c r="O168" i="3"/>
  <c r="O169" i="3"/>
  <c r="O170" i="3"/>
  <c r="O171" i="3"/>
  <c r="O172" i="3"/>
  <c r="O173" i="3"/>
  <c r="O174" i="3"/>
  <c r="P174" i="3" s="1"/>
  <c r="O175" i="3"/>
  <c r="P175" i="3" s="1"/>
  <c r="O176" i="3"/>
  <c r="P176" i="3" s="1"/>
  <c r="O177" i="3"/>
  <c r="O178" i="3"/>
  <c r="O179" i="3"/>
  <c r="O180" i="3"/>
  <c r="O181" i="3"/>
  <c r="O182" i="3"/>
  <c r="O183" i="3"/>
  <c r="O184" i="3"/>
  <c r="O185" i="3"/>
  <c r="O186" i="3"/>
  <c r="O187" i="3"/>
  <c r="P187" i="3" s="1"/>
  <c r="O188" i="3"/>
  <c r="P188" i="3" s="1"/>
  <c r="O189" i="3"/>
  <c r="P189" i="3" s="1"/>
  <c r="O190" i="3"/>
  <c r="P190" i="3" s="1"/>
  <c r="O191" i="3"/>
  <c r="P191" i="3" s="1"/>
  <c r="O192" i="3"/>
  <c r="P192" i="3" s="1"/>
  <c r="O193" i="3"/>
  <c r="O194" i="3"/>
  <c r="O195" i="3"/>
  <c r="O196" i="3"/>
  <c r="O197" i="3"/>
  <c r="O198" i="3"/>
  <c r="O199" i="3"/>
  <c r="O200" i="3"/>
  <c r="O201" i="3"/>
  <c r="P201" i="3" s="1"/>
  <c r="O202" i="3"/>
  <c r="P202" i="3" s="1"/>
  <c r="O203" i="3"/>
  <c r="O204" i="3"/>
  <c r="P204" i="3" s="1"/>
  <c r="O205" i="3"/>
  <c r="O206" i="3"/>
  <c r="O207" i="3"/>
  <c r="O208" i="3"/>
  <c r="O209" i="3"/>
  <c r="O210" i="3"/>
  <c r="O211" i="3"/>
  <c r="O212" i="3"/>
  <c r="O213" i="3"/>
  <c r="O214" i="3"/>
  <c r="O215" i="3"/>
  <c r="P215" i="3" s="1"/>
  <c r="O216" i="3"/>
  <c r="P216" i="3" s="1"/>
  <c r="O217" i="3"/>
  <c r="P217" i="3" s="1"/>
  <c r="O218" i="3"/>
  <c r="P218" i="3" s="1"/>
  <c r="O219" i="3"/>
  <c r="P219" i="3" s="1"/>
  <c r="O220" i="3"/>
  <c r="O221" i="3"/>
  <c r="P221" i="3" s="1"/>
  <c r="O222" i="3"/>
  <c r="P222" i="3" s="1"/>
  <c r="O223" i="3"/>
  <c r="P223" i="3" s="1"/>
  <c r="O224" i="3"/>
  <c r="P224" i="3" s="1"/>
  <c r="O225" i="3"/>
  <c r="O226" i="3"/>
  <c r="P226" i="3" s="1"/>
  <c r="O227" i="3"/>
  <c r="P227" i="3" s="1"/>
  <c r="O228" i="3"/>
  <c r="P228" i="3" s="1"/>
  <c r="O229" i="3"/>
  <c r="P229" i="3" s="1"/>
  <c r="O230" i="3"/>
  <c r="O231" i="3"/>
  <c r="P231" i="3" s="1"/>
  <c r="O232" i="3"/>
  <c r="P232" i="3" s="1"/>
  <c r="O233" i="3"/>
  <c r="O234" i="3"/>
  <c r="P234" i="3" s="1"/>
  <c r="O235" i="3"/>
  <c r="P235" i="3" s="1"/>
  <c r="O236" i="3"/>
  <c r="P236" i="3" s="1"/>
  <c r="O237" i="3"/>
  <c r="O238" i="3"/>
  <c r="O239" i="3"/>
  <c r="P239" i="3" s="1"/>
  <c r="O240" i="3"/>
  <c r="P240" i="3" s="1"/>
  <c r="O241" i="3"/>
  <c r="O242" i="3"/>
  <c r="P242" i="3" s="1"/>
  <c r="O243" i="3"/>
  <c r="P243" i="3" s="1"/>
  <c r="O244" i="3"/>
  <c r="P244" i="3" s="1"/>
  <c r="O245" i="3"/>
  <c r="O246" i="3"/>
  <c r="P246" i="3" s="1"/>
  <c r="O247" i="3"/>
  <c r="O248" i="3"/>
  <c r="P248" i="3" s="1"/>
  <c r="O249" i="3"/>
  <c r="P249" i="3" s="1"/>
  <c r="O250" i="3"/>
  <c r="O251" i="3"/>
  <c r="P251" i="3" s="1"/>
  <c r="O252" i="3"/>
  <c r="P252" i="3" s="1"/>
  <c r="O253" i="3"/>
  <c r="O254" i="3"/>
  <c r="O255" i="3"/>
  <c r="P255" i="3" s="1"/>
  <c r="O256" i="3"/>
  <c r="P256" i="3" s="1"/>
  <c r="O257" i="3"/>
  <c r="O258" i="3"/>
  <c r="P258" i="3" s="1"/>
  <c r="O259" i="3"/>
  <c r="P259" i="3" s="1"/>
  <c r="O260" i="3"/>
  <c r="O261" i="3"/>
  <c r="O262" i="3"/>
  <c r="P262" i="3" s="1"/>
  <c r="O263" i="3"/>
  <c r="P263" i="3" s="1"/>
  <c r="O264" i="3"/>
  <c r="P264" i="3" s="1"/>
  <c r="O265" i="3"/>
  <c r="O266" i="3"/>
  <c r="P266" i="3" s="1"/>
  <c r="O267" i="3"/>
  <c r="P267" i="3" s="1"/>
  <c r="O268" i="3"/>
  <c r="P268" i="3" s="1"/>
  <c r="O269" i="3"/>
  <c r="O270" i="3"/>
  <c r="P270" i="3" s="1"/>
  <c r="O271" i="3"/>
  <c r="P271" i="3" s="1"/>
  <c r="O272" i="3"/>
  <c r="P272" i="3" s="1"/>
  <c r="O273" i="3"/>
  <c r="O274" i="3"/>
  <c r="P274" i="3" s="1"/>
  <c r="O275" i="3"/>
  <c r="P275" i="3" s="1"/>
  <c r="O276" i="3"/>
  <c r="O277" i="3"/>
  <c r="P277" i="3" s="1"/>
  <c r="O278" i="3"/>
  <c r="O279" i="3"/>
  <c r="O280" i="3"/>
  <c r="P280" i="3" s="1"/>
  <c r="O281" i="3"/>
  <c r="O282" i="3"/>
  <c r="O283" i="3"/>
  <c r="P283" i="3" s="1"/>
  <c r="O284" i="3"/>
  <c r="P284" i="3" s="1"/>
  <c r="O285" i="3"/>
  <c r="P285" i="3" s="1"/>
  <c r="O286" i="3"/>
  <c r="O287" i="3"/>
  <c r="P287" i="3" s="1"/>
  <c r="O288" i="3"/>
  <c r="O289" i="3"/>
  <c r="P289" i="3" s="1"/>
  <c r="O290" i="3"/>
  <c r="O291" i="3"/>
  <c r="P291" i="3" s="1"/>
  <c r="O292" i="3"/>
  <c r="P292" i="3" s="1"/>
  <c r="O293" i="3"/>
  <c r="O294" i="3"/>
  <c r="P294" i="3" s="1"/>
  <c r="O295" i="3"/>
  <c r="P295" i="3" s="1"/>
  <c r="O296" i="3"/>
  <c r="P296" i="3" s="1"/>
  <c r="O297" i="3"/>
  <c r="O298" i="3"/>
  <c r="P298" i="3" s="1"/>
  <c r="O299" i="3"/>
  <c r="P299" i="3" s="1"/>
  <c r="O300" i="3"/>
  <c r="P300" i="3" s="1"/>
  <c r="O301" i="3"/>
  <c r="O302" i="3"/>
  <c r="O303" i="3"/>
  <c r="P303" i="3" s="1"/>
  <c r="O304" i="3"/>
  <c r="P304" i="3" s="1"/>
  <c r="O305" i="3"/>
  <c r="P305" i="3" s="1"/>
  <c r="O306" i="3"/>
  <c r="P306" i="3" s="1"/>
  <c r="O307" i="3"/>
  <c r="P307" i="3" s="1"/>
  <c r="O308" i="3"/>
  <c r="P308" i="3" s="1"/>
  <c r="O309" i="3"/>
  <c r="O310" i="3"/>
  <c r="P310" i="3" s="1"/>
  <c r="O311" i="3"/>
  <c r="O312" i="3"/>
  <c r="O313" i="3"/>
  <c r="O314" i="3"/>
  <c r="O315" i="3"/>
  <c r="O316" i="3"/>
  <c r="O317" i="3"/>
  <c r="O318" i="3"/>
  <c r="O319" i="3"/>
  <c r="O320" i="3"/>
  <c r="P320" i="3" s="1"/>
  <c r="O321" i="3"/>
  <c r="P321" i="3" s="1"/>
  <c r="O322" i="3"/>
  <c r="P322" i="3" s="1"/>
  <c r="O323" i="3"/>
  <c r="P323" i="3" s="1"/>
  <c r="O324" i="3"/>
  <c r="P324" i="3" s="1"/>
  <c r="O325" i="3"/>
  <c r="P325" i="3" s="1"/>
  <c r="O326" i="3"/>
  <c r="O327" i="3"/>
  <c r="P327" i="3" s="1"/>
  <c r="O328" i="3"/>
  <c r="P328" i="3" s="1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P351" i="3" s="1"/>
  <c r="O352" i="3"/>
  <c r="P352" i="3" s="1"/>
  <c r="O353" i="3"/>
  <c r="P353" i="3" s="1"/>
  <c r="O354" i="3"/>
  <c r="P354" i="3" s="1"/>
  <c r="O355" i="3"/>
  <c r="P355" i="3" s="1"/>
  <c r="O356" i="3"/>
  <c r="P356" i="3" s="1"/>
  <c r="O357" i="3"/>
  <c r="P357" i="3" s="1"/>
  <c r="O358" i="3"/>
  <c r="P358" i="3" s="1"/>
  <c r="O359" i="3"/>
  <c r="P359" i="3" s="1"/>
  <c r="O360" i="3"/>
  <c r="P360" i="3" s="1"/>
  <c r="O361" i="3"/>
  <c r="P361" i="3" s="1"/>
  <c r="O362" i="3"/>
  <c r="P362" i="3" s="1"/>
  <c r="O363" i="3"/>
  <c r="P363" i="3" s="1"/>
  <c r="O364" i="3"/>
  <c r="P364" i="3" s="1"/>
  <c r="O365" i="3"/>
  <c r="P365" i="3" s="1"/>
  <c r="O366" i="3"/>
  <c r="P366" i="3" s="1"/>
  <c r="O367" i="3"/>
  <c r="P367" i="3" s="1"/>
  <c r="O368" i="3"/>
  <c r="P368" i="3" s="1"/>
  <c r="O369" i="3"/>
  <c r="P369" i="3" s="1"/>
  <c r="O370" i="3"/>
  <c r="P370" i="3" s="1"/>
  <c r="O371" i="3"/>
  <c r="P371" i="3" s="1"/>
  <c r="O372" i="3"/>
  <c r="P372" i="3" s="1"/>
  <c r="O373" i="3"/>
  <c r="P373" i="3" s="1"/>
  <c r="O374" i="3"/>
  <c r="O375" i="3"/>
  <c r="O376" i="3"/>
  <c r="O377" i="3"/>
  <c r="O378" i="3"/>
  <c r="O379" i="3"/>
  <c r="O380" i="3"/>
  <c r="O381" i="3"/>
  <c r="O382" i="3"/>
  <c r="O383" i="3"/>
  <c r="O384" i="3"/>
  <c r="O385" i="3"/>
  <c r="O386" i="3"/>
  <c r="O387" i="3"/>
  <c r="O388" i="3"/>
  <c r="O389" i="3"/>
  <c r="O390" i="3"/>
  <c r="O391" i="3"/>
  <c r="O392" i="3"/>
  <c r="O393" i="3"/>
  <c r="O394" i="3"/>
  <c r="O395" i="3"/>
  <c r="P395" i="3" s="1"/>
  <c r="O396" i="3"/>
  <c r="P396" i="3" s="1"/>
  <c r="O397" i="3"/>
  <c r="P397" i="3" s="1"/>
  <c r="O398" i="3"/>
  <c r="P398" i="3" s="1"/>
  <c r="O399" i="3"/>
  <c r="P399" i="3" s="1"/>
  <c r="O400" i="3"/>
  <c r="P400" i="3" s="1"/>
  <c r="O401" i="3"/>
  <c r="P401" i="3" s="1"/>
  <c r="O402" i="3"/>
  <c r="P402" i="3" s="1"/>
  <c r="O403" i="3"/>
  <c r="P403" i="3" s="1"/>
  <c r="O404" i="3"/>
  <c r="P404" i="3" s="1"/>
  <c r="O405" i="3"/>
  <c r="O406" i="3"/>
  <c r="O407" i="3"/>
  <c r="O408" i="3"/>
  <c r="P408" i="3" s="1"/>
  <c r="O409" i="3"/>
  <c r="P409" i="3" s="1"/>
  <c r="O410" i="3"/>
  <c r="P410" i="3" s="1"/>
  <c r="O411" i="3"/>
  <c r="O412" i="3"/>
  <c r="P412" i="3" s="1"/>
  <c r="O413" i="3"/>
  <c r="P413" i="3" s="1"/>
  <c r="O414" i="3"/>
  <c r="O415" i="3"/>
  <c r="O416" i="3"/>
  <c r="P416" i="3" s="1"/>
  <c r="O417" i="3"/>
  <c r="O418" i="3"/>
  <c r="O419" i="3"/>
  <c r="P419" i="3" s="1"/>
  <c r="O420" i="3"/>
  <c r="P420" i="3" s="1"/>
  <c r="O421" i="3"/>
  <c r="O422" i="3"/>
  <c r="P422" i="3" s="1"/>
  <c r="O423" i="3"/>
  <c r="P423" i="3" s="1"/>
  <c r="O424" i="3"/>
  <c r="O425" i="3"/>
  <c r="O426" i="3"/>
  <c r="O427" i="3"/>
  <c r="O428" i="3"/>
  <c r="P428" i="3" s="1"/>
  <c r="O429" i="3"/>
  <c r="P429" i="3" s="1"/>
  <c r="O430" i="3"/>
  <c r="O431" i="3"/>
  <c r="O432" i="3"/>
  <c r="O433" i="3"/>
  <c r="O434" i="3"/>
  <c r="O435" i="3"/>
  <c r="O436" i="3"/>
  <c r="O437" i="3"/>
  <c r="O438" i="3"/>
  <c r="O439" i="3"/>
  <c r="P439" i="3" s="1"/>
  <c r="O440" i="3"/>
  <c r="P440" i="3" s="1"/>
  <c r="O441" i="3"/>
  <c r="P441" i="3" s="1"/>
  <c r="O442" i="3"/>
  <c r="P442" i="3" s="1"/>
  <c r="O443" i="3"/>
  <c r="P443" i="3" s="1"/>
  <c r="O444" i="3"/>
  <c r="P444" i="3" s="1"/>
  <c r="O445" i="3"/>
  <c r="O446" i="3"/>
  <c r="O447" i="3"/>
  <c r="O448" i="3"/>
  <c r="O449" i="3"/>
  <c r="O450" i="3"/>
  <c r="O451" i="3"/>
  <c r="O452" i="3"/>
  <c r="O453" i="3"/>
  <c r="O454" i="3"/>
  <c r="O455" i="3"/>
  <c r="O456" i="3"/>
  <c r="O457" i="3"/>
  <c r="O458" i="3"/>
  <c r="O459" i="3"/>
  <c r="O460" i="3"/>
  <c r="O461" i="3"/>
  <c r="O462" i="3"/>
  <c r="O463" i="3"/>
  <c r="O464" i="3"/>
  <c r="O465" i="3"/>
  <c r="O466" i="3"/>
  <c r="O467" i="3"/>
  <c r="P467" i="3" s="1"/>
  <c r="O468" i="3"/>
  <c r="P468" i="3" s="1"/>
  <c r="O469" i="3"/>
  <c r="P469" i="3" s="1"/>
  <c r="O470" i="3"/>
  <c r="P470" i="3" s="1"/>
  <c r="O471" i="3"/>
  <c r="P471" i="3" s="1"/>
  <c r="O472" i="3"/>
  <c r="P472" i="3" s="1"/>
  <c r="O473" i="3"/>
  <c r="O474" i="3"/>
  <c r="O475" i="3"/>
  <c r="O476" i="3"/>
  <c r="P476" i="3" s="1"/>
  <c r="O477" i="3"/>
  <c r="P477" i="3" s="1"/>
  <c r="O478" i="3"/>
  <c r="P478" i="3" s="1"/>
  <c r="O479" i="3"/>
  <c r="P479" i="3" s="1"/>
  <c r="O480" i="3"/>
  <c r="P480" i="3" s="1"/>
  <c r="O481" i="3"/>
  <c r="P481" i="3" s="1"/>
  <c r="O482" i="3"/>
  <c r="P482" i="3" s="1"/>
  <c r="O483" i="3"/>
  <c r="P483" i="3" s="1"/>
  <c r="O484" i="3"/>
  <c r="P484" i="3" s="1"/>
  <c r="O485" i="3"/>
  <c r="P485" i="3" s="1"/>
  <c r="O486" i="3"/>
  <c r="O487" i="3"/>
  <c r="O488" i="3"/>
  <c r="P488" i="3" s="1"/>
  <c r="O489" i="3"/>
  <c r="P489" i="3" s="1"/>
  <c r="O490" i="3"/>
  <c r="P490" i="3" s="1"/>
  <c r="O491" i="3"/>
  <c r="P491" i="3" s="1"/>
  <c r="O492" i="3"/>
  <c r="P492" i="3" s="1"/>
  <c r="O493" i="3"/>
  <c r="O494" i="3"/>
  <c r="O495" i="3"/>
  <c r="O496" i="3"/>
  <c r="O497" i="3"/>
  <c r="O498" i="3"/>
  <c r="O499" i="3"/>
  <c r="O500" i="3"/>
  <c r="O501" i="3"/>
  <c r="O502" i="3"/>
  <c r="O503" i="3"/>
  <c r="O504" i="3"/>
  <c r="O505" i="3"/>
  <c r="O506" i="3"/>
  <c r="O507" i="3"/>
  <c r="O508" i="3"/>
  <c r="P508" i="3" s="1"/>
  <c r="O509" i="3"/>
  <c r="P509" i="3" s="1"/>
  <c r="O510" i="3"/>
  <c r="O511" i="3"/>
  <c r="P511" i="3" s="1"/>
  <c r="O512" i="3"/>
  <c r="P512" i="3" s="1"/>
  <c r="O513" i="3"/>
  <c r="O514" i="3"/>
  <c r="O515" i="3"/>
  <c r="O516" i="3"/>
  <c r="O517" i="3"/>
  <c r="P517" i="3" s="1"/>
  <c r="O518" i="3"/>
  <c r="P518" i="3" s="1"/>
  <c r="O519" i="3"/>
  <c r="P519" i="3" s="1"/>
  <c r="O520" i="3"/>
  <c r="P520" i="3" s="1"/>
  <c r="O521" i="3"/>
  <c r="P521" i="3" s="1"/>
  <c r="O522" i="3"/>
  <c r="P522" i="3" s="1"/>
  <c r="O523" i="3"/>
  <c r="P523" i="3" s="1"/>
  <c r="O524" i="3"/>
  <c r="O525" i="3"/>
  <c r="O526" i="3"/>
  <c r="P526" i="3" s="1"/>
  <c r="O527" i="3"/>
  <c r="P527" i="3" s="1"/>
  <c r="O528" i="3"/>
  <c r="O529" i="3"/>
  <c r="P529" i="3" s="1"/>
  <c r="O530" i="3"/>
  <c r="P530" i="3" s="1"/>
  <c r="O531" i="3"/>
  <c r="P531" i="3" s="1"/>
  <c r="O532" i="3"/>
  <c r="O533" i="3"/>
  <c r="P533" i="3" s="1"/>
  <c r="O534" i="3"/>
  <c r="P534" i="3" s="1"/>
  <c r="O535" i="3"/>
  <c r="O536" i="3"/>
  <c r="P536" i="3" s="1"/>
  <c r="O537" i="3"/>
  <c r="P537" i="3" s="1"/>
  <c r="O538" i="3"/>
  <c r="P538" i="3" s="1"/>
  <c r="O539" i="3"/>
  <c r="O540" i="3"/>
  <c r="P540" i="3" s="1"/>
  <c r="O541" i="3"/>
  <c r="O542" i="3"/>
  <c r="O543" i="3"/>
  <c r="O544" i="3"/>
  <c r="P544" i="3" s="1"/>
  <c r="O545" i="3"/>
  <c r="O546" i="3"/>
  <c r="O547" i="3"/>
  <c r="O548" i="3"/>
  <c r="O549" i="3"/>
  <c r="O550" i="3"/>
  <c r="O551" i="3"/>
  <c r="O552" i="3"/>
  <c r="O553" i="3"/>
  <c r="O554" i="3"/>
  <c r="P554" i="3" s="1"/>
  <c r="O555" i="3"/>
  <c r="O556" i="3"/>
  <c r="O557" i="3"/>
  <c r="O558" i="3"/>
  <c r="O559" i="3"/>
  <c r="O560" i="3"/>
  <c r="O561" i="3"/>
  <c r="O562" i="3"/>
  <c r="O563" i="3"/>
  <c r="O564" i="3"/>
  <c r="O565" i="3"/>
  <c r="O566" i="3"/>
  <c r="O567" i="3"/>
  <c r="O568" i="3"/>
  <c r="O569" i="3"/>
  <c r="O570" i="3"/>
  <c r="O571" i="3"/>
  <c r="O572" i="3"/>
  <c r="O573" i="3"/>
  <c r="O574" i="3"/>
  <c r="O575" i="3"/>
  <c r="O576" i="3"/>
  <c r="O577" i="3"/>
  <c r="O578" i="3"/>
  <c r="O579" i="3"/>
  <c r="O580" i="3"/>
  <c r="O581" i="3"/>
  <c r="O582" i="3"/>
  <c r="O583" i="3"/>
  <c r="O584" i="3"/>
  <c r="O585" i="3"/>
  <c r="O586" i="3"/>
  <c r="O587" i="3"/>
  <c r="O588" i="3"/>
  <c r="O589" i="3"/>
  <c r="O590" i="3"/>
  <c r="O591" i="3"/>
  <c r="O592" i="3"/>
  <c r="O593" i="3"/>
  <c r="O594" i="3"/>
  <c r="O595" i="3"/>
  <c r="O596" i="3"/>
  <c r="O597" i="3"/>
  <c r="O598" i="3"/>
  <c r="P598" i="3" s="1"/>
  <c r="O599" i="3"/>
  <c r="P599" i="3" s="1"/>
  <c r="O600" i="3"/>
  <c r="P600" i="3" s="1"/>
  <c r="O601" i="3"/>
  <c r="P601" i="3" s="1"/>
  <c r="O602" i="3"/>
  <c r="P602" i="3" s="1"/>
  <c r="O603" i="3"/>
  <c r="P603" i="3" s="1"/>
  <c r="O604" i="3"/>
  <c r="P604" i="3" s="1"/>
  <c r="O605" i="3"/>
  <c r="O606" i="3"/>
  <c r="O607" i="3"/>
  <c r="O608" i="3"/>
  <c r="O609" i="3"/>
  <c r="O610" i="3"/>
  <c r="O611" i="3"/>
  <c r="O612" i="3"/>
  <c r="O613" i="3"/>
  <c r="O614" i="3"/>
  <c r="O615" i="3"/>
  <c r="O616" i="3"/>
  <c r="O617" i="3"/>
  <c r="O618" i="3"/>
  <c r="O619" i="3"/>
  <c r="O620" i="3"/>
  <c r="O621" i="3"/>
  <c r="O622" i="3"/>
  <c r="O623" i="3"/>
  <c r="O624" i="3"/>
  <c r="O625" i="3"/>
  <c r="O626" i="3"/>
  <c r="O627" i="3"/>
  <c r="O628" i="3"/>
  <c r="O629" i="3"/>
  <c r="O630" i="3"/>
  <c r="O631" i="3"/>
  <c r="O632" i="3"/>
  <c r="O633" i="3"/>
  <c r="O63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381" i="3"/>
  <c r="N382" i="3"/>
  <c r="N383" i="3"/>
  <c r="N384" i="3"/>
  <c r="N385" i="3"/>
  <c r="N386" i="3"/>
  <c r="N387" i="3"/>
  <c r="N388" i="3"/>
  <c r="N389" i="3"/>
  <c r="N390" i="3"/>
  <c r="N391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404" i="3"/>
  <c r="N405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3" i="3"/>
  <c r="N424" i="3"/>
  <c r="N425" i="3"/>
  <c r="N426" i="3"/>
  <c r="N427" i="3"/>
  <c r="N428" i="3"/>
  <c r="N429" i="3"/>
  <c r="N430" i="3"/>
  <c r="N431" i="3"/>
  <c r="N432" i="3"/>
  <c r="N433" i="3"/>
  <c r="N434" i="3"/>
  <c r="N435" i="3"/>
  <c r="N436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5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7" i="3"/>
  <c r="N478" i="3"/>
  <c r="N479" i="3"/>
  <c r="N480" i="3"/>
  <c r="N481" i="3"/>
  <c r="N482" i="3"/>
  <c r="N483" i="3"/>
  <c r="N484" i="3"/>
  <c r="N485" i="3"/>
  <c r="N486" i="3"/>
  <c r="N487" i="3"/>
  <c r="N488" i="3"/>
  <c r="N489" i="3"/>
  <c r="N490" i="3"/>
  <c r="N491" i="3"/>
  <c r="N492" i="3"/>
  <c r="N493" i="3"/>
  <c r="N494" i="3"/>
  <c r="N495" i="3"/>
  <c r="N496" i="3"/>
  <c r="N497" i="3"/>
  <c r="N498" i="3"/>
  <c r="N499" i="3"/>
  <c r="N500" i="3"/>
  <c r="N501" i="3"/>
  <c r="N502" i="3"/>
  <c r="N503" i="3"/>
  <c r="N504" i="3"/>
  <c r="N505" i="3"/>
  <c r="N506" i="3"/>
  <c r="N507" i="3"/>
  <c r="N508" i="3"/>
  <c r="N509" i="3"/>
  <c r="N510" i="3"/>
  <c r="N511" i="3"/>
  <c r="N512" i="3"/>
  <c r="N513" i="3"/>
  <c r="N514" i="3"/>
  <c r="N515" i="3"/>
  <c r="N516" i="3"/>
  <c r="N517" i="3"/>
  <c r="N518" i="3"/>
  <c r="N519" i="3"/>
  <c r="N520" i="3"/>
  <c r="N521" i="3"/>
  <c r="N522" i="3"/>
  <c r="N523" i="3"/>
  <c r="N524" i="3"/>
  <c r="N525" i="3"/>
  <c r="N526" i="3"/>
  <c r="N527" i="3"/>
  <c r="N528" i="3"/>
  <c r="N529" i="3"/>
  <c r="N530" i="3"/>
  <c r="N531" i="3"/>
  <c r="N532" i="3"/>
  <c r="N533" i="3"/>
  <c r="N534" i="3"/>
  <c r="N535" i="3"/>
  <c r="N536" i="3"/>
  <c r="N537" i="3"/>
  <c r="N538" i="3"/>
  <c r="N539" i="3"/>
  <c r="N540" i="3"/>
  <c r="N541" i="3"/>
  <c r="N542" i="3"/>
  <c r="N543" i="3"/>
  <c r="N544" i="3"/>
  <c r="N545" i="3"/>
  <c r="N546" i="3"/>
  <c r="N547" i="3"/>
  <c r="N548" i="3"/>
  <c r="N549" i="3"/>
  <c r="N550" i="3"/>
  <c r="N551" i="3"/>
  <c r="N552" i="3"/>
  <c r="N553" i="3"/>
  <c r="N554" i="3"/>
  <c r="N555" i="3"/>
  <c r="N556" i="3"/>
  <c r="N557" i="3"/>
  <c r="N558" i="3"/>
  <c r="N559" i="3"/>
  <c r="N560" i="3"/>
  <c r="N561" i="3"/>
  <c r="N562" i="3"/>
  <c r="N563" i="3"/>
  <c r="N564" i="3"/>
  <c r="N565" i="3"/>
  <c r="N566" i="3"/>
  <c r="N567" i="3"/>
  <c r="N568" i="3"/>
  <c r="N569" i="3"/>
  <c r="N570" i="3"/>
  <c r="N571" i="3"/>
  <c r="N572" i="3"/>
  <c r="N573" i="3"/>
  <c r="N574" i="3"/>
  <c r="N575" i="3"/>
  <c r="N576" i="3"/>
  <c r="N577" i="3"/>
  <c r="N578" i="3"/>
  <c r="N579" i="3"/>
  <c r="N580" i="3"/>
  <c r="N581" i="3"/>
  <c r="N582" i="3"/>
  <c r="N583" i="3"/>
  <c r="N584" i="3"/>
  <c r="N585" i="3"/>
  <c r="N586" i="3"/>
  <c r="N587" i="3"/>
  <c r="N588" i="3"/>
  <c r="N589" i="3"/>
  <c r="N590" i="3"/>
  <c r="N591" i="3"/>
  <c r="N592" i="3"/>
  <c r="N593" i="3"/>
  <c r="N594" i="3"/>
  <c r="N595" i="3"/>
  <c r="N596" i="3"/>
  <c r="N597" i="3"/>
  <c r="N598" i="3"/>
  <c r="N599" i="3"/>
  <c r="N600" i="3"/>
  <c r="N601" i="3"/>
  <c r="N602" i="3"/>
  <c r="N603" i="3"/>
  <c r="N604" i="3"/>
  <c r="N605" i="3"/>
  <c r="N606" i="3"/>
  <c r="N607" i="3"/>
  <c r="N608" i="3"/>
  <c r="N609" i="3"/>
  <c r="N610" i="3"/>
  <c r="N611" i="3"/>
  <c r="N612" i="3"/>
  <c r="N613" i="3"/>
  <c r="N614" i="3"/>
  <c r="N615" i="3"/>
  <c r="N616" i="3"/>
  <c r="N617" i="3"/>
  <c r="N618" i="3"/>
  <c r="N619" i="3"/>
  <c r="N620" i="3"/>
  <c r="N621" i="3"/>
  <c r="N622" i="3"/>
  <c r="N623" i="3"/>
  <c r="N624" i="3"/>
  <c r="N625" i="3"/>
  <c r="N626" i="3"/>
  <c r="N627" i="3"/>
  <c r="N628" i="3"/>
  <c r="N629" i="3"/>
  <c r="N630" i="3"/>
  <c r="N631" i="3"/>
  <c r="N632" i="3"/>
  <c r="N633" i="3"/>
  <c r="N634" i="3"/>
  <c r="M131" i="3"/>
  <c r="M259" i="3"/>
  <c r="M359" i="3"/>
  <c r="M379" i="3"/>
  <c r="M402" i="3"/>
  <c r="M423" i="3"/>
  <c r="M443" i="3"/>
  <c r="M466" i="3"/>
  <c r="M487" i="3"/>
  <c r="M507" i="3"/>
  <c r="M530" i="3"/>
  <c r="M551" i="3"/>
  <c r="M571" i="3"/>
  <c r="M594" i="3"/>
  <c r="M615" i="3"/>
  <c r="L5" i="3"/>
  <c r="M5" i="3" s="1"/>
  <c r="L6" i="3"/>
  <c r="M6" i="3" s="1"/>
  <c r="L7" i="3"/>
  <c r="M7" i="3" s="1"/>
  <c r="L8" i="3"/>
  <c r="M8" i="3" s="1"/>
  <c r="L9" i="3"/>
  <c r="M9" i="3" s="1"/>
  <c r="L10" i="3"/>
  <c r="M10" i="3" s="1"/>
  <c r="L11" i="3"/>
  <c r="M11" i="3" s="1"/>
  <c r="L12" i="3"/>
  <c r="M12" i="3" s="1"/>
  <c r="L13" i="3"/>
  <c r="M13" i="3" s="1"/>
  <c r="L14" i="3"/>
  <c r="M14" i="3" s="1"/>
  <c r="L15" i="3"/>
  <c r="M15" i="3" s="1"/>
  <c r="L16" i="3"/>
  <c r="M16" i="3" s="1"/>
  <c r="L17" i="3"/>
  <c r="M17" i="3" s="1"/>
  <c r="L18" i="3"/>
  <c r="M18" i="3" s="1"/>
  <c r="L19" i="3"/>
  <c r="M19" i="3" s="1"/>
  <c r="L20" i="3"/>
  <c r="M20" i="3" s="1"/>
  <c r="L21" i="3"/>
  <c r="M21" i="3" s="1"/>
  <c r="L22" i="3"/>
  <c r="M22" i="3" s="1"/>
  <c r="L23" i="3"/>
  <c r="M23" i="3" s="1"/>
  <c r="L24" i="3"/>
  <c r="M24" i="3" s="1"/>
  <c r="L25" i="3"/>
  <c r="M25" i="3" s="1"/>
  <c r="L26" i="3"/>
  <c r="M26" i="3" s="1"/>
  <c r="L27" i="3"/>
  <c r="M27" i="3" s="1"/>
  <c r="L28" i="3"/>
  <c r="M28" i="3" s="1"/>
  <c r="L29" i="3"/>
  <c r="M29" i="3" s="1"/>
  <c r="L30" i="3"/>
  <c r="M30" i="3" s="1"/>
  <c r="L31" i="3"/>
  <c r="M31" i="3" s="1"/>
  <c r="L32" i="3"/>
  <c r="M32" i="3" s="1"/>
  <c r="L33" i="3"/>
  <c r="M33" i="3" s="1"/>
  <c r="L34" i="3"/>
  <c r="M34" i="3" s="1"/>
  <c r="L35" i="3"/>
  <c r="M35" i="3" s="1"/>
  <c r="L36" i="3"/>
  <c r="M36" i="3" s="1"/>
  <c r="L37" i="3"/>
  <c r="M37" i="3" s="1"/>
  <c r="L38" i="3"/>
  <c r="M38" i="3" s="1"/>
  <c r="L39" i="3"/>
  <c r="M39" i="3" s="1"/>
  <c r="L40" i="3"/>
  <c r="M40" i="3" s="1"/>
  <c r="L41" i="3"/>
  <c r="M41" i="3" s="1"/>
  <c r="L42" i="3"/>
  <c r="M42" i="3" s="1"/>
  <c r="L43" i="3"/>
  <c r="M43" i="3" s="1"/>
  <c r="L44" i="3"/>
  <c r="M44" i="3" s="1"/>
  <c r="L45" i="3"/>
  <c r="M45" i="3" s="1"/>
  <c r="L46" i="3"/>
  <c r="M46" i="3" s="1"/>
  <c r="L47" i="3"/>
  <c r="M47" i="3" s="1"/>
  <c r="L48" i="3"/>
  <c r="M48" i="3" s="1"/>
  <c r="L49" i="3"/>
  <c r="M49" i="3" s="1"/>
  <c r="L50" i="3"/>
  <c r="M50" i="3" s="1"/>
  <c r="L51" i="3"/>
  <c r="M51" i="3" s="1"/>
  <c r="L52" i="3"/>
  <c r="M52" i="3" s="1"/>
  <c r="L53" i="3"/>
  <c r="M53" i="3" s="1"/>
  <c r="L54" i="3"/>
  <c r="M54" i="3" s="1"/>
  <c r="L55" i="3"/>
  <c r="M55" i="3" s="1"/>
  <c r="L56" i="3"/>
  <c r="M56" i="3" s="1"/>
  <c r="L57" i="3"/>
  <c r="M57" i="3" s="1"/>
  <c r="L58" i="3"/>
  <c r="M58" i="3" s="1"/>
  <c r="L59" i="3"/>
  <c r="M59" i="3" s="1"/>
  <c r="L60" i="3"/>
  <c r="M60" i="3" s="1"/>
  <c r="L61" i="3"/>
  <c r="M61" i="3" s="1"/>
  <c r="L62" i="3"/>
  <c r="M62" i="3" s="1"/>
  <c r="L63" i="3"/>
  <c r="M63" i="3" s="1"/>
  <c r="L64" i="3"/>
  <c r="M64" i="3" s="1"/>
  <c r="L65" i="3"/>
  <c r="M65" i="3" s="1"/>
  <c r="L66" i="3"/>
  <c r="M66" i="3" s="1"/>
  <c r="L67" i="3"/>
  <c r="M67" i="3" s="1"/>
  <c r="L68" i="3"/>
  <c r="M68" i="3" s="1"/>
  <c r="L69" i="3"/>
  <c r="M69" i="3" s="1"/>
  <c r="L70" i="3"/>
  <c r="M70" i="3" s="1"/>
  <c r="L71" i="3"/>
  <c r="M71" i="3" s="1"/>
  <c r="L72" i="3"/>
  <c r="M72" i="3" s="1"/>
  <c r="L73" i="3"/>
  <c r="M73" i="3" s="1"/>
  <c r="L74" i="3"/>
  <c r="M74" i="3" s="1"/>
  <c r="L75" i="3"/>
  <c r="M75" i="3" s="1"/>
  <c r="L76" i="3"/>
  <c r="M76" i="3" s="1"/>
  <c r="L77" i="3"/>
  <c r="M77" i="3" s="1"/>
  <c r="L78" i="3"/>
  <c r="M78" i="3" s="1"/>
  <c r="L79" i="3"/>
  <c r="M79" i="3" s="1"/>
  <c r="L80" i="3"/>
  <c r="M80" i="3" s="1"/>
  <c r="L81" i="3"/>
  <c r="M81" i="3" s="1"/>
  <c r="L82" i="3"/>
  <c r="M82" i="3" s="1"/>
  <c r="L83" i="3"/>
  <c r="M83" i="3" s="1"/>
  <c r="L84" i="3"/>
  <c r="M84" i="3" s="1"/>
  <c r="L85" i="3"/>
  <c r="M85" i="3" s="1"/>
  <c r="L86" i="3"/>
  <c r="M86" i="3" s="1"/>
  <c r="L87" i="3"/>
  <c r="M87" i="3" s="1"/>
  <c r="L88" i="3"/>
  <c r="M88" i="3" s="1"/>
  <c r="L89" i="3"/>
  <c r="M89" i="3" s="1"/>
  <c r="L90" i="3"/>
  <c r="M90" i="3" s="1"/>
  <c r="L91" i="3"/>
  <c r="M91" i="3" s="1"/>
  <c r="L92" i="3"/>
  <c r="M92" i="3" s="1"/>
  <c r="L93" i="3"/>
  <c r="M93" i="3" s="1"/>
  <c r="L94" i="3"/>
  <c r="M94" i="3" s="1"/>
  <c r="L95" i="3"/>
  <c r="M95" i="3" s="1"/>
  <c r="L96" i="3"/>
  <c r="M96" i="3" s="1"/>
  <c r="L97" i="3"/>
  <c r="M97" i="3" s="1"/>
  <c r="L98" i="3"/>
  <c r="M98" i="3" s="1"/>
  <c r="L99" i="3"/>
  <c r="M99" i="3" s="1"/>
  <c r="L100" i="3"/>
  <c r="M100" i="3" s="1"/>
  <c r="L101" i="3"/>
  <c r="M101" i="3" s="1"/>
  <c r="L102" i="3"/>
  <c r="M102" i="3" s="1"/>
  <c r="L103" i="3"/>
  <c r="M103" i="3" s="1"/>
  <c r="L104" i="3"/>
  <c r="M104" i="3" s="1"/>
  <c r="L105" i="3"/>
  <c r="M105" i="3" s="1"/>
  <c r="L106" i="3"/>
  <c r="M106" i="3" s="1"/>
  <c r="L107" i="3"/>
  <c r="M107" i="3" s="1"/>
  <c r="L108" i="3"/>
  <c r="M108" i="3" s="1"/>
  <c r="L109" i="3"/>
  <c r="M109" i="3" s="1"/>
  <c r="L110" i="3"/>
  <c r="M110" i="3" s="1"/>
  <c r="L111" i="3"/>
  <c r="M111" i="3" s="1"/>
  <c r="L112" i="3"/>
  <c r="M112" i="3" s="1"/>
  <c r="L113" i="3"/>
  <c r="M113" i="3" s="1"/>
  <c r="L114" i="3"/>
  <c r="M114" i="3" s="1"/>
  <c r="L115" i="3"/>
  <c r="M115" i="3" s="1"/>
  <c r="L116" i="3"/>
  <c r="M116" i="3" s="1"/>
  <c r="L117" i="3"/>
  <c r="M117" i="3" s="1"/>
  <c r="L118" i="3"/>
  <c r="M118" i="3" s="1"/>
  <c r="L119" i="3"/>
  <c r="M119" i="3" s="1"/>
  <c r="L120" i="3"/>
  <c r="M120" i="3" s="1"/>
  <c r="L121" i="3"/>
  <c r="M121" i="3" s="1"/>
  <c r="L122" i="3"/>
  <c r="M122" i="3" s="1"/>
  <c r="L123" i="3"/>
  <c r="M123" i="3" s="1"/>
  <c r="L124" i="3"/>
  <c r="M124" i="3" s="1"/>
  <c r="L125" i="3"/>
  <c r="M125" i="3" s="1"/>
  <c r="L126" i="3"/>
  <c r="M126" i="3" s="1"/>
  <c r="L127" i="3"/>
  <c r="M127" i="3" s="1"/>
  <c r="L128" i="3"/>
  <c r="M128" i="3" s="1"/>
  <c r="L129" i="3"/>
  <c r="M129" i="3" s="1"/>
  <c r="L130" i="3"/>
  <c r="M130" i="3" s="1"/>
  <c r="L131" i="3"/>
  <c r="L132" i="3"/>
  <c r="M132" i="3" s="1"/>
  <c r="L133" i="3"/>
  <c r="M133" i="3" s="1"/>
  <c r="L134" i="3"/>
  <c r="M134" i="3" s="1"/>
  <c r="L135" i="3"/>
  <c r="M135" i="3" s="1"/>
  <c r="L136" i="3"/>
  <c r="M136" i="3" s="1"/>
  <c r="L137" i="3"/>
  <c r="M137" i="3" s="1"/>
  <c r="L138" i="3"/>
  <c r="M138" i="3" s="1"/>
  <c r="L139" i="3"/>
  <c r="M139" i="3" s="1"/>
  <c r="L140" i="3"/>
  <c r="M140" i="3" s="1"/>
  <c r="L141" i="3"/>
  <c r="M141" i="3" s="1"/>
  <c r="L142" i="3"/>
  <c r="M142" i="3" s="1"/>
  <c r="L143" i="3"/>
  <c r="M143" i="3" s="1"/>
  <c r="L144" i="3"/>
  <c r="M144" i="3" s="1"/>
  <c r="L145" i="3"/>
  <c r="M145" i="3" s="1"/>
  <c r="L146" i="3"/>
  <c r="M146" i="3" s="1"/>
  <c r="L147" i="3"/>
  <c r="M147" i="3" s="1"/>
  <c r="L148" i="3"/>
  <c r="M148" i="3" s="1"/>
  <c r="L149" i="3"/>
  <c r="M149" i="3" s="1"/>
  <c r="L150" i="3"/>
  <c r="M150" i="3" s="1"/>
  <c r="L151" i="3"/>
  <c r="M151" i="3" s="1"/>
  <c r="L152" i="3"/>
  <c r="M152" i="3" s="1"/>
  <c r="L153" i="3"/>
  <c r="M153" i="3" s="1"/>
  <c r="L154" i="3"/>
  <c r="M154" i="3" s="1"/>
  <c r="L155" i="3"/>
  <c r="M155" i="3" s="1"/>
  <c r="L156" i="3"/>
  <c r="M156" i="3" s="1"/>
  <c r="L157" i="3"/>
  <c r="M157" i="3" s="1"/>
  <c r="L158" i="3"/>
  <c r="M158" i="3" s="1"/>
  <c r="L159" i="3"/>
  <c r="M159" i="3" s="1"/>
  <c r="L160" i="3"/>
  <c r="M160" i="3" s="1"/>
  <c r="L161" i="3"/>
  <c r="M161" i="3" s="1"/>
  <c r="L162" i="3"/>
  <c r="M162" i="3" s="1"/>
  <c r="L163" i="3"/>
  <c r="M163" i="3" s="1"/>
  <c r="L164" i="3"/>
  <c r="M164" i="3" s="1"/>
  <c r="L165" i="3"/>
  <c r="M165" i="3" s="1"/>
  <c r="L166" i="3"/>
  <c r="M166" i="3" s="1"/>
  <c r="L167" i="3"/>
  <c r="M167" i="3" s="1"/>
  <c r="L168" i="3"/>
  <c r="M168" i="3" s="1"/>
  <c r="L169" i="3"/>
  <c r="M169" i="3" s="1"/>
  <c r="L170" i="3"/>
  <c r="M170" i="3" s="1"/>
  <c r="L171" i="3"/>
  <c r="M171" i="3" s="1"/>
  <c r="L172" i="3"/>
  <c r="M172" i="3" s="1"/>
  <c r="L173" i="3"/>
  <c r="M173" i="3" s="1"/>
  <c r="L174" i="3"/>
  <c r="M174" i="3" s="1"/>
  <c r="L175" i="3"/>
  <c r="M175" i="3" s="1"/>
  <c r="L176" i="3"/>
  <c r="M176" i="3" s="1"/>
  <c r="L177" i="3"/>
  <c r="M177" i="3" s="1"/>
  <c r="L178" i="3"/>
  <c r="M178" i="3" s="1"/>
  <c r="L179" i="3"/>
  <c r="M179" i="3" s="1"/>
  <c r="L180" i="3"/>
  <c r="M180" i="3" s="1"/>
  <c r="L181" i="3"/>
  <c r="M181" i="3" s="1"/>
  <c r="L182" i="3"/>
  <c r="M182" i="3" s="1"/>
  <c r="L183" i="3"/>
  <c r="M183" i="3" s="1"/>
  <c r="L184" i="3"/>
  <c r="M184" i="3" s="1"/>
  <c r="L185" i="3"/>
  <c r="M185" i="3" s="1"/>
  <c r="L186" i="3"/>
  <c r="M186" i="3" s="1"/>
  <c r="L187" i="3"/>
  <c r="M187" i="3" s="1"/>
  <c r="L188" i="3"/>
  <c r="M188" i="3" s="1"/>
  <c r="L189" i="3"/>
  <c r="M189" i="3" s="1"/>
  <c r="L190" i="3"/>
  <c r="M190" i="3" s="1"/>
  <c r="L191" i="3"/>
  <c r="M191" i="3" s="1"/>
  <c r="L192" i="3"/>
  <c r="M192" i="3" s="1"/>
  <c r="L193" i="3"/>
  <c r="M193" i="3" s="1"/>
  <c r="L194" i="3"/>
  <c r="M194" i="3" s="1"/>
  <c r="L195" i="3"/>
  <c r="M195" i="3" s="1"/>
  <c r="L196" i="3"/>
  <c r="M196" i="3" s="1"/>
  <c r="L197" i="3"/>
  <c r="M197" i="3" s="1"/>
  <c r="L198" i="3"/>
  <c r="M198" i="3" s="1"/>
  <c r="L199" i="3"/>
  <c r="M199" i="3" s="1"/>
  <c r="L200" i="3"/>
  <c r="M200" i="3" s="1"/>
  <c r="L201" i="3"/>
  <c r="M201" i="3" s="1"/>
  <c r="L202" i="3"/>
  <c r="M202" i="3" s="1"/>
  <c r="L203" i="3"/>
  <c r="M203" i="3" s="1"/>
  <c r="L204" i="3"/>
  <c r="M204" i="3" s="1"/>
  <c r="L205" i="3"/>
  <c r="M205" i="3" s="1"/>
  <c r="L206" i="3"/>
  <c r="M206" i="3" s="1"/>
  <c r="L207" i="3"/>
  <c r="M207" i="3" s="1"/>
  <c r="L208" i="3"/>
  <c r="M208" i="3" s="1"/>
  <c r="L209" i="3"/>
  <c r="M209" i="3" s="1"/>
  <c r="L210" i="3"/>
  <c r="M210" i="3" s="1"/>
  <c r="L211" i="3"/>
  <c r="M211" i="3" s="1"/>
  <c r="L212" i="3"/>
  <c r="M212" i="3" s="1"/>
  <c r="L213" i="3"/>
  <c r="M213" i="3" s="1"/>
  <c r="L214" i="3"/>
  <c r="M214" i="3" s="1"/>
  <c r="L215" i="3"/>
  <c r="M215" i="3" s="1"/>
  <c r="L216" i="3"/>
  <c r="M216" i="3" s="1"/>
  <c r="L217" i="3"/>
  <c r="M217" i="3" s="1"/>
  <c r="L218" i="3"/>
  <c r="M218" i="3" s="1"/>
  <c r="L219" i="3"/>
  <c r="M219" i="3" s="1"/>
  <c r="L220" i="3"/>
  <c r="M220" i="3" s="1"/>
  <c r="L221" i="3"/>
  <c r="M221" i="3" s="1"/>
  <c r="L222" i="3"/>
  <c r="M222" i="3" s="1"/>
  <c r="L223" i="3"/>
  <c r="M223" i="3" s="1"/>
  <c r="L224" i="3"/>
  <c r="M224" i="3" s="1"/>
  <c r="L225" i="3"/>
  <c r="M225" i="3" s="1"/>
  <c r="L226" i="3"/>
  <c r="M226" i="3" s="1"/>
  <c r="L227" i="3"/>
  <c r="M227" i="3" s="1"/>
  <c r="L228" i="3"/>
  <c r="M228" i="3" s="1"/>
  <c r="L229" i="3"/>
  <c r="M229" i="3" s="1"/>
  <c r="L230" i="3"/>
  <c r="M230" i="3" s="1"/>
  <c r="L231" i="3"/>
  <c r="M231" i="3" s="1"/>
  <c r="L232" i="3"/>
  <c r="M232" i="3" s="1"/>
  <c r="L233" i="3"/>
  <c r="M233" i="3" s="1"/>
  <c r="L234" i="3"/>
  <c r="M234" i="3" s="1"/>
  <c r="L235" i="3"/>
  <c r="M235" i="3" s="1"/>
  <c r="L236" i="3"/>
  <c r="M236" i="3" s="1"/>
  <c r="L237" i="3"/>
  <c r="M237" i="3" s="1"/>
  <c r="L238" i="3"/>
  <c r="M238" i="3" s="1"/>
  <c r="L239" i="3"/>
  <c r="M239" i="3" s="1"/>
  <c r="L240" i="3"/>
  <c r="M240" i="3" s="1"/>
  <c r="L241" i="3"/>
  <c r="M241" i="3" s="1"/>
  <c r="L242" i="3"/>
  <c r="M242" i="3" s="1"/>
  <c r="L243" i="3"/>
  <c r="M243" i="3" s="1"/>
  <c r="L244" i="3"/>
  <c r="M244" i="3" s="1"/>
  <c r="L245" i="3"/>
  <c r="M245" i="3" s="1"/>
  <c r="L246" i="3"/>
  <c r="M246" i="3" s="1"/>
  <c r="L247" i="3"/>
  <c r="M247" i="3" s="1"/>
  <c r="L248" i="3"/>
  <c r="M248" i="3" s="1"/>
  <c r="L249" i="3"/>
  <c r="M249" i="3" s="1"/>
  <c r="L250" i="3"/>
  <c r="M250" i="3" s="1"/>
  <c r="L251" i="3"/>
  <c r="M251" i="3" s="1"/>
  <c r="L252" i="3"/>
  <c r="M252" i="3" s="1"/>
  <c r="L253" i="3"/>
  <c r="M253" i="3" s="1"/>
  <c r="L254" i="3"/>
  <c r="M254" i="3" s="1"/>
  <c r="L255" i="3"/>
  <c r="M255" i="3" s="1"/>
  <c r="L256" i="3"/>
  <c r="M256" i="3" s="1"/>
  <c r="L257" i="3"/>
  <c r="M257" i="3" s="1"/>
  <c r="L258" i="3"/>
  <c r="M258" i="3" s="1"/>
  <c r="L259" i="3"/>
  <c r="L260" i="3"/>
  <c r="M260" i="3" s="1"/>
  <c r="L261" i="3"/>
  <c r="M261" i="3" s="1"/>
  <c r="L262" i="3"/>
  <c r="M262" i="3" s="1"/>
  <c r="L263" i="3"/>
  <c r="M263" i="3" s="1"/>
  <c r="L264" i="3"/>
  <c r="M264" i="3" s="1"/>
  <c r="L265" i="3"/>
  <c r="M265" i="3" s="1"/>
  <c r="L266" i="3"/>
  <c r="M266" i="3" s="1"/>
  <c r="L267" i="3"/>
  <c r="M267" i="3" s="1"/>
  <c r="L268" i="3"/>
  <c r="M268" i="3" s="1"/>
  <c r="L269" i="3"/>
  <c r="M269" i="3" s="1"/>
  <c r="L270" i="3"/>
  <c r="M270" i="3" s="1"/>
  <c r="L271" i="3"/>
  <c r="M271" i="3" s="1"/>
  <c r="L272" i="3"/>
  <c r="M272" i="3" s="1"/>
  <c r="L273" i="3"/>
  <c r="M273" i="3" s="1"/>
  <c r="L274" i="3"/>
  <c r="M274" i="3" s="1"/>
  <c r="L275" i="3"/>
  <c r="M275" i="3" s="1"/>
  <c r="L276" i="3"/>
  <c r="M276" i="3" s="1"/>
  <c r="L277" i="3"/>
  <c r="M277" i="3" s="1"/>
  <c r="L278" i="3"/>
  <c r="M278" i="3" s="1"/>
  <c r="L279" i="3"/>
  <c r="M279" i="3" s="1"/>
  <c r="L280" i="3"/>
  <c r="M280" i="3" s="1"/>
  <c r="L281" i="3"/>
  <c r="M281" i="3" s="1"/>
  <c r="L282" i="3"/>
  <c r="M282" i="3" s="1"/>
  <c r="L283" i="3"/>
  <c r="M283" i="3" s="1"/>
  <c r="L284" i="3"/>
  <c r="M284" i="3" s="1"/>
  <c r="L285" i="3"/>
  <c r="M285" i="3" s="1"/>
  <c r="L286" i="3"/>
  <c r="M286" i="3" s="1"/>
  <c r="L287" i="3"/>
  <c r="M287" i="3" s="1"/>
  <c r="L288" i="3"/>
  <c r="M288" i="3" s="1"/>
  <c r="L289" i="3"/>
  <c r="M289" i="3" s="1"/>
  <c r="L290" i="3"/>
  <c r="M290" i="3" s="1"/>
  <c r="L291" i="3"/>
  <c r="M291" i="3" s="1"/>
  <c r="L292" i="3"/>
  <c r="M292" i="3" s="1"/>
  <c r="L293" i="3"/>
  <c r="M293" i="3" s="1"/>
  <c r="L294" i="3"/>
  <c r="M294" i="3" s="1"/>
  <c r="L295" i="3"/>
  <c r="M295" i="3" s="1"/>
  <c r="L296" i="3"/>
  <c r="M296" i="3" s="1"/>
  <c r="L297" i="3"/>
  <c r="M297" i="3" s="1"/>
  <c r="L298" i="3"/>
  <c r="M298" i="3" s="1"/>
  <c r="L299" i="3"/>
  <c r="M299" i="3" s="1"/>
  <c r="L300" i="3"/>
  <c r="M300" i="3" s="1"/>
  <c r="L301" i="3"/>
  <c r="M301" i="3" s="1"/>
  <c r="L302" i="3"/>
  <c r="M302" i="3" s="1"/>
  <c r="L303" i="3"/>
  <c r="M303" i="3" s="1"/>
  <c r="L304" i="3"/>
  <c r="M304" i="3" s="1"/>
  <c r="L305" i="3"/>
  <c r="M305" i="3" s="1"/>
  <c r="L306" i="3"/>
  <c r="M306" i="3" s="1"/>
  <c r="L307" i="3"/>
  <c r="M307" i="3" s="1"/>
  <c r="L308" i="3"/>
  <c r="M308" i="3" s="1"/>
  <c r="L309" i="3"/>
  <c r="M309" i="3" s="1"/>
  <c r="L310" i="3"/>
  <c r="M310" i="3" s="1"/>
  <c r="L311" i="3"/>
  <c r="M311" i="3" s="1"/>
  <c r="L312" i="3"/>
  <c r="M312" i="3" s="1"/>
  <c r="L313" i="3"/>
  <c r="M313" i="3" s="1"/>
  <c r="L314" i="3"/>
  <c r="M314" i="3" s="1"/>
  <c r="L315" i="3"/>
  <c r="M315" i="3" s="1"/>
  <c r="L316" i="3"/>
  <c r="M316" i="3" s="1"/>
  <c r="L317" i="3"/>
  <c r="M317" i="3" s="1"/>
  <c r="L318" i="3"/>
  <c r="M318" i="3" s="1"/>
  <c r="L319" i="3"/>
  <c r="M319" i="3" s="1"/>
  <c r="L320" i="3"/>
  <c r="M320" i="3" s="1"/>
  <c r="L321" i="3"/>
  <c r="M321" i="3" s="1"/>
  <c r="L322" i="3"/>
  <c r="M322" i="3" s="1"/>
  <c r="L323" i="3"/>
  <c r="M323" i="3" s="1"/>
  <c r="L324" i="3"/>
  <c r="M324" i="3" s="1"/>
  <c r="L325" i="3"/>
  <c r="M325" i="3" s="1"/>
  <c r="L326" i="3"/>
  <c r="M326" i="3" s="1"/>
  <c r="L327" i="3"/>
  <c r="M327" i="3" s="1"/>
  <c r="L328" i="3"/>
  <c r="M328" i="3" s="1"/>
  <c r="L329" i="3"/>
  <c r="M329" i="3" s="1"/>
  <c r="L330" i="3"/>
  <c r="M330" i="3" s="1"/>
  <c r="L331" i="3"/>
  <c r="M331" i="3" s="1"/>
  <c r="L332" i="3"/>
  <c r="M332" i="3" s="1"/>
  <c r="L333" i="3"/>
  <c r="M333" i="3" s="1"/>
  <c r="L334" i="3"/>
  <c r="M334" i="3" s="1"/>
  <c r="L335" i="3"/>
  <c r="M335" i="3" s="1"/>
  <c r="L336" i="3"/>
  <c r="M336" i="3" s="1"/>
  <c r="L337" i="3"/>
  <c r="M337" i="3" s="1"/>
  <c r="L338" i="3"/>
  <c r="M338" i="3" s="1"/>
  <c r="L339" i="3"/>
  <c r="M339" i="3" s="1"/>
  <c r="L340" i="3"/>
  <c r="M340" i="3" s="1"/>
  <c r="L341" i="3"/>
  <c r="M341" i="3" s="1"/>
  <c r="L342" i="3"/>
  <c r="M342" i="3" s="1"/>
  <c r="L343" i="3"/>
  <c r="M343" i="3" s="1"/>
  <c r="L344" i="3"/>
  <c r="M344" i="3" s="1"/>
  <c r="L345" i="3"/>
  <c r="M345" i="3" s="1"/>
  <c r="L346" i="3"/>
  <c r="M346" i="3" s="1"/>
  <c r="L347" i="3"/>
  <c r="M347" i="3" s="1"/>
  <c r="L348" i="3"/>
  <c r="M348" i="3" s="1"/>
  <c r="L349" i="3"/>
  <c r="M349" i="3" s="1"/>
  <c r="L350" i="3"/>
  <c r="M350" i="3" s="1"/>
  <c r="L351" i="3"/>
  <c r="M351" i="3" s="1"/>
  <c r="L352" i="3"/>
  <c r="M352" i="3" s="1"/>
  <c r="L353" i="3"/>
  <c r="M353" i="3" s="1"/>
  <c r="L354" i="3"/>
  <c r="M354" i="3" s="1"/>
  <c r="L355" i="3"/>
  <c r="M355" i="3" s="1"/>
  <c r="L356" i="3"/>
  <c r="M356" i="3" s="1"/>
  <c r="L357" i="3"/>
  <c r="M357" i="3" s="1"/>
  <c r="L358" i="3"/>
  <c r="M358" i="3" s="1"/>
  <c r="L359" i="3"/>
  <c r="L360" i="3"/>
  <c r="M360" i="3" s="1"/>
  <c r="L361" i="3"/>
  <c r="M361" i="3" s="1"/>
  <c r="L362" i="3"/>
  <c r="M362" i="3" s="1"/>
  <c r="L363" i="3"/>
  <c r="M363" i="3" s="1"/>
  <c r="L364" i="3"/>
  <c r="M364" i="3" s="1"/>
  <c r="L365" i="3"/>
  <c r="M365" i="3" s="1"/>
  <c r="L366" i="3"/>
  <c r="M366" i="3" s="1"/>
  <c r="L367" i="3"/>
  <c r="M367" i="3" s="1"/>
  <c r="L368" i="3"/>
  <c r="M368" i="3" s="1"/>
  <c r="L369" i="3"/>
  <c r="M369" i="3" s="1"/>
  <c r="L370" i="3"/>
  <c r="M370" i="3" s="1"/>
  <c r="L371" i="3"/>
  <c r="M371" i="3" s="1"/>
  <c r="L372" i="3"/>
  <c r="M372" i="3" s="1"/>
  <c r="L373" i="3"/>
  <c r="M373" i="3" s="1"/>
  <c r="L374" i="3"/>
  <c r="M374" i="3" s="1"/>
  <c r="L375" i="3"/>
  <c r="M375" i="3" s="1"/>
  <c r="L376" i="3"/>
  <c r="M376" i="3" s="1"/>
  <c r="L377" i="3"/>
  <c r="M377" i="3" s="1"/>
  <c r="L378" i="3"/>
  <c r="M378" i="3" s="1"/>
  <c r="L379" i="3"/>
  <c r="L380" i="3"/>
  <c r="M380" i="3" s="1"/>
  <c r="L381" i="3"/>
  <c r="M381" i="3" s="1"/>
  <c r="L382" i="3"/>
  <c r="M382" i="3" s="1"/>
  <c r="L383" i="3"/>
  <c r="M383" i="3" s="1"/>
  <c r="L384" i="3"/>
  <c r="M384" i="3" s="1"/>
  <c r="L385" i="3"/>
  <c r="M385" i="3" s="1"/>
  <c r="L386" i="3"/>
  <c r="M386" i="3" s="1"/>
  <c r="L387" i="3"/>
  <c r="M387" i="3" s="1"/>
  <c r="L388" i="3"/>
  <c r="M388" i="3" s="1"/>
  <c r="L389" i="3"/>
  <c r="M389" i="3" s="1"/>
  <c r="L390" i="3"/>
  <c r="M390" i="3" s="1"/>
  <c r="L391" i="3"/>
  <c r="M391" i="3" s="1"/>
  <c r="L392" i="3"/>
  <c r="M392" i="3" s="1"/>
  <c r="L393" i="3"/>
  <c r="M393" i="3" s="1"/>
  <c r="L394" i="3"/>
  <c r="M394" i="3" s="1"/>
  <c r="L395" i="3"/>
  <c r="M395" i="3" s="1"/>
  <c r="L396" i="3"/>
  <c r="M396" i="3" s="1"/>
  <c r="L397" i="3"/>
  <c r="M397" i="3" s="1"/>
  <c r="L398" i="3"/>
  <c r="M398" i="3" s="1"/>
  <c r="L399" i="3"/>
  <c r="M399" i="3" s="1"/>
  <c r="L400" i="3"/>
  <c r="M400" i="3" s="1"/>
  <c r="L401" i="3"/>
  <c r="M401" i="3" s="1"/>
  <c r="L402" i="3"/>
  <c r="L403" i="3"/>
  <c r="M403" i="3" s="1"/>
  <c r="L404" i="3"/>
  <c r="M404" i="3" s="1"/>
  <c r="L405" i="3"/>
  <c r="M405" i="3" s="1"/>
  <c r="L406" i="3"/>
  <c r="M406" i="3" s="1"/>
  <c r="L407" i="3"/>
  <c r="M407" i="3" s="1"/>
  <c r="L408" i="3"/>
  <c r="M408" i="3" s="1"/>
  <c r="L409" i="3"/>
  <c r="M409" i="3" s="1"/>
  <c r="L410" i="3"/>
  <c r="M410" i="3" s="1"/>
  <c r="L411" i="3"/>
  <c r="M411" i="3" s="1"/>
  <c r="L412" i="3"/>
  <c r="M412" i="3" s="1"/>
  <c r="L413" i="3"/>
  <c r="M413" i="3" s="1"/>
  <c r="L414" i="3"/>
  <c r="M414" i="3" s="1"/>
  <c r="L415" i="3"/>
  <c r="M415" i="3" s="1"/>
  <c r="L416" i="3"/>
  <c r="M416" i="3" s="1"/>
  <c r="L417" i="3"/>
  <c r="M417" i="3" s="1"/>
  <c r="L418" i="3"/>
  <c r="M418" i="3" s="1"/>
  <c r="L419" i="3"/>
  <c r="M419" i="3" s="1"/>
  <c r="L420" i="3"/>
  <c r="M420" i="3" s="1"/>
  <c r="L421" i="3"/>
  <c r="M421" i="3" s="1"/>
  <c r="L422" i="3"/>
  <c r="M422" i="3" s="1"/>
  <c r="L423" i="3"/>
  <c r="L424" i="3"/>
  <c r="M424" i="3" s="1"/>
  <c r="L425" i="3"/>
  <c r="M425" i="3" s="1"/>
  <c r="L426" i="3"/>
  <c r="M426" i="3" s="1"/>
  <c r="L427" i="3"/>
  <c r="M427" i="3" s="1"/>
  <c r="L428" i="3"/>
  <c r="M428" i="3" s="1"/>
  <c r="L429" i="3"/>
  <c r="M429" i="3" s="1"/>
  <c r="L430" i="3"/>
  <c r="M430" i="3" s="1"/>
  <c r="L431" i="3"/>
  <c r="M431" i="3" s="1"/>
  <c r="L432" i="3"/>
  <c r="M432" i="3" s="1"/>
  <c r="L433" i="3"/>
  <c r="M433" i="3" s="1"/>
  <c r="L434" i="3"/>
  <c r="M434" i="3" s="1"/>
  <c r="L435" i="3"/>
  <c r="M435" i="3" s="1"/>
  <c r="L436" i="3"/>
  <c r="M436" i="3" s="1"/>
  <c r="L437" i="3"/>
  <c r="M437" i="3" s="1"/>
  <c r="L438" i="3"/>
  <c r="M438" i="3" s="1"/>
  <c r="L439" i="3"/>
  <c r="M439" i="3" s="1"/>
  <c r="L440" i="3"/>
  <c r="M440" i="3" s="1"/>
  <c r="L441" i="3"/>
  <c r="M441" i="3" s="1"/>
  <c r="L442" i="3"/>
  <c r="M442" i="3" s="1"/>
  <c r="L443" i="3"/>
  <c r="L444" i="3"/>
  <c r="M444" i="3" s="1"/>
  <c r="L445" i="3"/>
  <c r="M445" i="3" s="1"/>
  <c r="L446" i="3"/>
  <c r="M446" i="3" s="1"/>
  <c r="L447" i="3"/>
  <c r="M447" i="3" s="1"/>
  <c r="L448" i="3"/>
  <c r="M448" i="3" s="1"/>
  <c r="L449" i="3"/>
  <c r="M449" i="3" s="1"/>
  <c r="L450" i="3"/>
  <c r="M450" i="3" s="1"/>
  <c r="L451" i="3"/>
  <c r="M451" i="3" s="1"/>
  <c r="L452" i="3"/>
  <c r="M452" i="3" s="1"/>
  <c r="L453" i="3"/>
  <c r="M453" i="3" s="1"/>
  <c r="L454" i="3"/>
  <c r="M454" i="3" s="1"/>
  <c r="L455" i="3"/>
  <c r="M455" i="3" s="1"/>
  <c r="L456" i="3"/>
  <c r="M456" i="3" s="1"/>
  <c r="L457" i="3"/>
  <c r="M457" i="3" s="1"/>
  <c r="L458" i="3"/>
  <c r="M458" i="3" s="1"/>
  <c r="L459" i="3"/>
  <c r="M459" i="3" s="1"/>
  <c r="L460" i="3"/>
  <c r="M460" i="3" s="1"/>
  <c r="L461" i="3"/>
  <c r="M461" i="3" s="1"/>
  <c r="L462" i="3"/>
  <c r="M462" i="3" s="1"/>
  <c r="L463" i="3"/>
  <c r="M463" i="3" s="1"/>
  <c r="L464" i="3"/>
  <c r="M464" i="3" s="1"/>
  <c r="L465" i="3"/>
  <c r="M465" i="3" s="1"/>
  <c r="L466" i="3"/>
  <c r="L467" i="3"/>
  <c r="M467" i="3" s="1"/>
  <c r="L468" i="3"/>
  <c r="M468" i="3" s="1"/>
  <c r="L469" i="3"/>
  <c r="M469" i="3" s="1"/>
  <c r="L470" i="3"/>
  <c r="M470" i="3" s="1"/>
  <c r="L471" i="3"/>
  <c r="M471" i="3" s="1"/>
  <c r="L472" i="3"/>
  <c r="M472" i="3" s="1"/>
  <c r="L473" i="3"/>
  <c r="M473" i="3" s="1"/>
  <c r="L474" i="3"/>
  <c r="M474" i="3" s="1"/>
  <c r="L475" i="3"/>
  <c r="M475" i="3" s="1"/>
  <c r="L476" i="3"/>
  <c r="M476" i="3" s="1"/>
  <c r="L477" i="3"/>
  <c r="M477" i="3" s="1"/>
  <c r="L478" i="3"/>
  <c r="M478" i="3" s="1"/>
  <c r="L479" i="3"/>
  <c r="M479" i="3" s="1"/>
  <c r="L480" i="3"/>
  <c r="M480" i="3" s="1"/>
  <c r="L481" i="3"/>
  <c r="M481" i="3" s="1"/>
  <c r="L482" i="3"/>
  <c r="M482" i="3" s="1"/>
  <c r="L483" i="3"/>
  <c r="M483" i="3" s="1"/>
  <c r="L484" i="3"/>
  <c r="M484" i="3" s="1"/>
  <c r="L485" i="3"/>
  <c r="M485" i="3" s="1"/>
  <c r="L486" i="3"/>
  <c r="M486" i="3" s="1"/>
  <c r="L487" i="3"/>
  <c r="L488" i="3"/>
  <c r="M488" i="3" s="1"/>
  <c r="L489" i="3"/>
  <c r="M489" i="3" s="1"/>
  <c r="L490" i="3"/>
  <c r="M490" i="3" s="1"/>
  <c r="L491" i="3"/>
  <c r="M491" i="3" s="1"/>
  <c r="L492" i="3"/>
  <c r="M492" i="3" s="1"/>
  <c r="L493" i="3"/>
  <c r="M493" i="3" s="1"/>
  <c r="L494" i="3"/>
  <c r="M494" i="3" s="1"/>
  <c r="L495" i="3"/>
  <c r="M495" i="3" s="1"/>
  <c r="L496" i="3"/>
  <c r="M496" i="3" s="1"/>
  <c r="L497" i="3"/>
  <c r="M497" i="3" s="1"/>
  <c r="L498" i="3"/>
  <c r="M498" i="3" s="1"/>
  <c r="L499" i="3"/>
  <c r="M499" i="3" s="1"/>
  <c r="L500" i="3"/>
  <c r="M500" i="3" s="1"/>
  <c r="L501" i="3"/>
  <c r="M501" i="3" s="1"/>
  <c r="L502" i="3"/>
  <c r="M502" i="3" s="1"/>
  <c r="L503" i="3"/>
  <c r="M503" i="3" s="1"/>
  <c r="L504" i="3"/>
  <c r="M504" i="3" s="1"/>
  <c r="L505" i="3"/>
  <c r="M505" i="3" s="1"/>
  <c r="L506" i="3"/>
  <c r="M506" i="3" s="1"/>
  <c r="L507" i="3"/>
  <c r="L508" i="3"/>
  <c r="M508" i="3" s="1"/>
  <c r="L509" i="3"/>
  <c r="M509" i="3" s="1"/>
  <c r="L510" i="3"/>
  <c r="M510" i="3" s="1"/>
  <c r="L511" i="3"/>
  <c r="M511" i="3" s="1"/>
  <c r="L512" i="3"/>
  <c r="M512" i="3" s="1"/>
  <c r="L513" i="3"/>
  <c r="M513" i="3" s="1"/>
  <c r="L514" i="3"/>
  <c r="M514" i="3" s="1"/>
  <c r="L515" i="3"/>
  <c r="M515" i="3" s="1"/>
  <c r="L516" i="3"/>
  <c r="M516" i="3" s="1"/>
  <c r="L517" i="3"/>
  <c r="M517" i="3" s="1"/>
  <c r="L518" i="3"/>
  <c r="M518" i="3" s="1"/>
  <c r="L519" i="3"/>
  <c r="M519" i="3" s="1"/>
  <c r="L520" i="3"/>
  <c r="M520" i="3" s="1"/>
  <c r="L521" i="3"/>
  <c r="M521" i="3" s="1"/>
  <c r="L522" i="3"/>
  <c r="M522" i="3" s="1"/>
  <c r="L523" i="3"/>
  <c r="M523" i="3" s="1"/>
  <c r="L524" i="3"/>
  <c r="M524" i="3" s="1"/>
  <c r="L525" i="3"/>
  <c r="M525" i="3" s="1"/>
  <c r="L526" i="3"/>
  <c r="M526" i="3" s="1"/>
  <c r="L527" i="3"/>
  <c r="M527" i="3" s="1"/>
  <c r="L528" i="3"/>
  <c r="M528" i="3" s="1"/>
  <c r="L529" i="3"/>
  <c r="M529" i="3" s="1"/>
  <c r="L530" i="3"/>
  <c r="L531" i="3"/>
  <c r="M531" i="3" s="1"/>
  <c r="L532" i="3"/>
  <c r="M532" i="3" s="1"/>
  <c r="L533" i="3"/>
  <c r="M533" i="3" s="1"/>
  <c r="L534" i="3"/>
  <c r="M534" i="3" s="1"/>
  <c r="L535" i="3"/>
  <c r="M535" i="3" s="1"/>
  <c r="L536" i="3"/>
  <c r="M536" i="3" s="1"/>
  <c r="L537" i="3"/>
  <c r="M537" i="3" s="1"/>
  <c r="L538" i="3"/>
  <c r="M538" i="3" s="1"/>
  <c r="L539" i="3"/>
  <c r="M539" i="3" s="1"/>
  <c r="L540" i="3"/>
  <c r="M540" i="3" s="1"/>
  <c r="L541" i="3"/>
  <c r="M541" i="3" s="1"/>
  <c r="L542" i="3"/>
  <c r="M542" i="3" s="1"/>
  <c r="L543" i="3"/>
  <c r="M543" i="3" s="1"/>
  <c r="L544" i="3"/>
  <c r="M544" i="3" s="1"/>
  <c r="L545" i="3"/>
  <c r="M545" i="3" s="1"/>
  <c r="L546" i="3"/>
  <c r="M546" i="3" s="1"/>
  <c r="L547" i="3"/>
  <c r="M547" i="3" s="1"/>
  <c r="L548" i="3"/>
  <c r="M548" i="3" s="1"/>
  <c r="L549" i="3"/>
  <c r="M549" i="3" s="1"/>
  <c r="L550" i="3"/>
  <c r="M550" i="3" s="1"/>
  <c r="L551" i="3"/>
  <c r="L552" i="3"/>
  <c r="M552" i="3" s="1"/>
  <c r="L553" i="3"/>
  <c r="M553" i="3" s="1"/>
  <c r="L554" i="3"/>
  <c r="M554" i="3" s="1"/>
  <c r="L555" i="3"/>
  <c r="M555" i="3" s="1"/>
  <c r="L556" i="3"/>
  <c r="M556" i="3" s="1"/>
  <c r="L557" i="3"/>
  <c r="M557" i="3" s="1"/>
  <c r="L558" i="3"/>
  <c r="M558" i="3" s="1"/>
  <c r="L559" i="3"/>
  <c r="M559" i="3" s="1"/>
  <c r="L560" i="3"/>
  <c r="M560" i="3" s="1"/>
  <c r="L561" i="3"/>
  <c r="M561" i="3" s="1"/>
  <c r="L562" i="3"/>
  <c r="M562" i="3" s="1"/>
  <c r="L563" i="3"/>
  <c r="M563" i="3" s="1"/>
  <c r="L564" i="3"/>
  <c r="M564" i="3" s="1"/>
  <c r="L565" i="3"/>
  <c r="M565" i="3" s="1"/>
  <c r="L566" i="3"/>
  <c r="M566" i="3" s="1"/>
  <c r="L567" i="3"/>
  <c r="M567" i="3" s="1"/>
  <c r="L568" i="3"/>
  <c r="M568" i="3" s="1"/>
  <c r="L569" i="3"/>
  <c r="M569" i="3" s="1"/>
  <c r="L570" i="3"/>
  <c r="M570" i="3" s="1"/>
  <c r="L571" i="3"/>
  <c r="L572" i="3"/>
  <c r="M572" i="3" s="1"/>
  <c r="L573" i="3"/>
  <c r="M573" i="3" s="1"/>
  <c r="L574" i="3"/>
  <c r="M574" i="3" s="1"/>
  <c r="L575" i="3"/>
  <c r="M575" i="3" s="1"/>
  <c r="L576" i="3"/>
  <c r="M576" i="3" s="1"/>
  <c r="L577" i="3"/>
  <c r="M577" i="3" s="1"/>
  <c r="L578" i="3"/>
  <c r="M578" i="3" s="1"/>
  <c r="L579" i="3"/>
  <c r="M579" i="3" s="1"/>
  <c r="L580" i="3"/>
  <c r="M580" i="3" s="1"/>
  <c r="L581" i="3"/>
  <c r="M581" i="3" s="1"/>
  <c r="L582" i="3"/>
  <c r="M582" i="3" s="1"/>
  <c r="L583" i="3"/>
  <c r="M583" i="3" s="1"/>
  <c r="L584" i="3"/>
  <c r="M584" i="3" s="1"/>
  <c r="L585" i="3"/>
  <c r="M585" i="3" s="1"/>
  <c r="L586" i="3"/>
  <c r="M586" i="3" s="1"/>
  <c r="L587" i="3"/>
  <c r="M587" i="3" s="1"/>
  <c r="L588" i="3"/>
  <c r="M588" i="3" s="1"/>
  <c r="L589" i="3"/>
  <c r="M589" i="3" s="1"/>
  <c r="L590" i="3"/>
  <c r="M590" i="3" s="1"/>
  <c r="L591" i="3"/>
  <c r="M591" i="3" s="1"/>
  <c r="L592" i="3"/>
  <c r="M592" i="3" s="1"/>
  <c r="L593" i="3"/>
  <c r="M593" i="3" s="1"/>
  <c r="L594" i="3"/>
  <c r="L595" i="3"/>
  <c r="M595" i="3" s="1"/>
  <c r="L596" i="3"/>
  <c r="M596" i="3" s="1"/>
  <c r="L597" i="3"/>
  <c r="M597" i="3" s="1"/>
  <c r="L598" i="3"/>
  <c r="M598" i="3" s="1"/>
  <c r="L599" i="3"/>
  <c r="M599" i="3" s="1"/>
  <c r="L600" i="3"/>
  <c r="M600" i="3" s="1"/>
  <c r="L601" i="3"/>
  <c r="M601" i="3" s="1"/>
  <c r="L602" i="3"/>
  <c r="M602" i="3" s="1"/>
  <c r="L603" i="3"/>
  <c r="M603" i="3" s="1"/>
  <c r="L604" i="3"/>
  <c r="M604" i="3" s="1"/>
  <c r="L605" i="3"/>
  <c r="M605" i="3" s="1"/>
  <c r="L606" i="3"/>
  <c r="M606" i="3" s="1"/>
  <c r="L607" i="3"/>
  <c r="M607" i="3" s="1"/>
  <c r="L608" i="3"/>
  <c r="M608" i="3" s="1"/>
  <c r="L609" i="3"/>
  <c r="M609" i="3" s="1"/>
  <c r="L610" i="3"/>
  <c r="M610" i="3" s="1"/>
  <c r="L611" i="3"/>
  <c r="M611" i="3" s="1"/>
  <c r="L612" i="3"/>
  <c r="M612" i="3" s="1"/>
  <c r="L613" i="3"/>
  <c r="M613" i="3" s="1"/>
  <c r="L614" i="3"/>
  <c r="M614" i="3" s="1"/>
  <c r="L615" i="3"/>
  <c r="L616" i="3"/>
  <c r="M616" i="3" s="1"/>
  <c r="L617" i="3"/>
  <c r="M617" i="3" s="1"/>
  <c r="L618" i="3"/>
  <c r="M618" i="3" s="1"/>
  <c r="L619" i="3"/>
  <c r="M619" i="3" s="1"/>
  <c r="L620" i="3"/>
  <c r="M620" i="3" s="1"/>
  <c r="L621" i="3"/>
  <c r="M621" i="3" s="1"/>
  <c r="L622" i="3"/>
  <c r="M622" i="3" s="1"/>
  <c r="L623" i="3"/>
  <c r="M623" i="3" s="1"/>
  <c r="L624" i="3"/>
  <c r="M624" i="3" s="1"/>
  <c r="L625" i="3"/>
  <c r="M625" i="3" s="1"/>
  <c r="L626" i="3"/>
  <c r="M626" i="3" s="1"/>
  <c r="L627" i="3"/>
  <c r="M627" i="3" s="1"/>
  <c r="L628" i="3"/>
  <c r="M628" i="3" s="1"/>
  <c r="L629" i="3"/>
  <c r="M629" i="3" s="1"/>
  <c r="L630" i="3"/>
  <c r="M630" i="3" s="1"/>
  <c r="L631" i="3"/>
  <c r="M631" i="3" s="1"/>
  <c r="L632" i="3"/>
  <c r="M632" i="3" s="1"/>
  <c r="L633" i="3"/>
  <c r="M633" i="3" s="1"/>
  <c r="L634" i="3"/>
  <c r="M634" i="3" s="1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K450" i="3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K498" i="3"/>
  <c r="K499" i="3"/>
  <c r="K500" i="3"/>
  <c r="K501" i="3"/>
  <c r="K502" i="3"/>
  <c r="K503" i="3"/>
  <c r="K504" i="3"/>
  <c r="K505" i="3"/>
  <c r="K506" i="3"/>
  <c r="K507" i="3"/>
  <c r="K508" i="3"/>
  <c r="K509" i="3"/>
  <c r="K510" i="3"/>
  <c r="K511" i="3"/>
  <c r="K512" i="3"/>
  <c r="K513" i="3"/>
  <c r="K514" i="3"/>
  <c r="K515" i="3"/>
  <c r="K516" i="3"/>
  <c r="K517" i="3"/>
  <c r="K518" i="3"/>
  <c r="K519" i="3"/>
  <c r="K520" i="3"/>
  <c r="K521" i="3"/>
  <c r="K522" i="3"/>
  <c r="K523" i="3"/>
  <c r="K524" i="3"/>
  <c r="K525" i="3"/>
  <c r="K526" i="3"/>
  <c r="K527" i="3"/>
  <c r="K528" i="3"/>
  <c r="K529" i="3"/>
  <c r="K530" i="3"/>
  <c r="K531" i="3"/>
  <c r="K532" i="3"/>
  <c r="K533" i="3"/>
  <c r="K534" i="3"/>
  <c r="K535" i="3"/>
  <c r="K536" i="3"/>
  <c r="K537" i="3"/>
  <c r="K538" i="3"/>
  <c r="K539" i="3"/>
  <c r="K540" i="3"/>
  <c r="K541" i="3"/>
  <c r="K542" i="3"/>
  <c r="K543" i="3"/>
  <c r="K544" i="3"/>
  <c r="K545" i="3"/>
  <c r="K546" i="3"/>
  <c r="K547" i="3"/>
  <c r="K548" i="3"/>
  <c r="K549" i="3"/>
  <c r="K550" i="3"/>
  <c r="K551" i="3"/>
  <c r="K552" i="3"/>
  <c r="K553" i="3"/>
  <c r="K554" i="3"/>
  <c r="K555" i="3"/>
  <c r="K556" i="3"/>
  <c r="K557" i="3"/>
  <c r="K558" i="3"/>
  <c r="K559" i="3"/>
  <c r="K560" i="3"/>
  <c r="K561" i="3"/>
  <c r="K562" i="3"/>
  <c r="K563" i="3"/>
  <c r="K564" i="3"/>
  <c r="K565" i="3"/>
  <c r="K566" i="3"/>
  <c r="K567" i="3"/>
  <c r="K568" i="3"/>
  <c r="K569" i="3"/>
  <c r="K570" i="3"/>
  <c r="K571" i="3"/>
  <c r="K572" i="3"/>
  <c r="K573" i="3"/>
  <c r="K574" i="3"/>
  <c r="K575" i="3"/>
  <c r="K576" i="3"/>
  <c r="K577" i="3"/>
  <c r="K578" i="3"/>
  <c r="K579" i="3"/>
  <c r="K580" i="3"/>
  <c r="K581" i="3"/>
  <c r="K582" i="3"/>
  <c r="K583" i="3"/>
  <c r="K584" i="3"/>
  <c r="K585" i="3"/>
  <c r="K586" i="3"/>
  <c r="K587" i="3"/>
  <c r="K588" i="3"/>
  <c r="K589" i="3"/>
  <c r="K590" i="3"/>
  <c r="K591" i="3"/>
  <c r="K592" i="3"/>
  <c r="K593" i="3"/>
  <c r="K594" i="3"/>
  <c r="K595" i="3"/>
  <c r="K596" i="3"/>
  <c r="K597" i="3"/>
  <c r="K598" i="3"/>
  <c r="K599" i="3"/>
  <c r="K600" i="3"/>
  <c r="K601" i="3"/>
  <c r="K602" i="3"/>
  <c r="K603" i="3"/>
  <c r="K604" i="3"/>
  <c r="K605" i="3"/>
  <c r="K606" i="3"/>
  <c r="K607" i="3"/>
  <c r="K608" i="3"/>
  <c r="K609" i="3"/>
  <c r="K610" i="3"/>
  <c r="K611" i="3"/>
  <c r="K612" i="3"/>
  <c r="K613" i="3"/>
  <c r="K614" i="3"/>
  <c r="K615" i="3"/>
  <c r="K616" i="3"/>
  <c r="K617" i="3"/>
  <c r="K618" i="3"/>
  <c r="K619" i="3"/>
  <c r="K620" i="3"/>
  <c r="K621" i="3"/>
  <c r="K622" i="3"/>
  <c r="K623" i="3"/>
  <c r="K624" i="3"/>
  <c r="K625" i="3"/>
  <c r="K626" i="3"/>
  <c r="K627" i="3"/>
  <c r="K628" i="3"/>
  <c r="K629" i="3"/>
  <c r="K630" i="3"/>
  <c r="K631" i="3"/>
  <c r="K632" i="3"/>
  <c r="K633" i="3"/>
  <c r="K63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4" i="3"/>
  <c r="I585" i="3"/>
  <c r="I586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N4" i="3"/>
  <c r="L4" i="3"/>
  <c r="M4" i="3" s="1"/>
  <c r="K4" i="3"/>
  <c r="I4" i="3"/>
  <c r="H4" i="3"/>
  <c r="H3" i="3" l="1"/>
  <c r="I3" i="3"/>
  <c r="J3" i="3"/>
  <c r="K3" i="3"/>
  <c r="L3" i="3"/>
  <c r="M3" i="3"/>
  <c r="N3" i="3"/>
  <c r="G3" i="3"/>
  <c r="Q4" i="3" l="1"/>
  <c r="P4" i="3"/>
  <c r="O4" i="3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295" i="2"/>
  <c r="Q296" i="2"/>
  <c r="Q297" i="2"/>
  <c r="Q298" i="2"/>
  <c r="Q299" i="2"/>
  <c r="Q300" i="2"/>
  <c r="Q301" i="2"/>
  <c r="Q302" i="2"/>
  <c r="Q303" i="2"/>
  <c r="Q304" i="2"/>
  <c r="Q305" i="2"/>
  <c r="Q306" i="2"/>
  <c r="Q307" i="2"/>
  <c r="Q308" i="2"/>
  <c r="Q309" i="2"/>
  <c r="Q310" i="2"/>
  <c r="Q311" i="2"/>
  <c r="Q312" i="2"/>
  <c r="Q313" i="2"/>
  <c r="Q314" i="2"/>
  <c r="Q315" i="2"/>
  <c r="Q316" i="2"/>
  <c r="Q317" i="2"/>
  <c r="Q318" i="2"/>
  <c r="Q319" i="2"/>
  <c r="Q320" i="2"/>
  <c r="Q321" i="2"/>
  <c r="Q322" i="2"/>
  <c r="Q323" i="2"/>
  <c r="Q324" i="2"/>
  <c r="Q325" i="2"/>
  <c r="Q326" i="2"/>
  <c r="Q327" i="2"/>
  <c r="Q328" i="2"/>
  <c r="Q329" i="2"/>
  <c r="Q330" i="2"/>
  <c r="Q331" i="2"/>
  <c r="Q332" i="2"/>
  <c r="Q333" i="2"/>
  <c r="Q334" i="2"/>
  <c r="Q335" i="2"/>
  <c r="Q336" i="2"/>
  <c r="Q337" i="2"/>
  <c r="Q338" i="2"/>
  <c r="Q339" i="2"/>
  <c r="Q340" i="2"/>
  <c r="Q341" i="2"/>
  <c r="Q342" i="2"/>
  <c r="Q343" i="2"/>
  <c r="Q344" i="2"/>
  <c r="Q345" i="2"/>
  <c r="Q346" i="2"/>
  <c r="Q347" i="2"/>
  <c r="Q348" i="2"/>
  <c r="Q349" i="2"/>
  <c r="Q350" i="2"/>
  <c r="Q351" i="2"/>
  <c r="Q352" i="2"/>
  <c r="Q353" i="2"/>
  <c r="Q354" i="2"/>
  <c r="Q355" i="2"/>
  <c r="Q356" i="2"/>
  <c r="Q357" i="2"/>
  <c r="Q358" i="2"/>
  <c r="Q359" i="2"/>
  <c r="Q360" i="2"/>
  <c r="Q361" i="2"/>
  <c r="Q362" i="2"/>
  <c r="Q363" i="2"/>
  <c r="Q364" i="2"/>
  <c r="Q365" i="2"/>
  <c r="Q366" i="2"/>
  <c r="Q367" i="2"/>
  <c r="Q368" i="2"/>
  <c r="Q369" i="2"/>
  <c r="Q370" i="2"/>
  <c r="Q371" i="2"/>
  <c r="Q372" i="2"/>
  <c r="Q373" i="2"/>
  <c r="Q374" i="2"/>
  <c r="Q375" i="2"/>
  <c r="Q376" i="2"/>
  <c r="Q377" i="2"/>
  <c r="Q378" i="2"/>
  <c r="Q379" i="2"/>
  <c r="Q380" i="2"/>
  <c r="Q381" i="2"/>
  <c r="Q382" i="2"/>
  <c r="Q383" i="2"/>
  <c r="Q384" i="2"/>
  <c r="Q385" i="2"/>
  <c r="Q386" i="2"/>
  <c r="Q387" i="2"/>
  <c r="Q388" i="2"/>
  <c r="Q389" i="2"/>
  <c r="Q390" i="2"/>
  <c r="Q391" i="2"/>
  <c r="Q392" i="2"/>
  <c r="Q393" i="2"/>
  <c r="Q394" i="2"/>
  <c r="Q395" i="2"/>
  <c r="Q396" i="2"/>
  <c r="Q397" i="2"/>
  <c r="Q398" i="2"/>
  <c r="Q399" i="2"/>
  <c r="Q400" i="2"/>
  <c r="Q401" i="2"/>
  <c r="Q402" i="2"/>
  <c r="Q403" i="2"/>
  <c r="Q404" i="2"/>
  <c r="Q405" i="2"/>
  <c r="Q406" i="2"/>
  <c r="Q407" i="2"/>
  <c r="Q408" i="2"/>
  <c r="Q409" i="2"/>
  <c r="Q410" i="2"/>
  <c r="Q411" i="2"/>
  <c r="Q412" i="2"/>
  <c r="Q413" i="2"/>
  <c r="Q414" i="2"/>
  <c r="Q415" i="2"/>
  <c r="Q416" i="2"/>
  <c r="Q417" i="2"/>
  <c r="Q418" i="2"/>
  <c r="Q419" i="2"/>
  <c r="Q420" i="2"/>
  <c r="Q421" i="2"/>
  <c r="Q422" i="2"/>
  <c r="Q423" i="2"/>
  <c r="Q424" i="2"/>
  <c r="Q425" i="2"/>
  <c r="Q426" i="2"/>
  <c r="Q427" i="2"/>
  <c r="Q428" i="2"/>
  <c r="Q429" i="2"/>
  <c r="Q430" i="2"/>
  <c r="Q4" i="2"/>
  <c r="P5" i="2"/>
  <c r="P6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9" i="2"/>
  <c r="P75" i="2"/>
  <c r="P76" i="2"/>
  <c r="P77" i="2"/>
  <c r="P78" i="2"/>
  <c r="P79" i="2"/>
  <c r="P80" i="2"/>
  <c r="P81" i="2"/>
  <c r="P82" i="2"/>
  <c r="P83" i="2"/>
  <c r="P84" i="2"/>
  <c r="P86" i="2"/>
  <c r="P87" i="2"/>
  <c r="P88" i="2"/>
  <c r="P89" i="2"/>
  <c r="P90" i="2"/>
  <c r="P91" i="2"/>
  <c r="P92" i="2"/>
  <c r="P93" i="2"/>
  <c r="P98" i="2"/>
  <c r="P99" i="2"/>
  <c r="P100" i="2"/>
  <c r="P101" i="2"/>
  <c r="P102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3" i="2"/>
  <c r="P168" i="2"/>
  <c r="P169" i="2"/>
  <c r="P170" i="2"/>
  <c r="P171" i="2"/>
  <c r="P172" i="2"/>
  <c r="P173" i="2"/>
  <c r="P174" i="2"/>
  <c r="P175" i="2"/>
  <c r="P177" i="2"/>
  <c r="P178" i="2"/>
  <c r="P179" i="2"/>
  <c r="P180" i="2"/>
  <c r="P181" i="2"/>
  <c r="P182" i="2"/>
  <c r="P183" i="2"/>
  <c r="P184" i="2"/>
  <c r="P185" i="2"/>
  <c r="P186" i="2"/>
  <c r="P189" i="2"/>
  <c r="P190" i="2"/>
  <c r="P191" i="2"/>
  <c r="P192" i="2"/>
  <c r="P193" i="2"/>
  <c r="P205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5" i="2"/>
  <c r="P226" i="2"/>
  <c r="P227" i="2"/>
  <c r="P228" i="2"/>
  <c r="P229" i="2"/>
  <c r="P230" i="2"/>
  <c r="P231" i="2"/>
  <c r="P232" i="2"/>
  <c r="P233" i="2"/>
  <c r="P234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P252" i="2"/>
  <c r="P253" i="2"/>
  <c r="P254" i="2"/>
  <c r="P255" i="2"/>
  <c r="P256" i="2"/>
  <c r="P257" i="2"/>
  <c r="P258" i="2"/>
  <c r="P259" i="2"/>
  <c r="P260" i="2"/>
  <c r="P261" i="2"/>
  <c r="P264" i="2"/>
  <c r="P272" i="2"/>
  <c r="P274" i="2"/>
  <c r="P275" i="2"/>
  <c r="P276" i="2"/>
  <c r="P277" i="2"/>
  <c r="P278" i="2"/>
  <c r="P279" i="2"/>
  <c r="P280" i="2"/>
  <c r="P281" i="2"/>
  <c r="P282" i="2"/>
  <c r="P283" i="2"/>
  <c r="P284" i="2"/>
  <c r="P285" i="2"/>
  <c r="P288" i="2"/>
  <c r="P289" i="2"/>
  <c r="P290" i="2"/>
  <c r="P291" i="2"/>
  <c r="P292" i="2"/>
  <c r="P297" i="2"/>
  <c r="P298" i="2"/>
  <c r="P299" i="2"/>
  <c r="P310" i="2"/>
  <c r="P311" i="2"/>
  <c r="P312" i="2"/>
  <c r="P313" i="2"/>
  <c r="P314" i="2"/>
  <c r="P315" i="2"/>
  <c r="P317" i="2"/>
  <c r="P366" i="2"/>
  <c r="P367" i="2"/>
  <c r="P368" i="2"/>
  <c r="P369" i="2"/>
  <c r="P370" i="2"/>
  <c r="P375" i="2"/>
  <c r="P376" i="2"/>
  <c r="P377" i="2"/>
  <c r="P378" i="2"/>
  <c r="P379" i="2"/>
  <c r="P380" i="2"/>
  <c r="P381" i="2"/>
  <c r="P382" i="2"/>
  <c r="P383" i="2"/>
  <c r="P384" i="2"/>
  <c r="P385" i="2"/>
  <c r="P386" i="2"/>
  <c r="P387" i="2"/>
  <c r="P388" i="2"/>
  <c r="P389" i="2"/>
  <c r="P390" i="2"/>
  <c r="P391" i="2"/>
  <c r="P392" i="2"/>
  <c r="P393" i="2"/>
  <c r="P394" i="2"/>
  <c r="P395" i="2"/>
  <c r="P396" i="2"/>
  <c r="P397" i="2"/>
  <c r="P398" i="2"/>
  <c r="P399" i="2"/>
  <c r="P400" i="2"/>
  <c r="P401" i="2"/>
  <c r="P405" i="2"/>
  <c r="P406" i="2"/>
  <c r="P407" i="2"/>
  <c r="P408" i="2"/>
  <c r="P409" i="2"/>
  <c r="P413" i="2"/>
  <c r="P414" i="2"/>
  <c r="P415" i="2"/>
  <c r="P416" i="2"/>
  <c r="P417" i="2"/>
  <c r="P418" i="2"/>
  <c r="P419" i="2"/>
  <c r="P421" i="2"/>
  <c r="P422" i="2"/>
  <c r="P423" i="2"/>
  <c r="P424" i="2"/>
  <c r="P425" i="2"/>
  <c r="P426" i="2"/>
  <c r="P428" i="2"/>
  <c r="P429" i="2"/>
  <c r="P430" i="2"/>
  <c r="P4" i="2"/>
  <c r="O5" i="2"/>
  <c r="O6" i="2"/>
  <c r="O7" i="2"/>
  <c r="P7" i="2" s="1"/>
  <c r="O8" i="2"/>
  <c r="P8" i="2" s="1"/>
  <c r="O9" i="2"/>
  <c r="P9" i="2" s="1"/>
  <c r="O10" i="2"/>
  <c r="P10" i="2" s="1"/>
  <c r="O11" i="2"/>
  <c r="P11" i="2" s="1"/>
  <c r="O12" i="2"/>
  <c r="P12" i="2" s="1"/>
  <c r="O13" i="2"/>
  <c r="P13" i="2" s="1"/>
  <c r="O14" i="2"/>
  <c r="P14" i="2" s="1"/>
  <c r="O15" i="2"/>
  <c r="P15" i="2" s="1"/>
  <c r="O16" i="2"/>
  <c r="P16" i="2" s="1"/>
  <c r="O17" i="2"/>
  <c r="P17" i="2" s="1"/>
  <c r="O18" i="2"/>
  <c r="P18" i="2" s="1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P40" i="2" s="1"/>
  <c r="O41" i="2"/>
  <c r="P41" i="2" s="1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P68" i="2" s="1"/>
  <c r="O69" i="2"/>
  <c r="O70" i="2"/>
  <c r="P70" i="2" s="1"/>
  <c r="O71" i="2"/>
  <c r="P71" i="2" s="1"/>
  <c r="O72" i="2"/>
  <c r="P72" i="2" s="1"/>
  <c r="O73" i="2"/>
  <c r="P73" i="2" s="1"/>
  <c r="O74" i="2"/>
  <c r="P74" i="2" s="1"/>
  <c r="O75" i="2"/>
  <c r="O76" i="2"/>
  <c r="O77" i="2"/>
  <c r="O78" i="2"/>
  <c r="O79" i="2"/>
  <c r="O80" i="2"/>
  <c r="O81" i="2"/>
  <c r="O82" i="2"/>
  <c r="O83" i="2"/>
  <c r="O84" i="2"/>
  <c r="O85" i="2"/>
  <c r="P85" i="2" s="1"/>
  <c r="O86" i="2"/>
  <c r="O87" i="2"/>
  <c r="O88" i="2"/>
  <c r="O89" i="2"/>
  <c r="O90" i="2"/>
  <c r="O91" i="2"/>
  <c r="O92" i="2"/>
  <c r="O93" i="2"/>
  <c r="O94" i="2"/>
  <c r="P94" i="2" s="1"/>
  <c r="O95" i="2"/>
  <c r="P95" i="2" s="1"/>
  <c r="O96" i="2"/>
  <c r="P96" i="2" s="1"/>
  <c r="O97" i="2"/>
  <c r="P97" i="2" s="1"/>
  <c r="O98" i="2"/>
  <c r="O99" i="2"/>
  <c r="O100" i="2"/>
  <c r="O101" i="2"/>
  <c r="O102" i="2"/>
  <c r="O103" i="2"/>
  <c r="P103" i="2" s="1"/>
  <c r="O104" i="2"/>
  <c r="P104" i="2" s="1"/>
  <c r="O105" i="2"/>
  <c r="P105" i="2" s="1"/>
  <c r="O106" i="2"/>
  <c r="P106" i="2" s="1"/>
  <c r="O107" i="2"/>
  <c r="P107" i="2" s="1"/>
  <c r="O108" i="2"/>
  <c r="P108" i="2" s="1"/>
  <c r="O109" i="2"/>
  <c r="P109" i="2" s="1"/>
  <c r="O110" i="2"/>
  <c r="P110" i="2" s="1"/>
  <c r="O111" i="2"/>
  <c r="P111" i="2" s="1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P129" i="2" s="1"/>
  <c r="O130" i="2"/>
  <c r="P130" i="2" s="1"/>
  <c r="O131" i="2"/>
  <c r="P131" i="2" s="1"/>
  <c r="O132" i="2"/>
  <c r="P132" i="2" s="1"/>
  <c r="O133" i="2"/>
  <c r="P133" i="2" s="1"/>
  <c r="O134" i="2"/>
  <c r="P134" i="2" s="1"/>
  <c r="O135" i="2"/>
  <c r="P135" i="2" s="1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P162" i="2" s="1"/>
  <c r="O163" i="2"/>
  <c r="O164" i="2"/>
  <c r="P164" i="2" s="1"/>
  <c r="O165" i="2"/>
  <c r="P165" i="2" s="1"/>
  <c r="O166" i="2"/>
  <c r="P166" i="2" s="1"/>
  <c r="O167" i="2"/>
  <c r="P167" i="2" s="1"/>
  <c r="O168" i="2"/>
  <c r="O169" i="2"/>
  <c r="O170" i="2"/>
  <c r="O171" i="2"/>
  <c r="O172" i="2"/>
  <c r="O173" i="2"/>
  <c r="O174" i="2"/>
  <c r="O175" i="2"/>
  <c r="O176" i="2"/>
  <c r="P176" i="2" s="1"/>
  <c r="O177" i="2"/>
  <c r="O178" i="2"/>
  <c r="O179" i="2"/>
  <c r="O180" i="2"/>
  <c r="O181" i="2"/>
  <c r="O182" i="2"/>
  <c r="O183" i="2"/>
  <c r="O184" i="2"/>
  <c r="O185" i="2"/>
  <c r="O186" i="2"/>
  <c r="O187" i="2"/>
  <c r="P187" i="2" s="1"/>
  <c r="O188" i="2"/>
  <c r="P188" i="2" s="1"/>
  <c r="O189" i="2"/>
  <c r="O190" i="2"/>
  <c r="O191" i="2"/>
  <c r="O192" i="2"/>
  <c r="O193" i="2"/>
  <c r="O194" i="2"/>
  <c r="P194" i="2" s="1"/>
  <c r="O195" i="2"/>
  <c r="P195" i="2" s="1"/>
  <c r="O196" i="2"/>
  <c r="P196" i="2" s="1"/>
  <c r="O197" i="2"/>
  <c r="P197" i="2" s="1"/>
  <c r="O198" i="2"/>
  <c r="P198" i="2" s="1"/>
  <c r="O199" i="2"/>
  <c r="P199" i="2" s="1"/>
  <c r="O200" i="2"/>
  <c r="P200" i="2" s="1"/>
  <c r="O201" i="2"/>
  <c r="P201" i="2" s="1"/>
  <c r="O202" i="2"/>
  <c r="P202" i="2" s="1"/>
  <c r="O203" i="2"/>
  <c r="P203" i="2" s="1"/>
  <c r="O204" i="2"/>
  <c r="P204" i="2" s="1"/>
  <c r="O205" i="2"/>
  <c r="O206" i="2"/>
  <c r="P206" i="2" s="1"/>
  <c r="O207" i="2"/>
  <c r="P207" i="2" s="1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P224" i="2" s="1"/>
  <c r="O225" i="2"/>
  <c r="O226" i="2"/>
  <c r="O227" i="2"/>
  <c r="O228" i="2"/>
  <c r="O229" i="2"/>
  <c r="O230" i="2"/>
  <c r="O231" i="2"/>
  <c r="O232" i="2"/>
  <c r="O233" i="2"/>
  <c r="O234" i="2"/>
  <c r="O235" i="2"/>
  <c r="P235" i="2" s="1"/>
  <c r="O236" i="2"/>
  <c r="P236" i="2" s="1"/>
  <c r="O237" i="2"/>
  <c r="P237" i="2" s="1"/>
  <c r="O238" i="2"/>
  <c r="P238" i="2" s="1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P262" i="2" s="1"/>
  <c r="O263" i="2"/>
  <c r="P263" i="2" s="1"/>
  <c r="O264" i="2"/>
  <c r="O265" i="2"/>
  <c r="P265" i="2" s="1"/>
  <c r="O266" i="2"/>
  <c r="P266" i="2" s="1"/>
  <c r="O267" i="2"/>
  <c r="P267" i="2" s="1"/>
  <c r="O268" i="2"/>
  <c r="P268" i="2" s="1"/>
  <c r="O269" i="2"/>
  <c r="P269" i="2" s="1"/>
  <c r="O270" i="2"/>
  <c r="P270" i="2" s="1"/>
  <c r="O271" i="2"/>
  <c r="P271" i="2" s="1"/>
  <c r="O272" i="2"/>
  <c r="O273" i="2"/>
  <c r="P273" i="2" s="1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P286" i="2" s="1"/>
  <c r="O287" i="2"/>
  <c r="P287" i="2" s="1"/>
  <c r="O288" i="2"/>
  <c r="O289" i="2"/>
  <c r="O290" i="2"/>
  <c r="O291" i="2"/>
  <c r="O292" i="2"/>
  <c r="O293" i="2"/>
  <c r="P293" i="2" s="1"/>
  <c r="O294" i="2"/>
  <c r="P294" i="2" s="1"/>
  <c r="O295" i="2"/>
  <c r="P295" i="2" s="1"/>
  <c r="O296" i="2"/>
  <c r="P296" i="2" s="1"/>
  <c r="O297" i="2"/>
  <c r="O298" i="2"/>
  <c r="O299" i="2"/>
  <c r="O300" i="2"/>
  <c r="P300" i="2" s="1"/>
  <c r="O301" i="2"/>
  <c r="P301" i="2" s="1"/>
  <c r="O302" i="2"/>
  <c r="P302" i="2" s="1"/>
  <c r="O303" i="2"/>
  <c r="P303" i="2" s="1"/>
  <c r="O304" i="2"/>
  <c r="P304" i="2" s="1"/>
  <c r="O305" i="2"/>
  <c r="P305" i="2" s="1"/>
  <c r="O306" i="2"/>
  <c r="P306" i="2" s="1"/>
  <c r="O307" i="2"/>
  <c r="P307" i="2" s="1"/>
  <c r="O308" i="2"/>
  <c r="P308" i="2" s="1"/>
  <c r="O309" i="2"/>
  <c r="P309" i="2" s="1"/>
  <c r="O310" i="2"/>
  <c r="O311" i="2"/>
  <c r="O312" i="2"/>
  <c r="O313" i="2"/>
  <c r="O314" i="2"/>
  <c r="O315" i="2"/>
  <c r="O316" i="2"/>
  <c r="P316" i="2" s="1"/>
  <c r="O317" i="2"/>
  <c r="O318" i="2"/>
  <c r="P318" i="2" s="1"/>
  <c r="O319" i="2"/>
  <c r="P319" i="2" s="1"/>
  <c r="O320" i="2"/>
  <c r="P320" i="2" s="1"/>
  <c r="O321" i="2"/>
  <c r="P321" i="2" s="1"/>
  <c r="O322" i="2"/>
  <c r="P322" i="2" s="1"/>
  <c r="O323" i="2"/>
  <c r="P323" i="2" s="1"/>
  <c r="O324" i="2"/>
  <c r="P324" i="2" s="1"/>
  <c r="O325" i="2"/>
  <c r="P325" i="2" s="1"/>
  <c r="O326" i="2"/>
  <c r="P326" i="2" s="1"/>
  <c r="O327" i="2"/>
  <c r="P327" i="2" s="1"/>
  <c r="O328" i="2"/>
  <c r="P328" i="2" s="1"/>
  <c r="O329" i="2"/>
  <c r="P329" i="2" s="1"/>
  <c r="O330" i="2"/>
  <c r="P330" i="2" s="1"/>
  <c r="O331" i="2"/>
  <c r="P331" i="2" s="1"/>
  <c r="O332" i="2"/>
  <c r="P332" i="2" s="1"/>
  <c r="O333" i="2"/>
  <c r="P333" i="2" s="1"/>
  <c r="O334" i="2"/>
  <c r="P334" i="2" s="1"/>
  <c r="O335" i="2"/>
  <c r="P335" i="2" s="1"/>
  <c r="O336" i="2"/>
  <c r="P336" i="2" s="1"/>
  <c r="O337" i="2"/>
  <c r="P337" i="2" s="1"/>
  <c r="O338" i="2"/>
  <c r="P338" i="2" s="1"/>
  <c r="O339" i="2"/>
  <c r="P339" i="2" s="1"/>
  <c r="O340" i="2"/>
  <c r="P340" i="2" s="1"/>
  <c r="O341" i="2"/>
  <c r="P341" i="2" s="1"/>
  <c r="O342" i="2"/>
  <c r="P342" i="2" s="1"/>
  <c r="O343" i="2"/>
  <c r="P343" i="2" s="1"/>
  <c r="O344" i="2"/>
  <c r="P344" i="2" s="1"/>
  <c r="O345" i="2"/>
  <c r="P345" i="2" s="1"/>
  <c r="O346" i="2"/>
  <c r="P346" i="2" s="1"/>
  <c r="O347" i="2"/>
  <c r="P347" i="2" s="1"/>
  <c r="O348" i="2"/>
  <c r="P348" i="2" s="1"/>
  <c r="O349" i="2"/>
  <c r="P349" i="2" s="1"/>
  <c r="O350" i="2"/>
  <c r="P350" i="2" s="1"/>
  <c r="O351" i="2"/>
  <c r="P351" i="2" s="1"/>
  <c r="O352" i="2"/>
  <c r="P352" i="2" s="1"/>
  <c r="O353" i="2"/>
  <c r="P353" i="2" s="1"/>
  <c r="O354" i="2"/>
  <c r="P354" i="2" s="1"/>
  <c r="O355" i="2"/>
  <c r="P355" i="2" s="1"/>
  <c r="O356" i="2"/>
  <c r="P356" i="2" s="1"/>
  <c r="O357" i="2"/>
  <c r="P357" i="2" s="1"/>
  <c r="O358" i="2"/>
  <c r="P358" i="2" s="1"/>
  <c r="O359" i="2"/>
  <c r="P359" i="2" s="1"/>
  <c r="O360" i="2"/>
  <c r="P360" i="2" s="1"/>
  <c r="O361" i="2"/>
  <c r="P361" i="2" s="1"/>
  <c r="O362" i="2"/>
  <c r="P362" i="2" s="1"/>
  <c r="O363" i="2"/>
  <c r="P363" i="2" s="1"/>
  <c r="O364" i="2"/>
  <c r="P364" i="2" s="1"/>
  <c r="O365" i="2"/>
  <c r="P365" i="2" s="1"/>
  <c r="O366" i="2"/>
  <c r="O367" i="2"/>
  <c r="O368" i="2"/>
  <c r="O369" i="2"/>
  <c r="O370" i="2"/>
  <c r="O371" i="2"/>
  <c r="P371" i="2" s="1"/>
  <c r="O372" i="2"/>
  <c r="P372" i="2" s="1"/>
  <c r="O373" i="2"/>
  <c r="P373" i="2" s="1"/>
  <c r="O374" i="2"/>
  <c r="P374" i="2" s="1"/>
  <c r="O375" i="2"/>
  <c r="O376" i="2"/>
  <c r="O377" i="2"/>
  <c r="O378" i="2"/>
  <c r="O379" i="2"/>
  <c r="O380" i="2"/>
  <c r="O381" i="2"/>
  <c r="O382" i="2"/>
  <c r="O383" i="2"/>
  <c r="O384" i="2"/>
  <c r="O385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398" i="2"/>
  <c r="O399" i="2"/>
  <c r="O400" i="2"/>
  <c r="O401" i="2"/>
  <c r="O402" i="2"/>
  <c r="P402" i="2" s="1"/>
  <c r="O403" i="2"/>
  <c r="P403" i="2" s="1"/>
  <c r="O404" i="2"/>
  <c r="P404" i="2" s="1"/>
  <c r="O405" i="2"/>
  <c r="O406" i="2"/>
  <c r="O407" i="2"/>
  <c r="O408" i="2"/>
  <c r="O409" i="2"/>
  <c r="O410" i="2"/>
  <c r="P410" i="2" s="1"/>
  <c r="O411" i="2"/>
  <c r="P411" i="2" s="1"/>
  <c r="O412" i="2"/>
  <c r="P412" i="2" s="1"/>
  <c r="O413" i="2"/>
  <c r="O414" i="2"/>
  <c r="O415" i="2"/>
  <c r="O416" i="2"/>
  <c r="O417" i="2"/>
  <c r="O418" i="2"/>
  <c r="O419" i="2"/>
  <c r="O420" i="2"/>
  <c r="P420" i="2" s="1"/>
  <c r="O421" i="2"/>
  <c r="O422" i="2"/>
  <c r="O423" i="2"/>
  <c r="O424" i="2"/>
  <c r="O425" i="2"/>
  <c r="O426" i="2"/>
  <c r="O427" i="2"/>
  <c r="P427" i="2" s="1"/>
  <c r="O428" i="2"/>
  <c r="O429" i="2"/>
  <c r="O430" i="2"/>
  <c r="O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" i="2"/>
  <c r="M51" i="2"/>
  <c r="M52" i="2"/>
  <c r="M53" i="2"/>
  <c r="M116" i="2"/>
  <c r="M117" i="2"/>
  <c r="M133" i="2"/>
  <c r="M181" i="2"/>
  <c r="M189" i="2"/>
  <c r="M191" i="2"/>
  <c r="M221" i="2"/>
  <c r="M223" i="2"/>
  <c r="M224" i="2"/>
  <c r="M255" i="2"/>
  <c r="M256" i="2"/>
  <c r="M288" i="2"/>
  <c r="M331" i="2"/>
  <c r="M340" i="2"/>
  <c r="M371" i="2"/>
  <c r="M372" i="2"/>
  <c r="M373" i="2"/>
  <c r="M405" i="2"/>
  <c r="M413" i="2"/>
  <c r="M415" i="2"/>
  <c r="L5" i="2"/>
  <c r="M5" i="2" s="1"/>
  <c r="L6" i="2"/>
  <c r="M6" i="2" s="1"/>
  <c r="L7" i="2"/>
  <c r="M7" i="2" s="1"/>
  <c r="L8" i="2"/>
  <c r="M8" i="2" s="1"/>
  <c r="L9" i="2"/>
  <c r="M9" i="2" s="1"/>
  <c r="L10" i="2"/>
  <c r="M10" i="2" s="1"/>
  <c r="L11" i="2"/>
  <c r="M11" i="2" s="1"/>
  <c r="L12" i="2"/>
  <c r="M12" i="2" s="1"/>
  <c r="L13" i="2"/>
  <c r="M13" i="2" s="1"/>
  <c r="L14" i="2"/>
  <c r="M14" i="2" s="1"/>
  <c r="L15" i="2"/>
  <c r="M15" i="2" s="1"/>
  <c r="L16" i="2"/>
  <c r="M16" i="2" s="1"/>
  <c r="L17" i="2"/>
  <c r="M17" i="2" s="1"/>
  <c r="L18" i="2"/>
  <c r="M18" i="2" s="1"/>
  <c r="L19" i="2"/>
  <c r="M19" i="2" s="1"/>
  <c r="L20" i="2"/>
  <c r="M20" i="2" s="1"/>
  <c r="L21" i="2"/>
  <c r="M21" i="2" s="1"/>
  <c r="L22" i="2"/>
  <c r="M22" i="2" s="1"/>
  <c r="L23" i="2"/>
  <c r="M23" i="2" s="1"/>
  <c r="L24" i="2"/>
  <c r="M24" i="2" s="1"/>
  <c r="L25" i="2"/>
  <c r="M25" i="2" s="1"/>
  <c r="L26" i="2"/>
  <c r="M26" i="2" s="1"/>
  <c r="L27" i="2"/>
  <c r="M27" i="2" s="1"/>
  <c r="L28" i="2"/>
  <c r="M28" i="2" s="1"/>
  <c r="L29" i="2"/>
  <c r="M29" i="2" s="1"/>
  <c r="L30" i="2"/>
  <c r="M30" i="2" s="1"/>
  <c r="L31" i="2"/>
  <c r="M31" i="2" s="1"/>
  <c r="L32" i="2"/>
  <c r="M32" i="2" s="1"/>
  <c r="L33" i="2"/>
  <c r="M33" i="2" s="1"/>
  <c r="L34" i="2"/>
  <c r="M34" i="2" s="1"/>
  <c r="L35" i="2"/>
  <c r="M35" i="2" s="1"/>
  <c r="L36" i="2"/>
  <c r="M36" i="2" s="1"/>
  <c r="L37" i="2"/>
  <c r="M37" i="2" s="1"/>
  <c r="L38" i="2"/>
  <c r="M38" i="2" s="1"/>
  <c r="L39" i="2"/>
  <c r="M39" i="2" s="1"/>
  <c r="L40" i="2"/>
  <c r="M40" i="2" s="1"/>
  <c r="L41" i="2"/>
  <c r="M41" i="2" s="1"/>
  <c r="L42" i="2"/>
  <c r="M42" i="2" s="1"/>
  <c r="L43" i="2"/>
  <c r="M43" i="2" s="1"/>
  <c r="L44" i="2"/>
  <c r="M44" i="2" s="1"/>
  <c r="L45" i="2"/>
  <c r="M45" i="2" s="1"/>
  <c r="L46" i="2"/>
  <c r="M46" i="2" s="1"/>
  <c r="L47" i="2"/>
  <c r="M47" i="2" s="1"/>
  <c r="L48" i="2"/>
  <c r="M48" i="2" s="1"/>
  <c r="L49" i="2"/>
  <c r="M49" i="2" s="1"/>
  <c r="L50" i="2"/>
  <c r="M50" i="2" s="1"/>
  <c r="L51" i="2"/>
  <c r="L52" i="2"/>
  <c r="L53" i="2"/>
  <c r="L54" i="2"/>
  <c r="M54" i="2" s="1"/>
  <c r="L55" i="2"/>
  <c r="M55" i="2" s="1"/>
  <c r="L56" i="2"/>
  <c r="M56" i="2" s="1"/>
  <c r="L57" i="2"/>
  <c r="M57" i="2" s="1"/>
  <c r="L58" i="2"/>
  <c r="M58" i="2" s="1"/>
  <c r="L59" i="2"/>
  <c r="M59" i="2" s="1"/>
  <c r="L60" i="2"/>
  <c r="M60" i="2" s="1"/>
  <c r="L61" i="2"/>
  <c r="M61" i="2" s="1"/>
  <c r="L62" i="2"/>
  <c r="M62" i="2" s="1"/>
  <c r="L63" i="2"/>
  <c r="M63" i="2" s="1"/>
  <c r="L64" i="2"/>
  <c r="M64" i="2" s="1"/>
  <c r="L65" i="2"/>
  <c r="M65" i="2" s="1"/>
  <c r="L66" i="2"/>
  <c r="M66" i="2" s="1"/>
  <c r="L67" i="2"/>
  <c r="M67" i="2" s="1"/>
  <c r="L68" i="2"/>
  <c r="M68" i="2" s="1"/>
  <c r="L69" i="2"/>
  <c r="M69" i="2" s="1"/>
  <c r="L70" i="2"/>
  <c r="M70" i="2" s="1"/>
  <c r="L71" i="2"/>
  <c r="M71" i="2" s="1"/>
  <c r="L72" i="2"/>
  <c r="M72" i="2" s="1"/>
  <c r="L73" i="2"/>
  <c r="M73" i="2" s="1"/>
  <c r="L74" i="2"/>
  <c r="M74" i="2" s="1"/>
  <c r="L75" i="2"/>
  <c r="M75" i="2" s="1"/>
  <c r="L76" i="2"/>
  <c r="M76" i="2" s="1"/>
  <c r="L77" i="2"/>
  <c r="M77" i="2" s="1"/>
  <c r="L78" i="2"/>
  <c r="M78" i="2" s="1"/>
  <c r="L79" i="2"/>
  <c r="M79" i="2" s="1"/>
  <c r="L80" i="2"/>
  <c r="M80" i="2" s="1"/>
  <c r="L81" i="2"/>
  <c r="M81" i="2" s="1"/>
  <c r="L82" i="2"/>
  <c r="M82" i="2" s="1"/>
  <c r="L83" i="2"/>
  <c r="M83" i="2" s="1"/>
  <c r="L84" i="2"/>
  <c r="M84" i="2" s="1"/>
  <c r="L85" i="2"/>
  <c r="M85" i="2" s="1"/>
  <c r="L86" i="2"/>
  <c r="M86" i="2" s="1"/>
  <c r="L87" i="2"/>
  <c r="M87" i="2" s="1"/>
  <c r="L88" i="2"/>
  <c r="M88" i="2" s="1"/>
  <c r="L89" i="2"/>
  <c r="M89" i="2" s="1"/>
  <c r="L90" i="2"/>
  <c r="M90" i="2" s="1"/>
  <c r="L91" i="2"/>
  <c r="M91" i="2" s="1"/>
  <c r="L92" i="2"/>
  <c r="M92" i="2" s="1"/>
  <c r="L93" i="2"/>
  <c r="M93" i="2" s="1"/>
  <c r="L94" i="2"/>
  <c r="M94" i="2" s="1"/>
  <c r="L95" i="2"/>
  <c r="M95" i="2" s="1"/>
  <c r="L96" i="2"/>
  <c r="M96" i="2" s="1"/>
  <c r="L97" i="2"/>
  <c r="M97" i="2" s="1"/>
  <c r="L98" i="2"/>
  <c r="M98" i="2" s="1"/>
  <c r="L99" i="2"/>
  <c r="M99" i="2" s="1"/>
  <c r="L100" i="2"/>
  <c r="M100" i="2" s="1"/>
  <c r="L101" i="2"/>
  <c r="M101" i="2" s="1"/>
  <c r="L102" i="2"/>
  <c r="M102" i="2" s="1"/>
  <c r="L103" i="2"/>
  <c r="M103" i="2" s="1"/>
  <c r="L104" i="2"/>
  <c r="M104" i="2" s="1"/>
  <c r="L105" i="2"/>
  <c r="M105" i="2" s="1"/>
  <c r="L106" i="2"/>
  <c r="M106" i="2" s="1"/>
  <c r="L107" i="2"/>
  <c r="M107" i="2" s="1"/>
  <c r="L108" i="2"/>
  <c r="M108" i="2" s="1"/>
  <c r="L109" i="2"/>
  <c r="M109" i="2" s="1"/>
  <c r="L110" i="2"/>
  <c r="M110" i="2" s="1"/>
  <c r="L111" i="2"/>
  <c r="M111" i="2" s="1"/>
  <c r="L112" i="2"/>
  <c r="M112" i="2" s="1"/>
  <c r="L113" i="2"/>
  <c r="M113" i="2" s="1"/>
  <c r="L114" i="2"/>
  <c r="M114" i="2" s="1"/>
  <c r="L115" i="2"/>
  <c r="M115" i="2" s="1"/>
  <c r="L116" i="2"/>
  <c r="L117" i="2"/>
  <c r="L118" i="2"/>
  <c r="M118" i="2" s="1"/>
  <c r="L119" i="2"/>
  <c r="M119" i="2" s="1"/>
  <c r="L120" i="2"/>
  <c r="M120" i="2" s="1"/>
  <c r="L121" i="2"/>
  <c r="M121" i="2" s="1"/>
  <c r="L122" i="2"/>
  <c r="M122" i="2" s="1"/>
  <c r="L123" i="2"/>
  <c r="M123" i="2" s="1"/>
  <c r="L124" i="2"/>
  <c r="M124" i="2" s="1"/>
  <c r="L125" i="2"/>
  <c r="M125" i="2" s="1"/>
  <c r="L126" i="2"/>
  <c r="M126" i="2" s="1"/>
  <c r="L127" i="2"/>
  <c r="M127" i="2" s="1"/>
  <c r="L128" i="2"/>
  <c r="M128" i="2" s="1"/>
  <c r="L129" i="2"/>
  <c r="M129" i="2" s="1"/>
  <c r="L130" i="2"/>
  <c r="M130" i="2" s="1"/>
  <c r="L131" i="2"/>
  <c r="M131" i="2" s="1"/>
  <c r="L132" i="2"/>
  <c r="M132" i="2" s="1"/>
  <c r="L133" i="2"/>
  <c r="L134" i="2"/>
  <c r="M134" i="2" s="1"/>
  <c r="L135" i="2"/>
  <c r="M135" i="2" s="1"/>
  <c r="L136" i="2"/>
  <c r="M136" i="2" s="1"/>
  <c r="L137" i="2"/>
  <c r="M137" i="2" s="1"/>
  <c r="L138" i="2"/>
  <c r="M138" i="2" s="1"/>
  <c r="L139" i="2"/>
  <c r="M139" i="2" s="1"/>
  <c r="L140" i="2"/>
  <c r="M140" i="2" s="1"/>
  <c r="L141" i="2"/>
  <c r="M141" i="2" s="1"/>
  <c r="L142" i="2"/>
  <c r="M142" i="2" s="1"/>
  <c r="L143" i="2"/>
  <c r="M143" i="2" s="1"/>
  <c r="L144" i="2"/>
  <c r="M144" i="2" s="1"/>
  <c r="L145" i="2"/>
  <c r="M145" i="2" s="1"/>
  <c r="L146" i="2"/>
  <c r="M146" i="2" s="1"/>
  <c r="L147" i="2"/>
  <c r="M147" i="2" s="1"/>
  <c r="L148" i="2"/>
  <c r="M148" i="2" s="1"/>
  <c r="L149" i="2"/>
  <c r="M149" i="2" s="1"/>
  <c r="L150" i="2"/>
  <c r="M150" i="2" s="1"/>
  <c r="L151" i="2"/>
  <c r="M151" i="2" s="1"/>
  <c r="L152" i="2"/>
  <c r="M152" i="2" s="1"/>
  <c r="L153" i="2"/>
  <c r="M153" i="2" s="1"/>
  <c r="L154" i="2"/>
  <c r="M154" i="2" s="1"/>
  <c r="L155" i="2"/>
  <c r="M155" i="2" s="1"/>
  <c r="L156" i="2"/>
  <c r="M156" i="2" s="1"/>
  <c r="L157" i="2"/>
  <c r="M157" i="2" s="1"/>
  <c r="L158" i="2"/>
  <c r="M158" i="2" s="1"/>
  <c r="L159" i="2"/>
  <c r="M159" i="2" s="1"/>
  <c r="L160" i="2"/>
  <c r="M160" i="2" s="1"/>
  <c r="L161" i="2"/>
  <c r="M161" i="2" s="1"/>
  <c r="L162" i="2"/>
  <c r="M162" i="2" s="1"/>
  <c r="L163" i="2"/>
  <c r="M163" i="2" s="1"/>
  <c r="L164" i="2"/>
  <c r="M164" i="2" s="1"/>
  <c r="L165" i="2"/>
  <c r="M165" i="2" s="1"/>
  <c r="L166" i="2"/>
  <c r="M166" i="2" s="1"/>
  <c r="L167" i="2"/>
  <c r="M167" i="2" s="1"/>
  <c r="L168" i="2"/>
  <c r="M168" i="2" s="1"/>
  <c r="L169" i="2"/>
  <c r="M169" i="2" s="1"/>
  <c r="L170" i="2"/>
  <c r="M170" i="2" s="1"/>
  <c r="L171" i="2"/>
  <c r="M171" i="2" s="1"/>
  <c r="L172" i="2"/>
  <c r="M172" i="2" s="1"/>
  <c r="L173" i="2"/>
  <c r="M173" i="2" s="1"/>
  <c r="L174" i="2"/>
  <c r="M174" i="2" s="1"/>
  <c r="L175" i="2"/>
  <c r="M175" i="2" s="1"/>
  <c r="L176" i="2"/>
  <c r="M176" i="2" s="1"/>
  <c r="L177" i="2"/>
  <c r="M177" i="2" s="1"/>
  <c r="L178" i="2"/>
  <c r="M178" i="2" s="1"/>
  <c r="L179" i="2"/>
  <c r="M179" i="2" s="1"/>
  <c r="L180" i="2"/>
  <c r="M180" i="2" s="1"/>
  <c r="L181" i="2"/>
  <c r="L182" i="2"/>
  <c r="M182" i="2" s="1"/>
  <c r="L183" i="2"/>
  <c r="M183" i="2" s="1"/>
  <c r="L184" i="2"/>
  <c r="M184" i="2" s="1"/>
  <c r="L185" i="2"/>
  <c r="M185" i="2" s="1"/>
  <c r="L186" i="2"/>
  <c r="M186" i="2" s="1"/>
  <c r="L187" i="2"/>
  <c r="M187" i="2" s="1"/>
  <c r="L188" i="2"/>
  <c r="M188" i="2" s="1"/>
  <c r="L189" i="2"/>
  <c r="L190" i="2"/>
  <c r="M190" i="2" s="1"/>
  <c r="L191" i="2"/>
  <c r="L192" i="2"/>
  <c r="M192" i="2" s="1"/>
  <c r="L193" i="2"/>
  <c r="M193" i="2" s="1"/>
  <c r="L194" i="2"/>
  <c r="M194" i="2" s="1"/>
  <c r="L195" i="2"/>
  <c r="M195" i="2" s="1"/>
  <c r="L196" i="2"/>
  <c r="M196" i="2" s="1"/>
  <c r="L197" i="2"/>
  <c r="M197" i="2" s="1"/>
  <c r="L198" i="2"/>
  <c r="M198" i="2" s="1"/>
  <c r="L199" i="2"/>
  <c r="M199" i="2" s="1"/>
  <c r="L200" i="2"/>
  <c r="M200" i="2" s="1"/>
  <c r="L201" i="2"/>
  <c r="M201" i="2" s="1"/>
  <c r="L202" i="2"/>
  <c r="M202" i="2" s="1"/>
  <c r="L203" i="2"/>
  <c r="M203" i="2" s="1"/>
  <c r="L204" i="2"/>
  <c r="M204" i="2" s="1"/>
  <c r="L205" i="2"/>
  <c r="M205" i="2" s="1"/>
  <c r="L206" i="2"/>
  <c r="M206" i="2" s="1"/>
  <c r="L207" i="2"/>
  <c r="M207" i="2" s="1"/>
  <c r="L208" i="2"/>
  <c r="M208" i="2" s="1"/>
  <c r="L209" i="2"/>
  <c r="M209" i="2" s="1"/>
  <c r="L210" i="2"/>
  <c r="M210" i="2" s="1"/>
  <c r="L211" i="2"/>
  <c r="M211" i="2" s="1"/>
  <c r="L212" i="2"/>
  <c r="M212" i="2" s="1"/>
  <c r="L213" i="2"/>
  <c r="M213" i="2" s="1"/>
  <c r="L214" i="2"/>
  <c r="M214" i="2" s="1"/>
  <c r="L215" i="2"/>
  <c r="M215" i="2" s="1"/>
  <c r="L216" i="2"/>
  <c r="M216" i="2" s="1"/>
  <c r="L217" i="2"/>
  <c r="M217" i="2" s="1"/>
  <c r="L218" i="2"/>
  <c r="M218" i="2" s="1"/>
  <c r="L219" i="2"/>
  <c r="M219" i="2" s="1"/>
  <c r="L220" i="2"/>
  <c r="M220" i="2" s="1"/>
  <c r="L221" i="2"/>
  <c r="L222" i="2"/>
  <c r="M222" i="2" s="1"/>
  <c r="L223" i="2"/>
  <c r="L224" i="2"/>
  <c r="L225" i="2"/>
  <c r="M225" i="2" s="1"/>
  <c r="L226" i="2"/>
  <c r="M226" i="2" s="1"/>
  <c r="L227" i="2"/>
  <c r="M227" i="2" s="1"/>
  <c r="L228" i="2"/>
  <c r="M228" i="2" s="1"/>
  <c r="L229" i="2"/>
  <c r="M229" i="2" s="1"/>
  <c r="L230" i="2"/>
  <c r="M230" i="2" s="1"/>
  <c r="L231" i="2"/>
  <c r="M231" i="2" s="1"/>
  <c r="L232" i="2"/>
  <c r="M232" i="2" s="1"/>
  <c r="L233" i="2"/>
  <c r="M233" i="2" s="1"/>
  <c r="L234" i="2"/>
  <c r="M234" i="2" s="1"/>
  <c r="L235" i="2"/>
  <c r="M235" i="2" s="1"/>
  <c r="L236" i="2"/>
  <c r="M236" i="2" s="1"/>
  <c r="L237" i="2"/>
  <c r="M237" i="2" s="1"/>
  <c r="L238" i="2"/>
  <c r="M238" i="2" s="1"/>
  <c r="L239" i="2"/>
  <c r="M239" i="2" s="1"/>
  <c r="L240" i="2"/>
  <c r="M240" i="2" s="1"/>
  <c r="L241" i="2"/>
  <c r="M241" i="2" s="1"/>
  <c r="L242" i="2"/>
  <c r="M242" i="2" s="1"/>
  <c r="L243" i="2"/>
  <c r="M243" i="2" s="1"/>
  <c r="L244" i="2"/>
  <c r="M244" i="2" s="1"/>
  <c r="L245" i="2"/>
  <c r="M245" i="2" s="1"/>
  <c r="L246" i="2"/>
  <c r="M246" i="2" s="1"/>
  <c r="L247" i="2"/>
  <c r="M247" i="2" s="1"/>
  <c r="L248" i="2"/>
  <c r="M248" i="2" s="1"/>
  <c r="L249" i="2"/>
  <c r="M249" i="2" s="1"/>
  <c r="L250" i="2"/>
  <c r="M250" i="2" s="1"/>
  <c r="L251" i="2"/>
  <c r="M251" i="2" s="1"/>
  <c r="L252" i="2"/>
  <c r="M252" i="2" s="1"/>
  <c r="L253" i="2"/>
  <c r="M253" i="2" s="1"/>
  <c r="L254" i="2"/>
  <c r="M254" i="2" s="1"/>
  <c r="L255" i="2"/>
  <c r="L256" i="2"/>
  <c r="L257" i="2"/>
  <c r="M257" i="2" s="1"/>
  <c r="L258" i="2"/>
  <c r="M258" i="2" s="1"/>
  <c r="L259" i="2"/>
  <c r="M259" i="2" s="1"/>
  <c r="L260" i="2"/>
  <c r="M260" i="2" s="1"/>
  <c r="L261" i="2"/>
  <c r="M261" i="2" s="1"/>
  <c r="L262" i="2"/>
  <c r="M262" i="2" s="1"/>
  <c r="L263" i="2"/>
  <c r="M263" i="2" s="1"/>
  <c r="L264" i="2"/>
  <c r="M264" i="2" s="1"/>
  <c r="L265" i="2"/>
  <c r="M265" i="2" s="1"/>
  <c r="L266" i="2"/>
  <c r="M266" i="2" s="1"/>
  <c r="L267" i="2"/>
  <c r="M267" i="2" s="1"/>
  <c r="L268" i="2"/>
  <c r="M268" i="2" s="1"/>
  <c r="L269" i="2"/>
  <c r="M269" i="2" s="1"/>
  <c r="L270" i="2"/>
  <c r="M270" i="2" s="1"/>
  <c r="L271" i="2"/>
  <c r="M271" i="2" s="1"/>
  <c r="L272" i="2"/>
  <c r="M272" i="2" s="1"/>
  <c r="L273" i="2"/>
  <c r="M273" i="2" s="1"/>
  <c r="L274" i="2"/>
  <c r="M274" i="2" s="1"/>
  <c r="L275" i="2"/>
  <c r="M275" i="2" s="1"/>
  <c r="L276" i="2"/>
  <c r="M276" i="2" s="1"/>
  <c r="L277" i="2"/>
  <c r="M277" i="2" s="1"/>
  <c r="L278" i="2"/>
  <c r="M278" i="2" s="1"/>
  <c r="L279" i="2"/>
  <c r="M279" i="2" s="1"/>
  <c r="L280" i="2"/>
  <c r="M280" i="2" s="1"/>
  <c r="L281" i="2"/>
  <c r="M281" i="2" s="1"/>
  <c r="L282" i="2"/>
  <c r="M282" i="2" s="1"/>
  <c r="L283" i="2"/>
  <c r="M283" i="2" s="1"/>
  <c r="L284" i="2"/>
  <c r="M284" i="2" s="1"/>
  <c r="L285" i="2"/>
  <c r="M285" i="2" s="1"/>
  <c r="L286" i="2"/>
  <c r="M286" i="2" s="1"/>
  <c r="L287" i="2"/>
  <c r="M287" i="2" s="1"/>
  <c r="L288" i="2"/>
  <c r="L289" i="2"/>
  <c r="M289" i="2" s="1"/>
  <c r="L290" i="2"/>
  <c r="M290" i="2" s="1"/>
  <c r="L291" i="2"/>
  <c r="M291" i="2" s="1"/>
  <c r="L292" i="2"/>
  <c r="M292" i="2" s="1"/>
  <c r="L293" i="2"/>
  <c r="M293" i="2" s="1"/>
  <c r="L294" i="2"/>
  <c r="M294" i="2" s="1"/>
  <c r="L295" i="2"/>
  <c r="M295" i="2" s="1"/>
  <c r="L296" i="2"/>
  <c r="M296" i="2" s="1"/>
  <c r="L297" i="2"/>
  <c r="M297" i="2" s="1"/>
  <c r="L298" i="2"/>
  <c r="M298" i="2" s="1"/>
  <c r="L299" i="2"/>
  <c r="M299" i="2" s="1"/>
  <c r="L300" i="2"/>
  <c r="M300" i="2" s="1"/>
  <c r="L301" i="2"/>
  <c r="M301" i="2" s="1"/>
  <c r="L302" i="2"/>
  <c r="M302" i="2" s="1"/>
  <c r="L303" i="2"/>
  <c r="M303" i="2" s="1"/>
  <c r="L304" i="2"/>
  <c r="M304" i="2" s="1"/>
  <c r="L305" i="2"/>
  <c r="M305" i="2" s="1"/>
  <c r="L306" i="2"/>
  <c r="M306" i="2" s="1"/>
  <c r="L307" i="2"/>
  <c r="M307" i="2" s="1"/>
  <c r="L308" i="2"/>
  <c r="M308" i="2" s="1"/>
  <c r="L309" i="2"/>
  <c r="M309" i="2" s="1"/>
  <c r="L310" i="2"/>
  <c r="M310" i="2" s="1"/>
  <c r="L311" i="2"/>
  <c r="M311" i="2" s="1"/>
  <c r="L312" i="2"/>
  <c r="M312" i="2" s="1"/>
  <c r="L313" i="2"/>
  <c r="M313" i="2" s="1"/>
  <c r="L314" i="2"/>
  <c r="M314" i="2" s="1"/>
  <c r="L315" i="2"/>
  <c r="M315" i="2" s="1"/>
  <c r="L316" i="2"/>
  <c r="M316" i="2" s="1"/>
  <c r="L317" i="2"/>
  <c r="M317" i="2" s="1"/>
  <c r="L318" i="2"/>
  <c r="M318" i="2" s="1"/>
  <c r="L319" i="2"/>
  <c r="M319" i="2" s="1"/>
  <c r="L320" i="2"/>
  <c r="M320" i="2" s="1"/>
  <c r="L321" i="2"/>
  <c r="M321" i="2" s="1"/>
  <c r="L322" i="2"/>
  <c r="M322" i="2" s="1"/>
  <c r="L323" i="2"/>
  <c r="M323" i="2" s="1"/>
  <c r="L324" i="2"/>
  <c r="M324" i="2" s="1"/>
  <c r="L325" i="2"/>
  <c r="M325" i="2" s="1"/>
  <c r="L326" i="2"/>
  <c r="M326" i="2" s="1"/>
  <c r="L327" i="2"/>
  <c r="M327" i="2" s="1"/>
  <c r="L328" i="2"/>
  <c r="M328" i="2" s="1"/>
  <c r="L329" i="2"/>
  <c r="M329" i="2" s="1"/>
  <c r="L330" i="2"/>
  <c r="M330" i="2" s="1"/>
  <c r="L331" i="2"/>
  <c r="L332" i="2"/>
  <c r="M332" i="2" s="1"/>
  <c r="L333" i="2"/>
  <c r="M333" i="2" s="1"/>
  <c r="L334" i="2"/>
  <c r="M334" i="2" s="1"/>
  <c r="L335" i="2"/>
  <c r="M335" i="2" s="1"/>
  <c r="L336" i="2"/>
  <c r="M336" i="2" s="1"/>
  <c r="L337" i="2"/>
  <c r="M337" i="2" s="1"/>
  <c r="L338" i="2"/>
  <c r="M338" i="2" s="1"/>
  <c r="L339" i="2"/>
  <c r="M339" i="2" s="1"/>
  <c r="L340" i="2"/>
  <c r="L341" i="2"/>
  <c r="M341" i="2" s="1"/>
  <c r="L342" i="2"/>
  <c r="M342" i="2" s="1"/>
  <c r="L343" i="2"/>
  <c r="M343" i="2" s="1"/>
  <c r="L344" i="2"/>
  <c r="M344" i="2" s="1"/>
  <c r="L345" i="2"/>
  <c r="M345" i="2" s="1"/>
  <c r="L346" i="2"/>
  <c r="M346" i="2" s="1"/>
  <c r="L347" i="2"/>
  <c r="M347" i="2" s="1"/>
  <c r="L348" i="2"/>
  <c r="M348" i="2" s="1"/>
  <c r="L349" i="2"/>
  <c r="M349" i="2" s="1"/>
  <c r="L350" i="2"/>
  <c r="M350" i="2" s="1"/>
  <c r="L351" i="2"/>
  <c r="M351" i="2" s="1"/>
  <c r="L352" i="2"/>
  <c r="M352" i="2" s="1"/>
  <c r="L353" i="2"/>
  <c r="M353" i="2" s="1"/>
  <c r="L354" i="2"/>
  <c r="M354" i="2" s="1"/>
  <c r="L355" i="2"/>
  <c r="M355" i="2" s="1"/>
  <c r="L356" i="2"/>
  <c r="M356" i="2" s="1"/>
  <c r="L357" i="2"/>
  <c r="M357" i="2" s="1"/>
  <c r="L358" i="2"/>
  <c r="M358" i="2" s="1"/>
  <c r="L359" i="2"/>
  <c r="M359" i="2" s="1"/>
  <c r="L360" i="2"/>
  <c r="M360" i="2" s="1"/>
  <c r="L361" i="2"/>
  <c r="M361" i="2" s="1"/>
  <c r="L362" i="2"/>
  <c r="M362" i="2" s="1"/>
  <c r="L363" i="2"/>
  <c r="M363" i="2" s="1"/>
  <c r="L364" i="2"/>
  <c r="M364" i="2" s="1"/>
  <c r="L365" i="2"/>
  <c r="M365" i="2" s="1"/>
  <c r="L366" i="2"/>
  <c r="M366" i="2" s="1"/>
  <c r="L367" i="2"/>
  <c r="M367" i="2" s="1"/>
  <c r="L368" i="2"/>
  <c r="M368" i="2" s="1"/>
  <c r="L369" i="2"/>
  <c r="M369" i="2" s="1"/>
  <c r="L370" i="2"/>
  <c r="M370" i="2" s="1"/>
  <c r="L371" i="2"/>
  <c r="L372" i="2"/>
  <c r="L373" i="2"/>
  <c r="L374" i="2"/>
  <c r="M374" i="2" s="1"/>
  <c r="L375" i="2"/>
  <c r="M375" i="2" s="1"/>
  <c r="L376" i="2"/>
  <c r="M376" i="2" s="1"/>
  <c r="L377" i="2"/>
  <c r="M377" i="2" s="1"/>
  <c r="L378" i="2"/>
  <c r="M378" i="2" s="1"/>
  <c r="L379" i="2"/>
  <c r="M379" i="2" s="1"/>
  <c r="L380" i="2"/>
  <c r="M380" i="2" s="1"/>
  <c r="L381" i="2"/>
  <c r="M381" i="2" s="1"/>
  <c r="L382" i="2"/>
  <c r="M382" i="2" s="1"/>
  <c r="L383" i="2"/>
  <c r="M383" i="2" s="1"/>
  <c r="L384" i="2"/>
  <c r="M384" i="2" s="1"/>
  <c r="L385" i="2"/>
  <c r="M385" i="2" s="1"/>
  <c r="L386" i="2"/>
  <c r="M386" i="2" s="1"/>
  <c r="L387" i="2"/>
  <c r="M387" i="2" s="1"/>
  <c r="L388" i="2"/>
  <c r="M388" i="2" s="1"/>
  <c r="L389" i="2"/>
  <c r="M389" i="2" s="1"/>
  <c r="L390" i="2"/>
  <c r="M390" i="2" s="1"/>
  <c r="L391" i="2"/>
  <c r="M391" i="2" s="1"/>
  <c r="L392" i="2"/>
  <c r="M392" i="2" s="1"/>
  <c r="L393" i="2"/>
  <c r="M393" i="2" s="1"/>
  <c r="L394" i="2"/>
  <c r="M394" i="2" s="1"/>
  <c r="L395" i="2"/>
  <c r="M395" i="2" s="1"/>
  <c r="L396" i="2"/>
  <c r="M396" i="2" s="1"/>
  <c r="L397" i="2"/>
  <c r="M397" i="2" s="1"/>
  <c r="L398" i="2"/>
  <c r="M398" i="2" s="1"/>
  <c r="L399" i="2"/>
  <c r="M399" i="2" s="1"/>
  <c r="L400" i="2"/>
  <c r="M400" i="2" s="1"/>
  <c r="L401" i="2"/>
  <c r="M401" i="2" s="1"/>
  <c r="L402" i="2"/>
  <c r="M402" i="2" s="1"/>
  <c r="L403" i="2"/>
  <c r="M403" i="2" s="1"/>
  <c r="L404" i="2"/>
  <c r="M404" i="2" s="1"/>
  <c r="L405" i="2"/>
  <c r="L406" i="2"/>
  <c r="M406" i="2" s="1"/>
  <c r="L407" i="2"/>
  <c r="M407" i="2" s="1"/>
  <c r="L408" i="2"/>
  <c r="M408" i="2" s="1"/>
  <c r="L409" i="2"/>
  <c r="M409" i="2" s="1"/>
  <c r="L410" i="2"/>
  <c r="M410" i="2" s="1"/>
  <c r="L411" i="2"/>
  <c r="M411" i="2" s="1"/>
  <c r="L412" i="2"/>
  <c r="M412" i="2" s="1"/>
  <c r="L413" i="2"/>
  <c r="L414" i="2"/>
  <c r="M414" i="2" s="1"/>
  <c r="L415" i="2"/>
  <c r="L416" i="2"/>
  <c r="M416" i="2" s="1"/>
  <c r="L417" i="2"/>
  <c r="M417" i="2" s="1"/>
  <c r="L418" i="2"/>
  <c r="M418" i="2" s="1"/>
  <c r="L419" i="2"/>
  <c r="M419" i="2" s="1"/>
  <c r="L420" i="2"/>
  <c r="M420" i="2" s="1"/>
  <c r="L421" i="2"/>
  <c r="M421" i="2" s="1"/>
  <c r="L422" i="2"/>
  <c r="M422" i="2" s="1"/>
  <c r="L423" i="2"/>
  <c r="M423" i="2" s="1"/>
  <c r="L424" i="2"/>
  <c r="M424" i="2" s="1"/>
  <c r="L425" i="2"/>
  <c r="M425" i="2" s="1"/>
  <c r="L426" i="2"/>
  <c r="M426" i="2" s="1"/>
  <c r="L427" i="2"/>
  <c r="M427" i="2" s="1"/>
  <c r="L428" i="2"/>
  <c r="M428" i="2" s="1"/>
  <c r="L429" i="2"/>
  <c r="M429" i="2" s="1"/>
  <c r="L430" i="2"/>
  <c r="M430" i="2" s="1"/>
  <c r="L4" i="2"/>
  <c r="M4" i="2" s="1"/>
  <c r="H3" i="2"/>
  <c r="I3" i="2"/>
  <c r="J3" i="2"/>
  <c r="K3" i="2"/>
  <c r="G3" i="2"/>
  <c r="Q1112" i="1"/>
  <c r="Q1111" i="1"/>
  <c r="Q1110" i="1"/>
  <c r="Q1109" i="1"/>
  <c r="Q1108" i="1"/>
  <c r="Q1107" i="1"/>
  <c r="Q1106" i="1"/>
  <c r="Q1105" i="1"/>
  <c r="Q1104" i="1"/>
  <c r="Q1103" i="1"/>
  <c r="Q1102" i="1"/>
  <c r="Q1101" i="1"/>
  <c r="Q1100" i="1"/>
  <c r="Q1099" i="1"/>
  <c r="Q1098" i="1"/>
  <c r="Q1097" i="1"/>
  <c r="Q1096" i="1"/>
  <c r="Q1095" i="1"/>
  <c r="Q1094" i="1"/>
  <c r="Q1093" i="1"/>
  <c r="Q1092" i="1"/>
  <c r="Q1091" i="1"/>
  <c r="Q1090" i="1"/>
  <c r="Q1089" i="1"/>
  <c r="Q1088" i="1"/>
  <c r="Q1087" i="1"/>
  <c r="Q1086" i="1"/>
  <c r="Q1085" i="1"/>
  <c r="Q1084" i="1"/>
  <c r="Q1083" i="1"/>
  <c r="Q1082" i="1"/>
  <c r="Q1081" i="1"/>
  <c r="Q1080" i="1"/>
  <c r="Q1079" i="1"/>
  <c r="Q1078" i="1"/>
  <c r="Q1077" i="1"/>
  <c r="Q1076" i="1"/>
  <c r="Q1075" i="1"/>
  <c r="Q1074" i="1"/>
  <c r="Q1073" i="1"/>
  <c r="Q1072" i="1"/>
  <c r="Q1071" i="1"/>
  <c r="Q1070" i="1"/>
  <c r="Q1069" i="1"/>
  <c r="Q1068" i="1"/>
  <c r="Q1067" i="1"/>
  <c r="Q1066" i="1"/>
  <c r="Q1065" i="1"/>
  <c r="Q1064" i="1"/>
  <c r="Q1063" i="1"/>
  <c r="Q1062" i="1"/>
  <c r="Q1061" i="1"/>
  <c r="Q1060" i="1"/>
  <c r="Q1059" i="1"/>
  <c r="Q1058" i="1"/>
  <c r="Q1057" i="1"/>
  <c r="Q1056" i="1"/>
  <c r="Q1055" i="1"/>
  <c r="Q1054" i="1"/>
  <c r="Q1053" i="1"/>
  <c r="Q1052" i="1"/>
  <c r="Q1051" i="1"/>
  <c r="Q1050" i="1"/>
  <c r="Q1049" i="1"/>
  <c r="Q1048" i="1"/>
  <c r="Q1047" i="1"/>
  <c r="Q1046" i="1"/>
  <c r="Q1045" i="1"/>
  <c r="Q1044" i="1"/>
  <c r="Q1043" i="1"/>
  <c r="Q1042" i="1"/>
  <c r="Q1041" i="1"/>
  <c r="Q1040" i="1"/>
  <c r="Q1039" i="1"/>
  <c r="Q1038" i="1"/>
  <c r="Q1037" i="1"/>
  <c r="Q1036" i="1"/>
  <c r="Q1035" i="1"/>
  <c r="Q1034" i="1"/>
  <c r="Q1033" i="1"/>
  <c r="Q1032" i="1"/>
  <c r="Q1031" i="1"/>
  <c r="Q1030" i="1"/>
  <c r="Q1029" i="1"/>
  <c r="Q1028" i="1"/>
  <c r="Q1027" i="1"/>
  <c r="Q1026" i="1"/>
  <c r="Q1025" i="1"/>
  <c r="Q1024" i="1"/>
  <c r="Q1023" i="1"/>
  <c r="Q1022" i="1"/>
  <c r="Q1021" i="1"/>
  <c r="Q1020" i="1"/>
  <c r="Q1019" i="1"/>
  <c r="Q1018" i="1"/>
  <c r="Q1017" i="1"/>
  <c r="Q1016" i="1"/>
  <c r="Q1015" i="1"/>
  <c r="Q1014" i="1"/>
  <c r="Q1013" i="1"/>
  <c r="Q1012" i="1"/>
  <c r="Q1011" i="1"/>
  <c r="Q1010" i="1"/>
  <c r="Q1009" i="1"/>
  <c r="Q1008" i="1"/>
  <c r="Q1007" i="1"/>
  <c r="Q1006" i="1"/>
  <c r="Q1005" i="1"/>
  <c r="Q1004" i="1"/>
  <c r="Q1003" i="1"/>
  <c r="Q1002" i="1"/>
  <c r="Q1001" i="1"/>
  <c r="Q1000" i="1"/>
  <c r="Q999" i="1"/>
  <c r="Q998" i="1"/>
  <c r="Q997" i="1"/>
  <c r="Q996" i="1"/>
  <c r="Q995" i="1"/>
  <c r="Q994" i="1"/>
  <c r="Q993" i="1"/>
  <c r="Q992" i="1"/>
  <c r="Q991" i="1"/>
  <c r="Q990" i="1"/>
  <c r="Q989" i="1"/>
  <c r="Q988" i="1"/>
  <c r="Q987" i="1"/>
  <c r="Q986" i="1"/>
  <c r="Q985" i="1"/>
  <c r="Q984" i="1"/>
  <c r="Q983" i="1"/>
  <c r="Q982" i="1"/>
  <c r="Q981" i="1"/>
  <c r="Q980" i="1"/>
  <c r="Q979" i="1"/>
  <c r="Q978" i="1"/>
  <c r="Q977" i="1"/>
  <c r="Q976" i="1"/>
  <c r="Q975" i="1"/>
  <c r="Q974" i="1"/>
  <c r="Q973" i="1"/>
  <c r="Q972" i="1"/>
  <c r="Q971" i="1"/>
  <c r="Q970" i="1"/>
  <c r="Q969" i="1"/>
  <c r="Q968" i="1"/>
  <c r="Q967" i="1"/>
  <c r="Q966" i="1"/>
  <c r="Q965" i="1"/>
  <c r="Q964" i="1"/>
  <c r="Q963" i="1"/>
  <c r="Q962" i="1"/>
  <c r="Q961" i="1"/>
  <c r="Q960" i="1"/>
  <c r="Q959" i="1"/>
  <c r="Q958" i="1"/>
  <c r="Q957" i="1"/>
  <c r="Q956" i="1"/>
  <c r="Q955" i="1"/>
  <c r="Q954" i="1"/>
  <c r="Q953" i="1"/>
  <c r="Q952" i="1"/>
  <c r="Q951" i="1"/>
  <c r="Q950" i="1"/>
  <c r="Q949" i="1"/>
  <c r="Q948" i="1"/>
  <c r="Q947" i="1"/>
  <c r="Q946" i="1"/>
  <c r="Q945" i="1"/>
  <c r="Q944" i="1"/>
  <c r="Q943" i="1"/>
  <c r="Q942" i="1"/>
  <c r="Q941" i="1"/>
  <c r="Q940" i="1"/>
  <c r="Q939" i="1"/>
  <c r="Q938" i="1"/>
  <c r="Q937" i="1"/>
  <c r="Q936" i="1"/>
  <c r="Q935" i="1"/>
  <c r="Q934" i="1"/>
  <c r="Q933" i="1"/>
  <c r="Q932" i="1"/>
  <c r="Q931" i="1"/>
  <c r="Q930" i="1"/>
  <c r="Q929" i="1"/>
  <c r="Q928" i="1"/>
  <c r="Q927" i="1"/>
  <c r="Q926" i="1"/>
  <c r="Q925" i="1"/>
  <c r="Q924" i="1"/>
  <c r="Q923" i="1"/>
  <c r="Q922" i="1"/>
  <c r="Q921" i="1"/>
  <c r="Q920" i="1"/>
  <c r="Q919" i="1"/>
  <c r="Q918" i="1"/>
  <c r="Q917" i="1"/>
  <c r="Q916" i="1"/>
  <c r="Q915" i="1"/>
  <c r="Q914" i="1"/>
  <c r="Q913" i="1"/>
  <c r="Q912" i="1"/>
  <c r="Q911" i="1"/>
  <c r="Q910" i="1"/>
  <c r="Q909" i="1"/>
  <c r="Q908" i="1"/>
  <c r="Q907" i="1"/>
  <c r="Q906" i="1"/>
  <c r="Q905" i="1"/>
  <c r="Q904" i="1"/>
  <c r="Q903" i="1"/>
  <c r="Q902" i="1"/>
  <c r="Q901" i="1"/>
  <c r="Q900" i="1"/>
  <c r="Q899" i="1"/>
  <c r="Q898" i="1"/>
  <c r="Q897" i="1"/>
  <c r="Q896" i="1"/>
  <c r="Q895" i="1"/>
  <c r="Q894" i="1"/>
  <c r="Q893" i="1"/>
  <c r="Q892" i="1"/>
  <c r="Q891" i="1"/>
  <c r="Q890" i="1"/>
  <c r="Q889" i="1"/>
  <c r="Q888" i="1"/>
  <c r="Q887" i="1"/>
  <c r="Q886" i="1"/>
  <c r="Q885" i="1"/>
  <c r="Q884" i="1"/>
  <c r="Q883" i="1"/>
  <c r="Q882" i="1"/>
  <c r="Q881" i="1"/>
  <c r="Q880" i="1"/>
  <c r="Q879" i="1"/>
  <c r="Q878" i="1"/>
  <c r="Q877" i="1"/>
  <c r="Q876" i="1"/>
  <c r="Q875" i="1"/>
  <c r="Q874" i="1"/>
  <c r="Q873" i="1"/>
  <c r="Q872" i="1"/>
  <c r="Q871" i="1"/>
  <c r="Q870" i="1"/>
  <c r="Q869" i="1"/>
  <c r="Q868" i="1"/>
  <c r="Q867" i="1"/>
  <c r="Q866" i="1"/>
  <c r="Q865" i="1"/>
  <c r="Q864" i="1"/>
  <c r="Q863" i="1"/>
  <c r="Q862" i="1"/>
  <c r="Q861" i="1"/>
  <c r="Q860" i="1"/>
  <c r="Q859" i="1"/>
  <c r="Q858" i="1"/>
  <c r="Q857" i="1"/>
  <c r="Q856" i="1"/>
  <c r="Q855" i="1"/>
  <c r="Q854" i="1"/>
  <c r="Q853" i="1"/>
  <c r="Q852" i="1"/>
  <c r="Q851" i="1"/>
  <c r="Q850" i="1"/>
  <c r="Q849" i="1"/>
  <c r="Q848" i="1"/>
  <c r="Q847" i="1"/>
  <c r="Q846" i="1"/>
  <c r="Q845" i="1"/>
  <c r="Q844" i="1"/>
  <c r="Q843" i="1"/>
  <c r="Q842" i="1"/>
  <c r="Q841" i="1"/>
  <c r="Q840" i="1"/>
  <c r="Q839" i="1"/>
  <c r="Q838" i="1"/>
  <c r="Q837" i="1"/>
  <c r="Q836" i="1"/>
  <c r="Q835" i="1"/>
  <c r="Q834" i="1"/>
  <c r="Q833" i="1"/>
  <c r="Q832" i="1"/>
  <c r="Q831" i="1"/>
  <c r="Q830" i="1"/>
  <c r="Q829" i="1"/>
  <c r="Q828" i="1"/>
  <c r="Q827" i="1"/>
  <c r="Q826" i="1"/>
  <c r="Q825" i="1"/>
  <c r="Q824" i="1"/>
  <c r="Q823" i="1"/>
  <c r="Q822" i="1"/>
  <c r="Q821" i="1"/>
  <c r="Q820" i="1"/>
  <c r="Q819" i="1"/>
  <c r="Q818" i="1"/>
  <c r="Q817" i="1"/>
  <c r="Q816" i="1"/>
  <c r="Q815" i="1"/>
  <c r="Q814" i="1"/>
  <c r="Q813" i="1"/>
  <c r="Q812" i="1"/>
  <c r="Q811" i="1"/>
  <c r="Q810" i="1"/>
  <c r="Q809" i="1"/>
  <c r="Q808" i="1"/>
  <c r="Q807" i="1"/>
  <c r="Q806" i="1"/>
  <c r="Q805" i="1"/>
  <c r="Q804" i="1"/>
  <c r="Q803" i="1"/>
  <c r="Q802" i="1"/>
  <c r="Q801" i="1"/>
  <c r="Q800" i="1"/>
  <c r="Q799" i="1"/>
  <c r="Q798" i="1"/>
  <c r="Q797" i="1"/>
  <c r="Q796" i="1"/>
  <c r="Q795" i="1"/>
  <c r="Q794" i="1"/>
  <c r="Q793" i="1"/>
  <c r="Q792" i="1"/>
  <c r="Q791" i="1"/>
  <c r="Q790" i="1"/>
  <c r="Q789" i="1"/>
  <c r="Q788" i="1"/>
  <c r="Q787" i="1"/>
  <c r="Q786" i="1"/>
  <c r="Q785" i="1"/>
  <c r="Q784" i="1"/>
  <c r="Q783" i="1"/>
  <c r="Q782" i="1"/>
  <c r="Q781" i="1"/>
  <c r="Q780" i="1"/>
  <c r="Q779" i="1"/>
  <c r="Q778" i="1"/>
  <c r="Q777" i="1"/>
  <c r="Q776" i="1"/>
  <c r="Q775" i="1"/>
  <c r="Q774" i="1"/>
  <c r="Q773" i="1"/>
  <c r="Q772" i="1"/>
  <c r="Q771" i="1"/>
  <c r="Q770" i="1"/>
  <c r="Q769" i="1"/>
  <c r="Q768" i="1"/>
  <c r="Q767" i="1"/>
  <c r="Q766" i="1"/>
  <c r="Q765" i="1"/>
  <c r="Q764" i="1"/>
  <c r="Q763" i="1"/>
  <c r="Q762" i="1"/>
  <c r="Q761" i="1"/>
  <c r="Q760" i="1"/>
  <c r="Q759" i="1"/>
  <c r="Q758" i="1"/>
  <c r="Q757" i="1"/>
  <c r="Q756" i="1"/>
  <c r="Q755" i="1"/>
  <c r="Q754" i="1"/>
  <c r="Q753" i="1"/>
  <c r="Q752" i="1"/>
  <c r="Q751" i="1"/>
  <c r="Q750" i="1"/>
  <c r="Q749" i="1"/>
  <c r="Q748" i="1"/>
  <c r="Q747" i="1"/>
  <c r="Q746" i="1"/>
  <c r="Q745" i="1"/>
  <c r="Q744" i="1"/>
  <c r="Q743" i="1"/>
  <c r="Q742" i="1"/>
  <c r="Q741" i="1"/>
  <c r="Q740" i="1"/>
  <c r="Q739" i="1"/>
  <c r="Q738" i="1"/>
  <c r="Q737" i="1"/>
  <c r="Q736" i="1"/>
  <c r="Q735" i="1"/>
  <c r="Q734" i="1"/>
  <c r="Q733" i="1"/>
  <c r="Q732" i="1"/>
  <c r="Q731" i="1"/>
  <c r="Q730" i="1"/>
  <c r="Q729" i="1"/>
  <c r="Q728" i="1"/>
  <c r="Q727" i="1"/>
  <c r="Q726" i="1"/>
  <c r="Q725" i="1"/>
  <c r="Q724" i="1"/>
  <c r="Q723" i="1"/>
  <c r="Q722" i="1"/>
  <c r="Q721" i="1"/>
  <c r="Q720" i="1"/>
  <c r="Q719" i="1"/>
  <c r="Q718" i="1"/>
  <c r="Q717" i="1"/>
  <c r="Q716" i="1"/>
  <c r="Q715" i="1"/>
  <c r="Q714" i="1"/>
  <c r="Q713" i="1"/>
  <c r="Q712" i="1"/>
  <c r="Q711" i="1"/>
  <c r="Q710" i="1"/>
  <c r="Q709" i="1"/>
  <c r="Q708" i="1"/>
  <c r="Q707" i="1"/>
  <c r="Q706" i="1"/>
  <c r="Q705" i="1"/>
  <c r="Q704" i="1"/>
  <c r="Q703" i="1"/>
  <c r="Q702" i="1"/>
  <c r="Q701" i="1"/>
  <c r="Q700" i="1"/>
  <c r="Q699" i="1"/>
  <c r="Q698" i="1"/>
  <c r="Q697" i="1"/>
  <c r="Q696" i="1"/>
  <c r="Q695" i="1"/>
  <c r="Q694" i="1"/>
  <c r="Q693" i="1"/>
  <c r="Q692" i="1"/>
  <c r="Q691" i="1"/>
  <c r="Q690" i="1"/>
  <c r="Q689" i="1"/>
  <c r="Q688" i="1"/>
  <c r="Q687" i="1"/>
  <c r="Q686" i="1"/>
  <c r="Q685" i="1"/>
  <c r="Q684" i="1"/>
  <c r="Q683" i="1"/>
  <c r="Q682" i="1"/>
  <c r="Q681" i="1"/>
  <c r="Q680" i="1"/>
  <c r="Q679" i="1"/>
  <c r="Q678" i="1"/>
  <c r="Q677" i="1"/>
  <c r="Q676" i="1"/>
  <c r="Q675" i="1"/>
  <c r="Q674" i="1"/>
  <c r="Q673" i="1"/>
  <c r="Q672" i="1"/>
  <c r="Q671" i="1"/>
  <c r="Q670" i="1"/>
  <c r="Q669" i="1"/>
  <c r="Q668" i="1"/>
  <c r="Q667" i="1"/>
  <c r="Q666" i="1"/>
  <c r="Q665" i="1"/>
  <c r="Q664" i="1"/>
  <c r="Q663" i="1"/>
  <c r="Q662" i="1"/>
  <c r="Q661" i="1"/>
  <c r="Q660" i="1"/>
  <c r="Q659" i="1"/>
  <c r="Q658" i="1"/>
  <c r="Q657" i="1"/>
  <c r="Q656" i="1"/>
  <c r="Q655" i="1"/>
  <c r="Q654" i="1"/>
  <c r="Q653" i="1"/>
  <c r="Q652" i="1"/>
  <c r="Q651" i="1"/>
  <c r="Q650" i="1"/>
  <c r="Q649" i="1"/>
  <c r="Q648" i="1"/>
  <c r="Q647" i="1"/>
  <c r="Q646" i="1"/>
  <c r="Q645" i="1"/>
  <c r="Q644" i="1"/>
  <c r="Q643" i="1"/>
  <c r="Q642" i="1"/>
  <c r="Q641" i="1"/>
  <c r="Q640" i="1"/>
  <c r="Q639" i="1"/>
  <c r="Q638" i="1"/>
  <c r="Q637" i="1"/>
  <c r="Q636" i="1"/>
  <c r="Q635" i="1"/>
  <c r="Q634" i="1"/>
  <c r="Q633" i="1"/>
  <c r="Q632" i="1"/>
  <c r="Q631" i="1"/>
  <c r="Q630" i="1"/>
  <c r="Q629" i="1"/>
  <c r="Q628" i="1"/>
  <c r="Q627" i="1"/>
  <c r="Q626" i="1"/>
  <c r="Q625" i="1"/>
  <c r="Q624" i="1"/>
  <c r="Q623" i="1"/>
  <c r="Q622" i="1"/>
  <c r="Q621" i="1"/>
  <c r="Q620" i="1"/>
  <c r="Q619" i="1"/>
  <c r="Q618" i="1"/>
  <c r="Q617" i="1"/>
  <c r="Q616" i="1"/>
  <c r="Q615" i="1"/>
  <c r="Q614" i="1"/>
  <c r="Q613" i="1"/>
  <c r="Q612" i="1"/>
  <c r="Q611" i="1"/>
  <c r="Q610" i="1"/>
  <c r="Q609" i="1"/>
  <c r="Q608" i="1"/>
  <c r="Q607" i="1"/>
  <c r="Q606" i="1"/>
  <c r="Q605" i="1"/>
  <c r="Q604" i="1"/>
  <c r="Q603" i="1"/>
  <c r="Q602" i="1"/>
  <c r="Q601" i="1"/>
  <c r="Q600" i="1"/>
  <c r="Q599" i="1"/>
  <c r="Q598" i="1"/>
  <c r="Q597" i="1"/>
  <c r="Q596" i="1"/>
  <c r="Q595" i="1"/>
  <c r="Q594" i="1"/>
  <c r="Q593" i="1"/>
  <c r="Q592" i="1"/>
  <c r="Q591" i="1"/>
  <c r="Q590" i="1"/>
  <c r="Q589" i="1"/>
  <c r="Q588" i="1"/>
  <c r="Q587" i="1"/>
  <c r="Q586" i="1"/>
  <c r="Q585" i="1"/>
  <c r="Q584" i="1"/>
  <c r="Q583" i="1"/>
  <c r="Q582" i="1"/>
  <c r="Q581" i="1"/>
  <c r="Q580" i="1"/>
  <c r="Q579" i="1"/>
  <c r="Q578" i="1"/>
  <c r="Q577" i="1"/>
  <c r="Q576" i="1"/>
  <c r="Q575" i="1"/>
  <c r="Q574" i="1"/>
  <c r="Q573" i="1"/>
  <c r="Q572" i="1"/>
  <c r="Q571" i="1"/>
  <c r="Q570" i="1"/>
  <c r="Q569" i="1"/>
  <c r="Q568" i="1"/>
  <c r="Q567" i="1"/>
  <c r="Q566" i="1"/>
  <c r="Q565" i="1"/>
  <c r="Q564" i="1"/>
  <c r="Q563" i="1"/>
  <c r="Q562" i="1"/>
  <c r="Q561" i="1"/>
  <c r="Q560" i="1"/>
  <c r="Q559" i="1"/>
  <c r="Q558" i="1"/>
  <c r="Q557" i="1"/>
  <c r="Q556" i="1"/>
  <c r="Q555" i="1"/>
  <c r="Q554" i="1"/>
  <c r="Q553" i="1"/>
  <c r="Q552" i="1"/>
  <c r="Q551" i="1"/>
  <c r="Q550" i="1"/>
  <c r="Q549" i="1"/>
  <c r="Q548" i="1"/>
  <c r="Q547" i="1"/>
  <c r="Q546" i="1"/>
  <c r="Q545" i="1"/>
  <c r="Q544" i="1"/>
  <c r="Q543" i="1"/>
  <c r="Q542" i="1"/>
  <c r="Q541" i="1"/>
  <c r="Q540" i="1"/>
  <c r="Q539" i="1"/>
  <c r="Q538" i="1"/>
  <c r="Q537" i="1"/>
  <c r="Q536" i="1"/>
  <c r="Q535" i="1"/>
  <c r="Q534" i="1"/>
  <c r="Q533" i="1"/>
  <c r="Q532" i="1"/>
  <c r="Q531" i="1"/>
  <c r="Q530" i="1"/>
  <c r="Q529" i="1"/>
  <c r="Q528" i="1"/>
  <c r="Q527" i="1"/>
  <c r="Q526" i="1"/>
  <c r="Q525" i="1"/>
  <c r="Q524" i="1"/>
  <c r="Q523" i="1"/>
  <c r="Q522" i="1"/>
  <c r="Q521" i="1"/>
  <c r="Q520" i="1"/>
  <c r="Q519" i="1"/>
  <c r="Q518" i="1"/>
  <c r="Q517" i="1"/>
  <c r="Q516" i="1"/>
  <c r="Q515" i="1"/>
  <c r="Q514" i="1"/>
  <c r="Q513" i="1"/>
  <c r="Q512" i="1"/>
  <c r="Q511" i="1"/>
  <c r="Q510" i="1"/>
  <c r="Q509" i="1"/>
  <c r="Q508" i="1"/>
  <c r="Q507" i="1"/>
  <c r="Q506" i="1"/>
  <c r="Q505" i="1"/>
  <c r="Q504" i="1"/>
  <c r="Q503" i="1"/>
  <c r="Q502" i="1"/>
  <c r="Q501" i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P1112" i="1"/>
  <c r="P1111" i="1"/>
  <c r="P1110" i="1"/>
  <c r="P1109" i="1"/>
  <c r="P1108" i="1"/>
  <c r="P1107" i="1"/>
  <c r="P1106" i="1"/>
  <c r="P1105" i="1"/>
  <c r="P1104" i="1"/>
  <c r="P1103" i="1"/>
  <c r="P1102" i="1"/>
  <c r="P1101" i="1"/>
  <c r="P1100" i="1"/>
  <c r="P1099" i="1"/>
  <c r="P1098" i="1"/>
  <c r="P1097" i="1"/>
  <c r="P1096" i="1"/>
  <c r="P1095" i="1"/>
  <c r="P1094" i="1"/>
  <c r="P1093" i="1"/>
  <c r="P1092" i="1"/>
  <c r="P1091" i="1"/>
  <c r="P1090" i="1"/>
  <c r="P1089" i="1"/>
  <c r="P1088" i="1"/>
  <c r="P1086" i="1"/>
  <c r="P1085" i="1"/>
  <c r="P1084" i="1"/>
  <c r="P1083" i="1"/>
  <c r="P1082" i="1"/>
  <c r="P1081" i="1"/>
  <c r="P1080" i="1"/>
  <c r="P1079" i="1"/>
  <c r="P1078" i="1"/>
  <c r="P1077" i="1"/>
  <c r="P1076" i="1"/>
  <c r="P1075" i="1"/>
  <c r="P1074" i="1"/>
  <c r="P1073" i="1"/>
  <c r="P1053" i="1"/>
  <c r="P1052" i="1"/>
  <c r="P1050" i="1"/>
  <c r="P1049" i="1"/>
  <c r="P1048" i="1"/>
  <c r="P1047" i="1"/>
  <c r="P1046" i="1"/>
  <c r="P1045" i="1"/>
  <c r="P1044" i="1"/>
  <c r="P1043" i="1"/>
  <c r="P1042" i="1"/>
  <c r="P1041" i="1"/>
  <c r="P1040" i="1"/>
  <c r="P1039" i="1"/>
  <c r="P1038" i="1"/>
  <c r="P1037" i="1"/>
  <c r="P1035" i="1"/>
  <c r="P1034" i="1"/>
  <c r="P1033" i="1"/>
  <c r="P1032" i="1"/>
  <c r="P1030" i="1"/>
  <c r="P1029" i="1"/>
  <c r="P1028" i="1"/>
  <c r="P1027" i="1"/>
  <c r="P1026" i="1"/>
  <c r="P1025" i="1"/>
  <c r="P1024" i="1"/>
  <c r="P1023" i="1"/>
  <c r="P1022" i="1"/>
  <c r="P1021" i="1"/>
  <c r="P1020" i="1"/>
  <c r="P1019" i="1"/>
  <c r="P1018" i="1"/>
  <c r="P1014" i="1"/>
  <c r="P1013" i="1"/>
  <c r="P1012" i="1"/>
  <c r="P1011" i="1"/>
  <c r="P1010" i="1"/>
  <c r="P1009" i="1"/>
  <c r="P1008" i="1"/>
  <c r="P1007" i="1"/>
  <c r="P911" i="1"/>
  <c r="P910" i="1"/>
  <c r="P909" i="1"/>
  <c r="P908" i="1"/>
  <c r="P907" i="1"/>
  <c r="P906" i="1"/>
  <c r="P900" i="1"/>
  <c r="P899" i="1"/>
  <c r="P897" i="1"/>
  <c r="P883" i="1"/>
  <c r="P882" i="1"/>
  <c r="P881" i="1"/>
  <c r="P880" i="1"/>
  <c r="P879" i="1"/>
  <c r="P878" i="1"/>
  <c r="P877" i="1"/>
  <c r="P872" i="1"/>
  <c r="P871" i="1"/>
  <c r="P870" i="1"/>
  <c r="P869" i="1"/>
  <c r="P868" i="1"/>
  <c r="P867" i="1"/>
  <c r="P866" i="1"/>
  <c r="P865" i="1"/>
  <c r="P863" i="1"/>
  <c r="P862" i="1"/>
  <c r="P861" i="1"/>
  <c r="P860" i="1"/>
  <c r="P859" i="1"/>
  <c r="P858" i="1"/>
  <c r="P856" i="1"/>
  <c r="P855" i="1"/>
  <c r="P854" i="1"/>
  <c r="P853" i="1"/>
  <c r="P852" i="1"/>
  <c r="P851" i="1"/>
  <c r="P850" i="1"/>
  <c r="P847" i="1"/>
  <c r="P846" i="1"/>
  <c r="P845" i="1"/>
  <c r="P844" i="1"/>
  <c r="P839" i="1"/>
  <c r="P799" i="1"/>
  <c r="P798" i="1"/>
  <c r="P797" i="1"/>
  <c r="P796" i="1"/>
  <c r="P795" i="1"/>
  <c r="P794" i="1"/>
  <c r="P793" i="1"/>
  <c r="P792" i="1"/>
  <c r="P791" i="1"/>
  <c r="P790" i="1"/>
  <c r="P789" i="1"/>
  <c r="P788" i="1"/>
  <c r="P787" i="1"/>
  <c r="P786" i="1"/>
  <c r="P785" i="1"/>
  <c r="P784" i="1"/>
  <c r="P783" i="1"/>
  <c r="P782" i="1"/>
  <c r="P781" i="1"/>
  <c r="P780" i="1"/>
  <c r="P778" i="1"/>
  <c r="P777" i="1"/>
  <c r="P776" i="1"/>
  <c r="P775" i="1"/>
  <c r="P773" i="1"/>
  <c r="P771" i="1"/>
  <c r="P770" i="1"/>
  <c r="P769" i="1"/>
  <c r="P768" i="1"/>
  <c r="P767" i="1"/>
  <c r="P766" i="1"/>
  <c r="P765" i="1"/>
  <c r="P764" i="1"/>
  <c r="P763" i="1"/>
  <c r="P762" i="1"/>
  <c r="P761" i="1"/>
  <c r="P759" i="1"/>
  <c r="P758" i="1"/>
  <c r="P757" i="1"/>
  <c r="P756" i="1"/>
  <c r="P753" i="1"/>
  <c r="P752" i="1"/>
  <c r="P740" i="1"/>
  <c r="P739" i="1"/>
  <c r="P738" i="1"/>
  <c r="P737" i="1"/>
  <c r="P736" i="1"/>
  <c r="P735" i="1"/>
  <c r="P734" i="1"/>
  <c r="P733" i="1"/>
  <c r="P732" i="1"/>
  <c r="P627" i="1"/>
  <c r="P597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68" i="1"/>
  <c r="P565" i="1"/>
  <c r="P563" i="1"/>
  <c r="P556" i="1"/>
  <c r="P532" i="1"/>
  <c r="P525" i="1"/>
  <c r="P495" i="1"/>
  <c r="P488" i="1"/>
  <c r="P466" i="1"/>
  <c r="P448" i="1"/>
  <c r="P367" i="1"/>
  <c r="P364" i="1"/>
  <c r="P363" i="1"/>
  <c r="P316" i="1"/>
  <c r="P315" i="1"/>
  <c r="P313" i="1"/>
  <c r="P307" i="1"/>
  <c r="P259" i="1"/>
  <c r="P243" i="1"/>
  <c r="P195" i="1"/>
  <c r="P179" i="1"/>
  <c r="P159" i="1"/>
  <c r="P158" i="1"/>
  <c r="P156" i="1"/>
  <c r="P155" i="1"/>
  <c r="P154" i="1"/>
  <c r="P152" i="1"/>
  <c r="P149" i="1"/>
  <c r="P147" i="1"/>
  <c r="P145" i="1"/>
  <c r="P144" i="1"/>
  <c r="P142" i="1"/>
  <c r="P141" i="1"/>
  <c r="P140" i="1"/>
  <c r="P137" i="1"/>
  <c r="P136" i="1"/>
  <c r="P134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6" i="1"/>
  <c r="P115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4" i="1"/>
  <c r="P83" i="1"/>
  <c r="P79" i="1"/>
  <c r="P77" i="1"/>
  <c r="P76" i="1"/>
  <c r="P75" i="1"/>
  <c r="P74" i="1"/>
  <c r="P72" i="1"/>
  <c r="P71" i="1"/>
  <c r="P70" i="1"/>
  <c r="P69" i="1"/>
  <c r="P68" i="1"/>
  <c r="P67" i="1"/>
  <c r="P66" i="1"/>
  <c r="P63" i="1"/>
  <c r="P60" i="1"/>
  <c r="P59" i="1"/>
  <c r="P58" i="1"/>
  <c r="P52" i="1"/>
  <c r="P48" i="1"/>
  <c r="P47" i="1"/>
  <c r="P46" i="1"/>
  <c r="P45" i="1"/>
  <c r="P44" i="1"/>
  <c r="P43" i="1"/>
  <c r="P42" i="1"/>
  <c r="P41" i="1"/>
  <c r="P37" i="1"/>
  <c r="P36" i="1"/>
  <c r="P35" i="1"/>
  <c r="P34" i="1"/>
  <c r="P27" i="1"/>
  <c r="P25" i="1"/>
  <c r="P23" i="1"/>
  <c r="P22" i="1"/>
  <c r="P21" i="1"/>
  <c r="P20" i="1"/>
  <c r="P19" i="1"/>
  <c r="P10" i="1"/>
  <c r="P9" i="1"/>
  <c r="P8" i="1"/>
  <c r="P7" i="1"/>
  <c r="P6" i="1"/>
  <c r="P5" i="1"/>
  <c r="L1112" i="1"/>
  <c r="L1111" i="1"/>
  <c r="M1111" i="1" s="1"/>
  <c r="L1110" i="1"/>
  <c r="M1110" i="1" s="1"/>
  <c r="L1109" i="1"/>
  <c r="L1108" i="1"/>
  <c r="M1108" i="1" s="1"/>
  <c r="L1107" i="1"/>
  <c r="M1107" i="1" s="1"/>
  <c r="L1106" i="1"/>
  <c r="L1105" i="1"/>
  <c r="M1105" i="1" s="1"/>
  <c r="L1104" i="1"/>
  <c r="M1104" i="1" s="1"/>
  <c r="L1103" i="1"/>
  <c r="L1102" i="1"/>
  <c r="L1101" i="1"/>
  <c r="L1100" i="1"/>
  <c r="L1099" i="1"/>
  <c r="M1099" i="1" s="1"/>
  <c r="L1098" i="1"/>
  <c r="L1097" i="1"/>
  <c r="M1097" i="1" s="1"/>
  <c r="L1096" i="1"/>
  <c r="L1095" i="1"/>
  <c r="L1094" i="1"/>
  <c r="L1093" i="1"/>
  <c r="L1092" i="1"/>
  <c r="M1092" i="1" s="1"/>
  <c r="L1091" i="1"/>
  <c r="M1091" i="1" s="1"/>
  <c r="L1090" i="1"/>
  <c r="L1089" i="1"/>
  <c r="M1089" i="1" s="1"/>
  <c r="L1088" i="1"/>
  <c r="L1087" i="1"/>
  <c r="L1086" i="1"/>
  <c r="L1085" i="1"/>
  <c r="L1084" i="1"/>
  <c r="M1084" i="1" s="1"/>
  <c r="L1083" i="1"/>
  <c r="M1083" i="1" s="1"/>
  <c r="L1082" i="1"/>
  <c r="L1081" i="1"/>
  <c r="L1080" i="1"/>
  <c r="L1079" i="1"/>
  <c r="M1079" i="1" s="1"/>
  <c r="L1078" i="1"/>
  <c r="L1077" i="1"/>
  <c r="L1076" i="1"/>
  <c r="M1076" i="1" s="1"/>
  <c r="L1075" i="1"/>
  <c r="M1075" i="1" s="1"/>
  <c r="L1074" i="1"/>
  <c r="L1073" i="1"/>
  <c r="M1073" i="1" s="1"/>
  <c r="L1072" i="1"/>
  <c r="L1071" i="1"/>
  <c r="L1070" i="1"/>
  <c r="L1069" i="1"/>
  <c r="L1068" i="1"/>
  <c r="M1068" i="1" s="1"/>
  <c r="L1067" i="1"/>
  <c r="M1067" i="1" s="1"/>
  <c r="L1066" i="1"/>
  <c r="L1065" i="1"/>
  <c r="M1065" i="1" s="1"/>
  <c r="L1064" i="1"/>
  <c r="L1063" i="1"/>
  <c r="L1062" i="1"/>
  <c r="L1061" i="1"/>
  <c r="L1060" i="1"/>
  <c r="M1060" i="1" s="1"/>
  <c r="L1059" i="1"/>
  <c r="M1059" i="1" s="1"/>
  <c r="L1058" i="1"/>
  <c r="L1057" i="1"/>
  <c r="M1057" i="1" s="1"/>
  <c r="L1056" i="1"/>
  <c r="L1055" i="1"/>
  <c r="L1054" i="1"/>
  <c r="L1053" i="1"/>
  <c r="L1052" i="1"/>
  <c r="M1052" i="1" s="1"/>
  <c r="L1051" i="1"/>
  <c r="M1051" i="1" s="1"/>
  <c r="L1050" i="1"/>
  <c r="L1049" i="1"/>
  <c r="L1048" i="1"/>
  <c r="L1047" i="1"/>
  <c r="M1047" i="1" s="1"/>
  <c r="L1046" i="1"/>
  <c r="L1045" i="1"/>
  <c r="L1044" i="1"/>
  <c r="M1044" i="1" s="1"/>
  <c r="L1043" i="1"/>
  <c r="M1043" i="1" s="1"/>
  <c r="L1042" i="1"/>
  <c r="L1041" i="1"/>
  <c r="M1041" i="1" s="1"/>
  <c r="L1040" i="1"/>
  <c r="L1039" i="1"/>
  <c r="L1038" i="1"/>
  <c r="L1037" i="1"/>
  <c r="L1036" i="1"/>
  <c r="L1035" i="1"/>
  <c r="M1035" i="1" s="1"/>
  <c r="L1034" i="1"/>
  <c r="L1033" i="1"/>
  <c r="M1033" i="1" s="1"/>
  <c r="L1032" i="1"/>
  <c r="L1031" i="1"/>
  <c r="L1030" i="1"/>
  <c r="L1029" i="1"/>
  <c r="L1028" i="1"/>
  <c r="M1028" i="1" s="1"/>
  <c r="L1027" i="1"/>
  <c r="M1027" i="1" s="1"/>
  <c r="L1026" i="1"/>
  <c r="L1025" i="1"/>
  <c r="L1024" i="1"/>
  <c r="L1023" i="1"/>
  <c r="M1023" i="1" s="1"/>
  <c r="L1022" i="1"/>
  <c r="L1021" i="1"/>
  <c r="L1020" i="1"/>
  <c r="M1020" i="1" s="1"/>
  <c r="L1019" i="1"/>
  <c r="M1019" i="1" s="1"/>
  <c r="L1018" i="1"/>
  <c r="L1017" i="1"/>
  <c r="M1017" i="1" s="1"/>
  <c r="L1016" i="1"/>
  <c r="L1015" i="1"/>
  <c r="L1014" i="1"/>
  <c r="L1013" i="1"/>
  <c r="L1012" i="1"/>
  <c r="M1012" i="1" s="1"/>
  <c r="L1011" i="1"/>
  <c r="M1011" i="1" s="1"/>
  <c r="L1010" i="1"/>
  <c r="L1009" i="1"/>
  <c r="M1009" i="1" s="1"/>
  <c r="L1008" i="1"/>
  <c r="L1007" i="1"/>
  <c r="M1007" i="1" s="1"/>
  <c r="L1006" i="1"/>
  <c r="L1005" i="1"/>
  <c r="L1004" i="1"/>
  <c r="M1004" i="1" s="1"/>
  <c r="L1003" i="1"/>
  <c r="M1003" i="1" s="1"/>
  <c r="L1002" i="1"/>
  <c r="L1001" i="1"/>
  <c r="M1001" i="1" s="1"/>
  <c r="L1000" i="1"/>
  <c r="L999" i="1"/>
  <c r="L998" i="1"/>
  <c r="L997" i="1"/>
  <c r="L996" i="1"/>
  <c r="M996" i="1" s="1"/>
  <c r="L995" i="1"/>
  <c r="M995" i="1" s="1"/>
  <c r="L994" i="1"/>
  <c r="L993" i="1"/>
  <c r="M993" i="1" s="1"/>
  <c r="L992" i="1"/>
  <c r="L991" i="1"/>
  <c r="M991" i="1" s="1"/>
  <c r="L990" i="1"/>
  <c r="L989" i="1"/>
  <c r="L988" i="1"/>
  <c r="M988" i="1" s="1"/>
  <c r="L987" i="1"/>
  <c r="M987" i="1" s="1"/>
  <c r="L986" i="1"/>
  <c r="L985" i="1"/>
  <c r="M985" i="1" s="1"/>
  <c r="L984" i="1"/>
  <c r="L983" i="1"/>
  <c r="L982" i="1"/>
  <c r="L981" i="1"/>
  <c r="L980" i="1"/>
  <c r="M980" i="1" s="1"/>
  <c r="L979" i="1"/>
  <c r="L978" i="1"/>
  <c r="L977" i="1"/>
  <c r="L976" i="1"/>
  <c r="L975" i="1"/>
  <c r="M975" i="1" s="1"/>
  <c r="L974" i="1"/>
  <c r="L973" i="1"/>
  <c r="L972" i="1"/>
  <c r="M972" i="1" s="1"/>
  <c r="L971" i="1"/>
  <c r="L970" i="1"/>
  <c r="L969" i="1"/>
  <c r="M969" i="1" s="1"/>
  <c r="L968" i="1"/>
  <c r="L967" i="1"/>
  <c r="M967" i="1" s="1"/>
  <c r="L966" i="1"/>
  <c r="L965" i="1"/>
  <c r="L964" i="1"/>
  <c r="M964" i="1" s="1"/>
  <c r="L963" i="1"/>
  <c r="L962" i="1"/>
  <c r="L961" i="1"/>
  <c r="M961" i="1" s="1"/>
  <c r="L960" i="1"/>
  <c r="L959" i="1"/>
  <c r="L958" i="1"/>
  <c r="L957" i="1"/>
  <c r="L956" i="1"/>
  <c r="M956" i="1" s="1"/>
  <c r="L955" i="1"/>
  <c r="L954" i="1"/>
  <c r="L953" i="1"/>
  <c r="M953" i="1" s="1"/>
  <c r="L952" i="1"/>
  <c r="L951" i="1"/>
  <c r="L950" i="1"/>
  <c r="L949" i="1"/>
  <c r="L948" i="1"/>
  <c r="M948" i="1" s="1"/>
  <c r="L947" i="1"/>
  <c r="L946" i="1"/>
  <c r="L945" i="1"/>
  <c r="L944" i="1"/>
  <c r="L943" i="1"/>
  <c r="L942" i="1"/>
  <c r="L941" i="1"/>
  <c r="L940" i="1"/>
  <c r="M940" i="1" s="1"/>
  <c r="L939" i="1"/>
  <c r="L938" i="1"/>
  <c r="L937" i="1"/>
  <c r="L936" i="1"/>
  <c r="L935" i="1"/>
  <c r="M935" i="1" s="1"/>
  <c r="L934" i="1"/>
  <c r="L933" i="1"/>
  <c r="L932" i="1"/>
  <c r="M932" i="1" s="1"/>
  <c r="L931" i="1"/>
  <c r="L930" i="1"/>
  <c r="L929" i="1"/>
  <c r="M929" i="1" s="1"/>
  <c r="L928" i="1"/>
  <c r="L927" i="1"/>
  <c r="L926" i="1"/>
  <c r="L925" i="1"/>
  <c r="L924" i="1"/>
  <c r="M924" i="1" s="1"/>
  <c r="L923" i="1"/>
  <c r="L922" i="1"/>
  <c r="L921" i="1"/>
  <c r="M921" i="1" s="1"/>
  <c r="L920" i="1"/>
  <c r="L919" i="1"/>
  <c r="L918" i="1"/>
  <c r="L917" i="1"/>
  <c r="L916" i="1"/>
  <c r="M916" i="1" s="1"/>
  <c r="L915" i="1"/>
  <c r="L914" i="1"/>
  <c r="L913" i="1"/>
  <c r="L912" i="1"/>
  <c r="L911" i="1"/>
  <c r="M911" i="1" s="1"/>
  <c r="L910" i="1"/>
  <c r="L909" i="1"/>
  <c r="L908" i="1"/>
  <c r="M908" i="1" s="1"/>
  <c r="L907" i="1"/>
  <c r="L906" i="1"/>
  <c r="L905" i="1"/>
  <c r="L904" i="1"/>
  <c r="L903" i="1"/>
  <c r="M903" i="1" s="1"/>
  <c r="L902" i="1"/>
  <c r="L901" i="1"/>
  <c r="L900" i="1"/>
  <c r="M900" i="1" s="1"/>
  <c r="L899" i="1"/>
  <c r="L898" i="1"/>
  <c r="L897" i="1"/>
  <c r="M897" i="1" s="1"/>
  <c r="L896" i="1"/>
  <c r="L895" i="1"/>
  <c r="L894" i="1"/>
  <c r="L893" i="1"/>
  <c r="L892" i="1"/>
  <c r="M892" i="1" s="1"/>
  <c r="L891" i="1"/>
  <c r="L890" i="1"/>
  <c r="L889" i="1"/>
  <c r="M889" i="1" s="1"/>
  <c r="L888" i="1"/>
  <c r="L887" i="1"/>
  <c r="L886" i="1"/>
  <c r="L885" i="1"/>
  <c r="L884" i="1"/>
  <c r="M884" i="1" s="1"/>
  <c r="L883" i="1"/>
  <c r="L882" i="1"/>
  <c r="L881" i="1"/>
  <c r="M881" i="1" s="1"/>
  <c r="L880" i="1"/>
  <c r="L879" i="1"/>
  <c r="L878" i="1"/>
  <c r="L877" i="1"/>
  <c r="M877" i="1" s="1"/>
  <c r="L876" i="1"/>
  <c r="L875" i="1"/>
  <c r="L874" i="1"/>
  <c r="L873" i="1"/>
  <c r="L872" i="1"/>
  <c r="L871" i="1"/>
  <c r="M871" i="1" s="1"/>
  <c r="L870" i="1"/>
  <c r="L869" i="1"/>
  <c r="L868" i="1"/>
  <c r="L867" i="1"/>
  <c r="L866" i="1"/>
  <c r="L865" i="1"/>
  <c r="L864" i="1"/>
  <c r="L863" i="1"/>
  <c r="M863" i="1" s="1"/>
  <c r="L862" i="1"/>
  <c r="L861" i="1"/>
  <c r="L860" i="1"/>
  <c r="L859" i="1"/>
  <c r="L858" i="1"/>
  <c r="L857" i="1"/>
  <c r="L856" i="1"/>
  <c r="L855" i="1"/>
  <c r="M855" i="1" s="1"/>
  <c r="L854" i="1"/>
  <c r="L853" i="1"/>
  <c r="L852" i="1"/>
  <c r="L851" i="1"/>
  <c r="L850" i="1"/>
  <c r="L849" i="1"/>
  <c r="M849" i="1" s="1"/>
  <c r="L848" i="1"/>
  <c r="L847" i="1"/>
  <c r="M847" i="1" s="1"/>
  <c r="L846" i="1"/>
  <c r="L845" i="1"/>
  <c r="L844" i="1"/>
  <c r="L843" i="1"/>
  <c r="L842" i="1"/>
  <c r="L841" i="1"/>
  <c r="M841" i="1" s="1"/>
  <c r="L840" i="1"/>
  <c r="L839" i="1"/>
  <c r="M839" i="1" s="1"/>
  <c r="L838" i="1"/>
  <c r="L837" i="1"/>
  <c r="L836" i="1"/>
  <c r="L835" i="1"/>
  <c r="L834" i="1"/>
  <c r="L833" i="1"/>
  <c r="M833" i="1" s="1"/>
  <c r="L832" i="1"/>
  <c r="L831" i="1"/>
  <c r="M831" i="1" s="1"/>
  <c r="L830" i="1"/>
  <c r="L829" i="1"/>
  <c r="L828" i="1"/>
  <c r="L827" i="1"/>
  <c r="L826" i="1"/>
  <c r="L825" i="1"/>
  <c r="M825" i="1" s="1"/>
  <c r="L824" i="1"/>
  <c r="L823" i="1"/>
  <c r="M823" i="1" s="1"/>
  <c r="L822" i="1"/>
  <c r="L821" i="1"/>
  <c r="L820" i="1"/>
  <c r="L819" i="1"/>
  <c r="L818" i="1"/>
  <c r="L817" i="1"/>
  <c r="M817" i="1" s="1"/>
  <c r="L816" i="1"/>
  <c r="L815" i="1"/>
  <c r="M815" i="1" s="1"/>
  <c r="L814" i="1"/>
  <c r="L813" i="1"/>
  <c r="L812" i="1"/>
  <c r="L811" i="1"/>
  <c r="L810" i="1"/>
  <c r="L809" i="1"/>
  <c r="L808" i="1"/>
  <c r="L807" i="1"/>
  <c r="M807" i="1" s="1"/>
  <c r="L806" i="1"/>
  <c r="L805" i="1"/>
  <c r="L804" i="1"/>
  <c r="L803" i="1"/>
  <c r="L802" i="1"/>
  <c r="L801" i="1"/>
  <c r="L800" i="1"/>
  <c r="L799" i="1"/>
  <c r="M799" i="1" s="1"/>
  <c r="L798" i="1"/>
  <c r="L797" i="1"/>
  <c r="L796" i="1"/>
  <c r="L795" i="1"/>
  <c r="L794" i="1"/>
  <c r="L793" i="1"/>
  <c r="L792" i="1"/>
  <c r="L791" i="1"/>
  <c r="M791" i="1" s="1"/>
  <c r="L790" i="1"/>
  <c r="L789" i="1"/>
  <c r="L788" i="1"/>
  <c r="L787" i="1"/>
  <c r="L786" i="1"/>
  <c r="L785" i="1"/>
  <c r="M785" i="1" s="1"/>
  <c r="L784" i="1"/>
  <c r="L783" i="1"/>
  <c r="M783" i="1" s="1"/>
  <c r="L782" i="1"/>
  <c r="L781" i="1"/>
  <c r="L780" i="1"/>
  <c r="L779" i="1"/>
  <c r="L778" i="1"/>
  <c r="L777" i="1"/>
  <c r="M777" i="1" s="1"/>
  <c r="L776" i="1"/>
  <c r="L775" i="1"/>
  <c r="M775" i="1" s="1"/>
  <c r="L774" i="1"/>
  <c r="L773" i="1"/>
  <c r="L772" i="1"/>
  <c r="L771" i="1"/>
  <c r="L770" i="1"/>
  <c r="L769" i="1"/>
  <c r="M769" i="1" s="1"/>
  <c r="L768" i="1"/>
  <c r="L767" i="1"/>
  <c r="M767" i="1" s="1"/>
  <c r="L766" i="1"/>
  <c r="L765" i="1"/>
  <c r="L764" i="1"/>
  <c r="L763" i="1"/>
  <c r="L762" i="1"/>
  <c r="L761" i="1"/>
  <c r="M761" i="1" s="1"/>
  <c r="L760" i="1"/>
  <c r="L759" i="1"/>
  <c r="M759" i="1" s="1"/>
  <c r="L758" i="1"/>
  <c r="L757" i="1"/>
  <c r="L756" i="1"/>
  <c r="L755" i="1"/>
  <c r="L754" i="1"/>
  <c r="L753" i="1"/>
  <c r="M753" i="1" s="1"/>
  <c r="L752" i="1"/>
  <c r="L751" i="1"/>
  <c r="M751" i="1" s="1"/>
  <c r="L750" i="1"/>
  <c r="L749" i="1"/>
  <c r="L748" i="1"/>
  <c r="L747" i="1"/>
  <c r="L746" i="1"/>
  <c r="L745" i="1"/>
  <c r="L744" i="1"/>
  <c r="L743" i="1"/>
  <c r="M743" i="1" s="1"/>
  <c r="L742" i="1"/>
  <c r="L741" i="1"/>
  <c r="L740" i="1"/>
  <c r="L739" i="1"/>
  <c r="L738" i="1"/>
  <c r="L737" i="1"/>
  <c r="L736" i="1"/>
  <c r="L735" i="1"/>
  <c r="M735" i="1" s="1"/>
  <c r="L734" i="1"/>
  <c r="L733" i="1"/>
  <c r="L732" i="1"/>
  <c r="L731" i="1"/>
  <c r="L730" i="1"/>
  <c r="L729" i="1"/>
  <c r="L728" i="1"/>
  <c r="L727" i="1"/>
  <c r="M727" i="1" s="1"/>
  <c r="L726" i="1"/>
  <c r="L725" i="1"/>
  <c r="L724" i="1"/>
  <c r="L723" i="1"/>
  <c r="L722" i="1"/>
  <c r="L721" i="1"/>
  <c r="M721" i="1" s="1"/>
  <c r="L720" i="1"/>
  <c r="L719" i="1"/>
  <c r="M719" i="1" s="1"/>
  <c r="L718" i="1"/>
  <c r="L717" i="1"/>
  <c r="L716" i="1"/>
  <c r="L715" i="1"/>
  <c r="L714" i="1"/>
  <c r="L713" i="1"/>
  <c r="M713" i="1" s="1"/>
  <c r="L712" i="1"/>
  <c r="L711" i="1"/>
  <c r="M711" i="1" s="1"/>
  <c r="L710" i="1"/>
  <c r="L709" i="1"/>
  <c r="L708" i="1"/>
  <c r="L707" i="1"/>
  <c r="L706" i="1"/>
  <c r="L705" i="1"/>
  <c r="M705" i="1" s="1"/>
  <c r="L704" i="1"/>
  <c r="L703" i="1"/>
  <c r="M703" i="1" s="1"/>
  <c r="L702" i="1"/>
  <c r="L701" i="1"/>
  <c r="L700" i="1"/>
  <c r="L699" i="1"/>
  <c r="L698" i="1"/>
  <c r="L697" i="1"/>
  <c r="M697" i="1" s="1"/>
  <c r="L696" i="1"/>
  <c r="L695" i="1"/>
  <c r="M695" i="1" s="1"/>
  <c r="L694" i="1"/>
  <c r="L693" i="1"/>
  <c r="L692" i="1"/>
  <c r="L691" i="1"/>
  <c r="L690" i="1"/>
  <c r="L689" i="1"/>
  <c r="M689" i="1" s="1"/>
  <c r="L688" i="1"/>
  <c r="L687" i="1"/>
  <c r="M687" i="1" s="1"/>
  <c r="L686" i="1"/>
  <c r="L685" i="1"/>
  <c r="L684" i="1"/>
  <c r="L683" i="1"/>
  <c r="L682" i="1"/>
  <c r="L681" i="1"/>
  <c r="L680" i="1"/>
  <c r="L679" i="1"/>
  <c r="M679" i="1" s="1"/>
  <c r="L678" i="1"/>
  <c r="L677" i="1"/>
  <c r="L676" i="1"/>
  <c r="L675" i="1"/>
  <c r="L674" i="1"/>
  <c r="L673" i="1"/>
  <c r="L672" i="1"/>
  <c r="L671" i="1"/>
  <c r="M671" i="1" s="1"/>
  <c r="L670" i="1"/>
  <c r="L669" i="1"/>
  <c r="L668" i="1"/>
  <c r="L667" i="1"/>
  <c r="L666" i="1"/>
  <c r="L665" i="1"/>
  <c r="L664" i="1"/>
  <c r="L663" i="1"/>
  <c r="M663" i="1" s="1"/>
  <c r="L662" i="1"/>
  <c r="L661" i="1"/>
  <c r="L660" i="1"/>
  <c r="L659" i="1"/>
  <c r="L658" i="1"/>
  <c r="L657" i="1"/>
  <c r="M657" i="1" s="1"/>
  <c r="L656" i="1"/>
  <c r="L655" i="1"/>
  <c r="M655" i="1" s="1"/>
  <c r="L654" i="1"/>
  <c r="L653" i="1"/>
  <c r="L652" i="1"/>
  <c r="L651" i="1"/>
  <c r="L650" i="1"/>
  <c r="L649" i="1"/>
  <c r="M649" i="1" s="1"/>
  <c r="L648" i="1"/>
  <c r="L647" i="1"/>
  <c r="M647" i="1" s="1"/>
  <c r="L646" i="1"/>
  <c r="L645" i="1"/>
  <c r="L644" i="1"/>
  <c r="L643" i="1"/>
  <c r="L642" i="1"/>
  <c r="L641" i="1"/>
  <c r="M641" i="1" s="1"/>
  <c r="L640" i="1"/>
  <c r="L639" i="1"/>
  <c r="M639" i="1" s="1"/>
  <c r="L638" i="1"/>
  <c r="L637" i="1"/>
  <c r="L636" i="1"/>
  <c r="L635" i="1"/>
  <c r="L634" i="1"/>
  <c r="L633" i="1"/>
  <c r="M633" i="1" s="1"/>
  <c r="L632" i="1"/>
  <c r="L631" i="1"/>
  <c r="M631" i="1" s="1"/>
  <c r="L630" i="1"/>
  <c r="L629" i="1"/>
  <c r="L628" i="1"/>
  <c r="L627" i="1"/>
  <c r="L626" i="1"/>
  <c r="L625" i="1"/>
  <c r="M625" i="1" s="1"/>
  <c r="L624" i="1"/>
  <c r="L623" i="1"/>
  <c r="M623" i="1" s="1"/>
  <c r="L622" i="1"/>
  <c r="L621" i="1"/>
  <c r="L620" i="1"/>
  <c r="L619" i="1"/>
  <c r="L618" i="1"/>
  <c r="L617" i="1"/>
  <c r="L616" i="1"/>
  <c r="L615" i="1"/>
  <c r="M615" i="1" s="1"/>
  <c r="L614" i="1"/>
  <c r="L613" i="1"/>
  <c r="L612" i="1"/>
  <c r="L611" i="1"/>
  <c r="L610" i="1"/>
  <c r="L609" i="1"/>
  <c r="L608" i="1"/>
  <c r="L607" i="1"/>
  <c r="M607" i="1" s="1"/>
  <c r="L606" i="1"/>
  <c r="L605" i="1"/>
  <c r="L604" i="1"/>
  <c r="L603" i="1"/>
  <c r="L602" i="1"/>
  <c r="L601" i="1"/>
  <c r="L600" i="1"/>
  <c r="L599" i="1"/>
  <c r="M599" i="1" s="1"/>
  <c r="L598" i="1"/>
  <c r="L597" i="1"/>
  <c r="L596" i="1"/>
  <c r="L595" i="1"/>
  <c r="L594" i="1"/>
  <c r="L593" i="1"/>
  <c r="M593" i="1" s="1"/>
  <c r="L592" i="1"/>
  <c r="L591" i="1"/>
  <c r="M591" i="1" s="1"/>
  <c r="L590" i="1"/>
  <c r="L589" i="1"/>
  <c r="L588" i="1"/>
  <c r="L587" i="1"/>
  <c r="L586" i="1"/>
  <c r="L585" i="1"/>
  <c r="M585" i="1" s="1"/>
  <c r="L584" i="1"/>
  <c r="L583" i="1"/>
  <c r="M583" i="1" s="1"/>
  <c r="L582" i="1"/>
  <c r="L581" i="1"/>
  <c r="L580" i="1"/>
  <c r="L579" i="1"/>
  <c r="L578" i="1"/>
  <c r="L577" i="1"/>
  <c r="M577" i="1" s="1"/>
  <c r="L576" i="1"/>
  <c r="L575" i="1"/>
  <c r="M575" i="1" s="1"/>
  <c r="L574" i="1"/>
  <c r="L573" i="1"/>
  <c r="L572" i="1"/>
  <c r="L571" i="1"/>
  <c r="L570" i="1"/>
  <c r="L569" i="1"/>
  <c r="M569" i="1" s="1"/>
  <c r="L568" i="1"/>
  <c r="L567" i="1"/>
  <c r="M567" i="1" s="1"/>
  <c r="L566" i="1"/>
  <c r="L565" i="1"/>
  <c r="L564" i="1"/>
  <c r="L563" i="1"/>
  <c r="L562" i="1"/>
  <c r="L561" i="1"/>
  <c r="M561" i="1" s="1"/>
  <c r="L560" i="1"/>
  <c r="L559" i="1"/>
  <c r="M559" i="1" s="1"/>
  <c r="L558" i="1"/>
  <c r="L557" i="1"/>
  <c r="L556" i="1"/>
  <c r="L555" i="1"/>
  <c r="L554" i="1"/>
  <c r="L553" i="1"/>
  <c r="L552" i="1"/>
  <c r="L551" i="1"/>
  <c r="M551" i="1" s="1"/>
  <c r="L550" i="1"/>
  <c r="L549" i="1"/>
  <c r="L548" i="1"/>
  <c r="L547" i="1"/>
  <c r="L546" i="1"/>
  <c r="L545" i="1"/>
  <c r="L544" i="1"/>
  <c r="L543" i="1"/>
  <c r="M543" i="1" s="1"/>
  <c r="L542" i="1"/>
  <c r="L541" i="1"/>
  <c r="L540" i="1"/>
  <c r="L539" i="1"/>
  <c r="L538" i="1"/>
  <c r="L537" i="1"/>
  <c r="L536" i="1"/>
  <c r="L535" i="1"/>
  <c r="M535" i="1" s="1"/>
  <c r="L534" i="1"/>
  <c r="L533" i="1"/>
  <c r="L532" i="1"/>
  <c r="L531" i="1"/>
  <c r="L530" i="1"/>
  <c r="L529" i="1"/>
  <c r="M529" i="1" s="1"/>
  <c r="L528" i="1"/>
  <c r="L527" i="1"/>
  <c r="M527" i="1" s="1"/>
  <c r="L526" i="1"/>
  <c r="L525" i="1"/>
  <c r="L524" i="1"/>
  <c r="L523" i="1"/>
  <c r="L522" i="1"/>
  <c r="L521" i="1"/>
  <c r="M521" i="1" s="1"/>
  <c r="L520" i="1"/>
  <c r="L519" i="1"/>
  <c r="M519" i="1" s="1"/>
  <c r="L518" i="1"/>
  <c r="L517" i="1"/>
  <c r="L516" i="1"/>
  <c r="L515" i="1"/>
  <c r="L514" i="1"/>
  <c r="L513" i="1"/>
  <c r="M513" i="1" s="1"/>
  <c r="L512" i="1"/>
  <c r="L511" i="1"/>
  <c r="M511" i="1" s="1"/>
  <c r="L510" i="1"/>
  <c r="L509" i="1"/>
  <c r="L508" i="1"/>
  <c r="L507" i="1"/>
  <c r="L506" i="1"/>
  <c r="L505" i="1"/>
  <c r="M505" i="1" s="1"/>
  <c r="L504" i="1"/>
  <c r="L503" i="1"/>
  <c r="M503" i="1" s="1"/>
  <c r="L502" i="1"/>
  <c r="L501" i="1"/>
  <c r="L500" i="1"/>
  <c r="L499" i="1"/>
  <c r="L498" i="1"/>
  <c r="L497" i="1"/>
  <c r="M497" i="1" s="1"/>
  <c r="L496" i="1"/>
  <c r="L495" i="1"/>
  <c r="M495" i="1" s="1"/>
  <c r="L494" i="1"/>
  <c r="L493" i="1"/>
  <c r="L492" i="1"/>
  <c r="L491" i="1"/>
  <c r="L490" i="1"/>
  <c r="L489" i="1"/>
  <c r="L488" i="1"/>
  <c r="L487" i="1"/>
  <c r="M487" i="1" s="1"/>
  <c r="L486" i="1"/>
  <c r="L485" i="1"/>
  <c r="L484" i="1"/>
  <c r="L483" i="1"/>
  <c r="L482" i="1"/>
  <c r="L481" i="1"/>
  <c r="L480" i="1"/>
  <c r="L479" i="1"/>
  <c r="M479" i="1" s="1"/>
  <c r="L478" i="1"/>
  <c r="L477" i="1"/>
  <c r="L476" i="1"/>
  <c r="L475" i="1"/>
  <c r="L474" i="1"/>
  <c r="L473" i="1"/>
  <c r="L472" i="1"/>
  <c r="L471" i="1"/>
  <c r="M471" i="1" s="1"/>
  <c r="L470" i="1"/>
  <c r="L469" i="1"/>
  <c r="L468" i="1"/>
  <c r="L467" i="1"/>
  <c r="L466" i="1"/>
  <c r="L465" i="1"/>
  <c r="M465" i="1" s="1"/>
  <c r="L464" i="1"/>
  <c r="L463" i="1"/>
  <c r="M463" i="1" s="1"/>
  <c r="L462" i="1"/>
  <c r="L461" i="1"/>
  <c r="L460" i="1"/>
  <c r="L459" i="1"/>
  <c r="L458" i="1"/>
  <c r="L457" i="1"/>
  <c r="M457" i="1" s="1"/>
  <c r="L456" i="1"/>
  <c r="L455" i="1"/>
  <c r="M455" i="1" s="1"/>
  <c r="L454" i="1"/>
  <c r="L453" i="1"/>
  <c r="L452" i="1"/>
  <c r="L451" i="1"/>
  <c r="L450" i="1"/>
  <c r="L449" i="1"/>
  <c r="M449" i="1" s="1"/>
  <c r="L448" i="1"/>
  <c r="L447" i="1"/>
  <c r="M447" i="1" s="1"/>
  <c r="L446" i="1"/>
  <c r="L445" i="1"/>
  <c r="L444" i="1"/>
  <c r="L443" i="1"/>
  <c r="L442" i="1"/>
  <c r="L441" i="1"/>
  <c r="M441" i="1" s="1"/>
  <c r="L440" i="1"/>
  <c r="L439" i="1"/>
  <c r="M439" i="1" s="1"/>
  <c r="L438" i="1"/>
  <c r="L437" i="1"/>
  <c r="L436" i="1"/>
  <c r="L435" i="1"/>
  <c r="L434" i="1"/>
  <c r="L433" i="1"/>
  <c r="M433" i="1" s="1"/>
  <c r="L432" i="1"/>
  <c r="L431" i="1"/>
  <c r="M431" i="1" s="1"/>
  <c r="L430" i="1"/>
  <c r="L429" i="1"/>
  <c r="L428" i="1"/>
  <c r="L427" i="1"/>
  <c r="L426" i="1"/>
  <c r="L425" i="1"/>
  <c r="L424" i="1"/>
  <c r="L423" i="1"/>
  <c r="M423" i="1" s="1"/>
  <c r="L422" i="1"/>
  <c r="L421" i="1"/>
  <c r="L420" i="1"/>
  <c r="L419" i="1"/>
  <c r="L418" i="1"/>
  <c r="L417" i="1"/>
  <c r="L416" i="1"/>
  <c r="L415" i="1"/>
  <c r="M415" i="1" s="1"/>
  <c r="L414" i="1"/>
  <c r="L413" i="1"/>
  <c r="L412" i="1"/>
  <c r="L411" i="1"/>
  <c r="L410" i="1"/>
  <c r="L409" i="1"/>
  <c r="L408" i="1"/>
  <c r="L407" i="1"/>
  <c r="M407" i="1" s="1"/>
  <c r="L406" i="1"/>
  <c r="L405" i="1"/>
  <c r="L404" i="1"/>
  <c r="L403" i="1"/>
  <c r="L402" i="1"/>
  <c r="L401" i="1"/>
  <c r="M401" i="1" s="1"/>
  <c r="L400" i="1"/>
  <c r="L399" i="1"/>
  <c r="M399" i="1" s="1"/>
  <c r="L398" i="1"/>
  <c r="L397" i="1"/>
  <c r="L396" i="1"/>
  <c r="L395" i="1"/>
  <c r="L394" i="1"/>
  <c r="L393" i="1"/>
  <c r="M393" i="1" s="1"/>
  <c r="L392" i="1"/>
  <c r="L391" i="1"/>
  <c r="M391" i="1" s="1"/>
  <c r="L390" i="1"/>
  <c r="L389" i="1"/>
  <c r="L388" i="1"/>
  <c r="L387" i="1"/>
  <c r="L386" i="1"/>
  <c r="L385" i="1"/>
  <c r="M385" i="1" s="1"/>
  <c r="L384" i="1"/>
  <c r="L383" i="1"/>
  <c r="M383" i="1" s="1"/>
  <c r="L382" i="1"/>
  <c r="L381" i="1"/>
  <c r="L380" i="1"/>
  <c r="L379" i="1"/>
  <c r="L378" i="1"/>
  <c r="L377" i="1"/>
  <c r="M377" i="1" s="1"/>
  <c r="L376" i="1"/>
  <c r="L375" i="1"/>
  <c r="M375" i="1" s="1"/>
  <c r="L374" i="1"/>
  <c r="L373" i="1"/>
  <c r="L372" i="1"/>
  <c r="L371" i="1"/>
  <c r="L370" i="1"/>
  <c r="L369" i="1"/>
  <c r="M369" i="1" s="1"/>
  <c r="L368" i="1"/>
  <c r="L367" i="1"/>
  <c r="M367" i="1" s="1"/>
  <c r="L366" i="1"/>
  <c r="L365" i="1"/>
  <c r="L364" i="1"/>
  <c r="L363" i="1"/>
  <c r="L362" i="1"/>
  <c r="L361" i="1"/>
  <c r="L360" i="1"/>
  <c r="L359" i="1"/>
  <c r="M359" i="1" s="1"/>
  <c r="L358" i="1"/>
  <c r="L357" i="1"/>
  <c r="L356" i="1"/>
  <c r="L355" i="1"/>
  <c r="L354" i="1"/>
  <c r="L353" i="1"/>
  <c r="L352" i="1"/>
  <c r="L351" i="1"/>
  <c r="M351" i="1" s="1"/>
  <c r="L350" i="1"/>
  <c r="L349" i="1"/>
  <c r="L348" i="1"/>
  <c r="L347" i="1"/>
  <c r="L346" i="1"/>
  <c r="L345" i="1"/>
  <c r="L344" i="1"/>
  <c r="L343" i="1"/>
  <c r="M343" i="1" s="1"/>
  <c r="L342" i="1"/>
  <c r="L341" i="1"/>
  <c r="L340" i="1"/>
  <c r="L339" i="1"/>
  <c r="L338" i="1"/>
  <c r="L337" i="1"/>
  <c r="M337" i="1" s="1"/>
  <c r="L336" i="1"/>
  <c r="L335" i="1"/>
  <c r="M335" i="1" s="1"/>
  <c r="L334" i="1"/>
  <c r="L333" i="1"/>
  <c r="L332" i="1"/>
  <c r="L331" i="1"/>
  <c r="L330" i="1"/>
  <c r="L329" i="1"/>
  <c r="M329" i="1" s="1"/>
  <c r="L328" i="1"/>
  <c r="L327" i="1"/>
  <c r="M327" i="1" s="1"/>
  <c r="L326" i="1"/>
  <c r="L325" i="1"/>
  <c r="L324" i="1"/>
  <c r="L323" i="1"/>
  <c r="L322" i="1"/>
  <c r="L321" i="1"/>
  <c r="M321" i="1" s="1"/>
  <c r="L320" i="1"/>
  <c r="L319" i="1"/>
  <c r="M319" i="1" s="1"/>
  <c r="L318" i="1"/>
  <c r="L317" i="1"/>
  <c r="L316" i="1"/>
  <c r="L315" i="1"/>
  <c r="L314" i="1"/>
  <c r="L313" i="1"/>
  <c r="M313" i="1" s="1"/>
  <c r="L312" i="1"/>
  <c r="L311" i="1"/>
  <c r="M311" i="1" s="1"/>
  <c r="L310" i="1"/>
  <c r="L309" i="1"/>
  <c r="L308" i="1"/>
  <c r="L307" i="1"/>
  <c r="L306" i="1"/>
  <c r="L305" i="1"/>
  <c r="M305" i="1" s="1"/>
  <c r="L304" i="1"/>
  <c r="L303" i="1"/>
  <c r="M303" i="1" s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O1112" i="1"/>
  <c r="O1111" i="1"/>
  <c r="O1110" i="1"/>
  <c r="O1109" i="1"/>
  <c r="O1108" i="1"/>
  <c r="O1107" i="1"/>
  <c r="O1106" i="1"/>
  <c r="O1105" i="1"/>
  <c r="O1104" i="1"/>
  <c r="O1103" i="1"/>
  <c r="O1102" i="1"/>
  <c r="O1101" i="1"/>
  <c r="O1100" i="1"/>
  <c r="O1099" i="1"/>
  <c r="O1098" i="1"/>
  <c r="O1097" i="1"/>
  <c r="O1096" i="1"/>
  <c r="O1095" i="1"/>
  <c r="O1094" i="1"/>
  <c r="O1093" i="1"/>
  <c r="O1092" i="1"/>
  <c r="O1091" i="1"/>
  <c r="O1090" i="1"/>
  <c r="O1089" i="1"/>
  <c r="O1088" i="1"/>
  <c r="O1087" i="1"/>
  <c r="P1087" i="1" s="1"/>
  <c r="O1086" i="1"/>
  <c r="O1085" i="1"/>
  <c r="O1084" i="1"/>
  <c r="O1083" i="1"/>
  <c r="O1082" i="1"/>
  <c r="O1081" i="1"/>
  <c r="O1080" i="1"/>
  <c r="O1079" i="1"/>
  <c r="O1078" i="1"/>
  <c r="O1077" i="1"/>
  <c r="O1076" i="1"/>
  <c r="O1075" i="1"/>
  <c r="O1074" i="1"/>
  <c r="O1073" i="1"/>
  <c r="O1072" i="1"/>
  <c r="P1072" i="1" s="1"/>
  <c r="O1071" i="1"/>
  <c r="P1071" i="1" s="1"/>
  <c r="O1070" i="1"/>
  <c r="P1070" i="1" s="1"/>
  <c r="O1069" i="1"/>
  <c r="P1069" i="1" s="1"/>
  <c r="O1068" i="1"/>
  <c r="P1068" i="1" s="1"/>
  <c r="O1067" i="1"/>
  <c r="P1067" i="1" s="1"/>
  <c r="O1066" i="1"/>
  <c r="P1066" i="1" s="1"/>
  <c r="O1065" i="1"/>
  <c r="P1065" i="1" s="1"/>
  <c r="O1064" i="1"/>
  <c r="P1064" i="1" s="1"/>
  <c r="O1063" i="1"/>
  <c r="P1063" i="1" s="1"/>
  <c r="O1062" i="1"/>
  <c r="P1062" i="1" s="1"/>
  <c r="O1061" i="1"/>
  <c r="P1061" i="1" s="1"/>
  <c r="O1060" i="1"/>
  <c r="P1060" i="1" s="1"/>
  <c r="O1059" i="1"/>
  <c r="P1059" i="1" s="1"/>
  <c r="O1058" i="1"/>
  <c r="P1058" i="1" s="1"/>
  <c r="O1057" i="1"/>
  <c r="P1057" i="1" s="1"/>
  <c r="O1056" i="1"/>
  <c r="P1056" i="1" s="1"/>
  <c r="O1055" i="1"/>
  <c r="P1055" i="1" s="1"/>
  <c r="O1054" i="1"/>
  <c r="P1054" i="1" s="1"/>
  <c r="O1053" i="1"/>
  <c r="O1052" i="1"/>
  <c r="O1051" i="1"/>
  <c r="P1051" i="1" s="1"/>
  <c r="O1050" i="1"/>
  <c r="O1049" i="1"/>
  <c r="O1048" i="1"/>
  <c r="O1047" i="1"/>
  <c r="O1046" i="1"/>
  <c r="O1045" i="1"/>
  <c r="O1044" i="1"/>
  <c r="O1043" i="1"/>
  <c r="O1042" i="1"/>
  <c r="O1041" i="1"/>
  <c r="O1040" i="1"/>
  <c r="O1039" i="1"/>
  <c r="O1038" i="1"/>
  <c r="O1037" i="1"/>
  <c r="O1036" i="1"/>
  <c r="P1036" i="1" s="1"/>
  <c r="O1035" i="1"/>
  <c r="O1034" i="1"/>
  <c r="O1033" i="1"/>
  <c r="O1032" i="1"/>
  <c r="O1031" i="1"/>
  <c r="P1031" i="1" s="1"/>
  <c r="O1030" i="1"/>
  <c r="O1029" i="1"/>
  <c r="O1028" i="1"/>
  <c r="O1027" i="1"/>
  <c r="O1026" i="1"/>
  <c r="O1025" i="1"/>
  <c r="O1024" i="1"/>
  <c r="O1023" i="1"/>
  <c r="O1022" i="1"/>
  <c r="O1021" i="1"/>
  <c r="O1020" i="1"/>
  <c r="O1019" i="1"/>
  <c r="O1018" i="1"/>
  <c r="O1017" i="1"/>
  <c r="P1017" i="1" s="1"/>
  <c r="O1016" i="1"/>
  <c r="P1016" i="1" s="1"/>
  <c r="O1015" i="1"/>
  <c r="P1015" i="1" s="1"/>
  <c r="O1014" i="1"/>
  <c r="O1013" i="1"/>
  <c r="O1012" i="1"/>
  <c r="O1011" i="1"/>
  <c r="O1010" i="1"/>
  <c r="O1009" i="1"/>
  <c r="O1008" i="1"/>
  <c r="O1007" i="1"/>
  <c r="O1006" i="1"/>
  <c r="P1006" i="1" s="1"/>
  <c r="O1005" i="1"/>
  <c r="P1005" i="1" s="1"/>
  <c r="O1004" i="1"/>
  <c r="P1004" i="1" s="1"/>
  <c r="O1003" i="1"/>
  <c r="P1003" i="1" s="1"/>
  <c r="O1002" i="1"/>
  <c r="P1002" i="1" s="1"/>
  <c r="O1001" i="1"/>
  <c r="P1001" i="1" s="1"/>
  <c r="O1000" i="1"/>
  <c r="P1000" i="1" s="1"/>
  <c r="O999" i="1"/>
  <c r="P999" i="1" s="1"/>
  <c r="O998" i="1"/>
  <c r="P998" i="1" s="1"/>
  <c r="O997" i="1"/>
  <c r="P997" i="1" s="1"/>
  <c r="O996" i="1"/>
  <c r="P996" i="1" s="1"/>
  <c r="O995" i="1"/>
  <c r="P995" i="1" s="1"/>
  <c r="O994" i="1"/>
  <c r="P994" i="1" s="1"/>
  <c r="O993" i="1"/>
  <c r="P993" i="1" s="1"/>
  <c r="O992" i="1"/>
  <c r="P992" i="1" s="1"/>
  <c r="O991" i="1"/>
  <c r="P991" i="1" s="1"/>
  <c r="O990" i="1"/>
  <c r="P990" i="1" s="1"/>
  <c r="O989" i="1"/>
  <c r="P989" i="1" s="1"/>
  <c r="O988" i="1"/>
  <c r="P988" i="1" s="1"/>
  <c r="O987" i="1"/>
  <c r="P987" i="1" s="1"/>
  <c r="O986" i="1"/>
  <c r="P986" i="1" s="1"/>
  <c r="O985" i="1"/>
  <c r="P985" i="1" s="1"/>
  <c r="O984" i="1"/>
  <c r="P984" i="1" s="1"/>
  <c r="O983" i="1"/>
  <c r="P983" i="1" s="1"/>
  <c r="O982" i="1"/>
  <c r="P982" i="1" s="1"/>
  <c r="O981" i="1"/>
  <c r="P981" i="1" s="1"/>
  <c r="O980" i="1"/>
  <c r="P980" i="1" s="1"/>
  <c r="O979" i="1"/>
  <c r="P979" i="1" s="1"/>
  <c r="O978" i="1"/>
  <c r="P978" i="1" s="1"/>
  <c r="O977" i="1"/>
  <c r="P977" i="1" s="1"/>
  <c r="O976" i="1"/>
  <c r="P976" i="1" s="1"/>
  <c r="O975" i="1"/>
  <c r="P975" i="1" s="1"/>
  <c r="O974" i="1"/>
  <c r="P974" i="1" s="1"/>
  <c r="O973" i="1"/>
  <c r="P973" i="1" s="1"/>
  <c r="O972" i="1"/>
  <c r="P972" i="1" s="1"/>
  <c r="O971" i="1"/>
  <c r="P971" i="1" s="1"/>
  <c r="O970" i="1"/>
  <c r="P970" i="1" s="1"/>
  <c r="O969" i="1"/>
  <c r="P969" i="1" s="1"/>
  <c r="O968" i="1"/>
  <c r="P968" i="1" s="1"/>
  <c r="O967" i="1"/>
  <c r="P967" i="1" s="1"/>
  <c r="O966" i="1"/>
  <c r="P966" i="1" s="1"/>
  <c r="O965" i="1"/>
  <c r="P965" i="1" s="1"/>
  <c r="O964" i="1"/>
  <c r="P964" i="1" s="1"/>
  <c r="O963" i="1"/>
  <c r="P963" i="1" s="1"/>
  <c r="O962" i="1"/>
  <c r="P962" i="1" s="1"/>
  <c r="O961" i="1"/>
  <c r="P961" i="1" s="1"/>
  <c r="O960" i="1"/>
  <c r="P960" i="1" s="1"/>
  <c r="O959" i="1"/>
  <c r="P959" i="1" s="1"/>
  <c r="O958" i="1"/>
  <c r="P958" i="1" s="1"/>
  <c r="O957" i="1"/>
  <c r="P957" i="1" s="1"/>
  <c r="O956" i="1"/>
  <c r="P956" i="1" s="1"/>
  <c r="O955" i="1"/>
  <c r="P955" i="1" s="1"/>
  <c r="O954" i="1"/>
  <c r="P954" i="1" s="1"/>
  <c r="O953" i="1"/>
  <c r="P953" i="1" s="1"/>
  <c r="O952" i="1"/>
  <c r="P952" i="1" s="1"/>
  <c r="O951" i="1"/>
  <c r="P951" i="1" s="1"/>
  <c r="O950" i="1"/>
  <c r="P950" i="1" s="1"/>
  <c r="O949" i="1"/>
  <c r="P949" i="1" s="1"/>
  <c r="O948" i="1"/>
  <c r="P948" i="1" s="1"/>
  <c r="O947" i="1"/>
  <c r="P947" i="1" s="1"/>
  <c r="O946" i="1"/>
  <c r="P946" i="1" s="1"/>
  <c r="O945" i="1"/>
  <c r="P945" i="1" s="1"/>
  <c r="O944" i="1"/>
  <c r="P944" i="1" s="1"/>
  <c r="O943" i="1"/>
  <c r="P943" i="1" s="1"/>
  <c r="O942" i="1"/>
  <c r="P942" i="1" s="1"/>
  <c r="O941" i="1"/>
  <c r="P941" i="1" s="1"/>
  <c r="O940" i="1"/>
  <c r="P940" i="1" s="1"/>
  <c r="O939" i="1"/>
  <c r="P939" i="1" s="1"/>
  <c r="O938" i="1"/>
  <c r="P938" i="1" s="1"/>
  <c r="O937" i="1"/>
  <c r="P937" i="1" s="1"/>
  <c r="O936" i="1"/>
  <c r="P936" i="1" s="1"/>
  <c r="O935" i="1"/>
  <c r="P935" i="1" s="1"/>
  <c r="O934" i="1"/>
  <c r="P934" i="1" s="1"/>
  <c r="O933" i="1"/>
  <c r="P933" i="1" s="1"/>
  <c r="O932" i="1"/>
  <c r="P932" i="1" s="1"/>
  <c r="O931" i="1"/>
  <c r="P931" i="1" s="1"/>
  <c r="O930" i="1"/>
  <c r="P930" i="1" s="1"/>
  <c r="O929" i="1"/>
  <c r="P929" i="1" s="1"/>
  <c r="O928" i="1"/>
  <c r="P928" i="1" s="1"/>
  <c r="O927" i="1"/>
  <c r="P927" i="1" s="1"/>
  <c r="O926" i="1"/>
  <c r="P926" i="1" s="1"/>
  <c r="O925" i="1"/>
  <c r="P925" i="1" s="1"/>
  <c r="O924" i="1"/>
  <c r="P924" i="1" s="1"/>
  <c r="O923" i="1"/>
  <c r="P923" i="1" s="1"/>
  <c r="O922" i="1"/>
  <c r="P922" i="1" s="1"/>
  <c r="O921" i="1"/>
  <c r="P921" i="1" s="1"/>
  <c r="O920" i="1"/>
  <c r="P920" i="1" s="1"/>
  <c r="O919" i="1"/>
  <c r="P919" i="1" s="1"/>
  <c r="O918" i="1"/>
  <c r="P918" i="1" s="1"/>
  <c r="O917" i="1"/>
  <c r="P917" i="1" s="1"/>
  <c r="O916" i="1"/>
  <c r="P916" i="1" s="1"/>
  <c r="O915" i="1"/>
  <c r="P915" i="1" s="1"/>
  <c r="O914" i="1"/>
  <c r="P914" i="1" s="1"/>
  <c r="O913" i="1"/>
  <c r="P913" i="1" s="1"/>
  <c r="O912" i="1"/>
  <c r="P912" i="1" s="1"/>
  <c r="O911" i="1"/>
  <c r="O910" i="1"/>
  <c r="O909" i="1"/>
  <c r="O908" i="1"/>
  <c r="O907" i="1"/>
  <c r="O906" i="1"/>
  <c r="O905" i="1"/>
  <c r="P905" i="1" s="1"/>
  <c r="O904" i="1"/>
  <c r="P904" i="1" s="1"/>
  <c r="O903" i="1"/>
  <c r="P903" i="1" s="1"/>
  <c r="O902" i="1"/>
  <c r="P902" i="1" s="1"/>
  <c r="O901" i="1"/>
  <c r="P901" i="1" s="1"/>
  <c r="O900" i="1"/>
  <c r="O899" i="1"/>
  <c r="O898" i="1"/>
  <c r="P898" i="1" s="1"/>
  <c r="O897" i="1"/>
  <c r="O896" i="1"/>
  <c r="P896" i="1" s="1"/>
  <c r="O895" i="1"/>
  <c r="P895" i="1" s="1"/>
  <c r="O894" i="1"/>
  <c r="P894" i="1" s="1"/>
  <c r="O893" i="1"/>
  <c r="P893" i="1" s="1"/>
  <c r="O892" i="1"/>
  <c r="P892" i="1" s="1"/>
  <c r="O891" i="1"/>
  <c r="P891" i="1" s="1"/>
  <c r="O890" i="1"/>
  <c r="P890" i="1" s="1"/>
  <c r="O889" i="1"/>
  <c r="P889" i="1" s="1"/>
  <c r="O888" i="1"/>
  <c r="P888" i="1" s="1"/>
  <c r="O887" i="1"/>
  <c r="P887" i="1" s="1"/>
  <c r="O886" i="1"/>
  <c r="P886" i="1" s="1"/>
  <c r="O885" i="1"/>
  <c r="P885" i="1" s="1"/>
  <c r="O884" i="1"/>
  <c r="P884" i="1" s="1"/>
  <c r="O883" i="1"/>
  <c r="O882" i="1"/>
  <c r="O881" i="1"/>
  <c r="O880" i="1"/>
  <c r="O879" i="1"/>
  <c r="O878" i="1"/>
  <c r="O877" i="1"/>
  <c r="O876" i="1"/>
  <c r="P876" i="1" s="1"/>
  <c r="O875" i="1"/>
  <c r="P875" i="1" s="1"/>
  <c r="O874" i="1"/>
  <c r="P874" i="1" s="1"/>
  <c r="O873" i="1"/>
  <c r="P873" i="1" s="1"/>
  <c r="O872" i="1"/>
  <c r="O871" i="1"/>
  <c r="O870" i="1"/>
  <c r="O869" i="1"/>
  <c r="O868" i="1"/>
  <c r="O867" i="1"/>
  <c r="O866" i="1"/>
  <c r="O865" i="1"/>
  <c r="O864" i="1"/>
  <c r="P864" i="1" s="1"/>
  <c r="O863" i="1"/>
  <c r="O862" i="1"/>
  <c r="O861" i="1"/>
  <c r="O860" i="1"/>
  <c r="O859" i="1"/>
  <c r="O858" i="1"/>
  <c r="O857" i="1"/>
  <c r="P857" i="1" s="1"/>
  <c r="O856" i="1"/>
  <c r="O855" i="1"/>
  <c r="O854" i="1"/>
  <c r="O853" i="1"/>
  <c r="O852" i="1"/>
  <c r="O851" i="1"/>
  <c r="O850" i="1"/>
  <c r="O849" i="1"/>
  <c r="P849" i="1" s="1"/>
  <c r="O848" i="1"/>
  <c r="P848" i="1" s="1"/>
  <c r="O847" i="1"/>
  <c r="O846" i="1"/>
  <c r="O845" i="1"/>
  <c r="O844" i="1"/>
  <c r="O843" i="1"/>
  <c r="P843" i="1" s="1"/>
  <c r="O842" i="1"/>
  <c r="P842" i="1" s="1"/>
  <c r="O841" i="1"/>
  <c r="P841" i="1" s="1"/>
  <c r="O840" i="1"/>
  <c r="P840" i="1" s="1"/>
  <c r="O839" i="1"/>
  <c r="O838" i="1"/>
  <c r="P838" i="1" s="1"/>
  <c r="O837" i="1"/>
  <c r="P837" i="1" s="1"/>
  <c r="O836" i="1"/>
  <c r="P836" i="1" s="1"/>
  <c r="O835" i="1"/>
  <c r="P835" i="1" s="1"/>
  <c r="O834" i="1"/>
  <c r="P834" i="1" s="1"/>
  <c r="O833" i="1"/>
  <c r="P833" i="1" s="1"/>
  <c r="O832" i="1"/>
  <c r="P832" i="1" s="1"/>
  <c r="O831" i="1"/>
  <c r="P831" i="1" s="1"/>
  <c r="O830" i="1"/>
  <c r="P830" i="1" s="1"/>
  <c r="O829" i="1"/>
  <c r="P829" i="1" s="1"/>
  <c r="O828" i="1"/>
  <c r="P828" i="1" s="1"/>
  <c r="O827" i="1"/>
  <c r="P827" i="1" s="1"/>
  <c r="O826" i="1"/>
  <c r="P826" i="1" s="1"/>
  <c r="O825" i="1"/>
  <c r="P825" i="1" s="1"/>
  <c r="O824" i="1"/>
  <c r="P824" i="1" s="1"/>
  <c r="O823" i="1"/>
  <c r="P823" i="1" s="1"/>
  <c r="O822" i="1"/>
  <c r="P822" i="1" s="1"/>
  <c r="O821" i="1"/>
  <c r="P821" i="1" s="1"/>
  <c r="O820" i="1"/>
  <c r="P820" i="1" s="1"/>
  <c r="O819" i="1"/>
  <c r="P819" i="1" s="1"/>
  <c r="O818" i="1"/>
  <c r="P818" i="1" s="1"/>
  <c r="O817" i="1"/>
  <c r="P817" i="1" s="1"/>
  <c r="O816" i="1"/>
  <c r="P816" i="1" s="1"/>
  <c r="O815" i="1"/>
  <c r="P815" i="1" s="1"/>
  <c r="O814" i="1"/>
  <c r="P814" i="1" s="1"/>
  <c r="O813" i="1"/>
  <c r="P813" i="1" s="1"/>
  <c r="O812" i="1"/>
  <c r="P812" i="1" s="1"/>
  <c r="O811" i="1"/>
  <c r="P811" i="1" s="1"/>
  <c r="O810" i="1"/>
  <c r="P810" i="1" s="1"/>
  <c r="O809" i="1"/>
  <c r="P809" i="1" s="1"/>
  <c r="O808" i="1"/>
  <c r="P808" i="1" s="1"/>
  <c r="O807" i="1"/>
  <c r="P807" i="1" s="1"/>
  <c r="O806" i="1"/>
  <c r="P806" i="1" s="1"/>
  <c r="O805" i="1"/>
  <c r="P805" i="1" s="1"/>
  <c r="O804" i="1"/>
  <c r="P804" i="1" s="1"/>
  <c r="O803" i="1"/>
  <c r="P803" i="1" s="1"/>
  <c r="O802" i="1"/>
  <c r="P802" i="1" s="1"/>
  <c r="O801" i="1"/>
  <c r="P801" i="1" s="1"/>
  <c r="O800" i="1"/>
  <c r="P800" i="1" s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P779" i="1" s="1"/>
  <c r="O778" i="1"/>
  <c r="O777" i="1"/>
  <c r="O776" i="1"/>
  <c r="O775" i="1"/>
  <c r="O774" i="1"/>
  <c r="P774" i="1" s="1"/>
  <c r="O773" i="1"/>
  <c r="O772" i="1"/>
  <c r="P772" i="1" s="1"/>
  <c r="O771" i="1"/>
  <c r="O770" i="1"/>
  <c r="O769" i="1"/>
  <c r="O768" i="1"/>
  <c r="O767" i="1"/>
  <c r="O766" i="1"/>
  <c r="O765" i="1"/>
  <c r="O764" i="1"/>
  <c r="O763" i="1"/>
  <c r="O762" i="1"/>
  <c r="O761" i="1"/>
  <c r="O760" i="1"/>
  <c r="P760" i="1" s="1"/>
  <c r="O759" i="1"/>
  <c r="O758" i="1"/>
  <c r="O757" i="1"/>
  <c r="O756" i="1"/>
  <c r="O755" i="1"/>
  <c r="P755" i="1" s="1"/>
  <c r="O754" i="1"/>
  <c r="P754" i="1" s="1"/>
  <c r="O753" i="1"/>
  <c r="O752" i="1"/>
  <c r="O751" i="1"/>
  <c r="P751" i="1" s="1"/>
  <c r="O750" i="1"/>
  <c r="P750" i="1" s="1"/>
  <c r="O749" i="1"/>
  <c r="P749" i="1" s="1"/>
  <c r="O748" i="1"/>
  <c r="P748" i="1" s="1"/>
  <c r="O747" i="1"/>
  <c r="P747" i="1" s="1"/>
  <c r="O746" i="1"/>
  <c r="P746" i="1" s="1"/>
  <c r="O745" i="1"/>
  <c r="P745" i="1" s="1"/>
  <c r="O744" i="1"/>
  <c r="P744" i="1" s="1"/>
  <c r="O743" i="1"/>
  <c r="P743" i="1" s="1"/>
  <c r="O742" i="1"/>
  <c r="P742" i="1" s="1"/>
  <c r="O741" i="1"/>
  <c r="P741" i="1" s="1"/>
  <c r="O740" i="1"/>
  <c r="O739" i="1"/>
  <c r="O738" i="1"/>
  <c r="O737" i="1"/>
  <c r="O736" i="1"/>
  <c r="O735" i="1"/>
  <c r="O734" i="1"/>
  <c r="O733" i="1"/>
  <c r="O732" i="1"/>
  <c r="O731" i="1"/>
  <c r="P731" i="1" s="1"/>
  <c r="O730" i="1"/>
  <c r="P730" i="1" s="1"/>
  <c r="O729" i="1"/>
  <c r="P729" i="1" s="1"/>
  <c r="O728" i="1"/>
  <c r="P728" i="1" s="1"/>
  <c r="O727" i="1"/>
  <c r="P727" i="1" s="1"/>
  <c r="O726" i="1"/>
  <c r="P726" i="1" s="1"/>
  <c r="O725" i="1"/>
  <c r="P725" i="1" s="1"/>
  <c r="O724" i="1"/>
  <c r="P724" i="1" s="1"/>
  <c r="O723" i="1"/>
  <c r="P723" i="1" s="1"/>
  <c r="O722" i="1"/>
  <c r="P722" i="1" s="1"/>
  <c r="O721" i="1"/>
  <c r="P721" i="1" s="1"/>
  <c r="O720" i="1"/>
  <c r="P720" i="1" s="1"/>
  <c r="O719" i="1"/>
  <c r="P719" i="1" s="1"/>
  <c r="O718" i="1"/>
  <c r="P718" i="1" s="1"/>
  <c r="O717" i="1"/>
  <c r="P717" i="1" s="1"/>
  <c r="O716" i="1"/>
  <c r="P716" i="1" s="1"/>
  <c r="O715" i="1"/>
  <c r="P715" i="1" s="1"/>
  <c r="O714" i="1"/>
  <c r="P714" i="1" s="1"/>
  <c r="O713" i="1"/>
  <c r="P713" i="1" s="1"/>
  <c r="O712" i="1"/>
  <c r="P712" i="1" s="1"/>
  <c r="O711" i="1"/>
  <c r="P711" i="1" s="1"/>
  <c r="O710" i="1"/>
  <c r="P710" i="1" s="1"/>
  <c r="O709" i="1"/>
  <c r="P709" i="1" s="1"/>
  <c r="O708" i="1"/>
  <c r="P708" i="1" s="1"/>
  <c r="O707" i="1"/>
  <c r="P707" i="1" s="1"/>
  <c r="O706" i="1"/>
  <c r="P706" i="1" s="1"/>
  <c r="O705" i="1"/>
  <c r="P705" i="1" s="1"/>
  <c r="O704" i="1"/>
  <c r="P704" i="1" s="1"/>
  <c r="O703" i="1"/>
  <c r="P703" i="1" s="1"/>
  <c r="O702" i="1"/>
  <c r="P702" i="1" s="1"/>
  <c r="O701" i="1"/>
  <c r="P701" i="1" s="1"/>
  <c r="O700" i="1"/>
  <c r="P700" i="1" s="1"/>
  <c r="O699" i="1"/>
  <c r="P699" i="1" s="1"/>
  <c r="O698" i="1"/>
  <c r="P698" i="1" s="1"/>
  <c r="O697" i="1"/>
  <c r="P697" i="1" s="1"/>
  <c r="O696" i="1"/>
  <c r="P696" i="1" s="1"/>
  <c r="O695" i="1"/>
  <c r="P695" i="1" s="1"/>
  <c r="O694" i="1"/>
  <c r="P694" i="1" s="1"/>
  <c r="O693" i="1"/>
  <c r="P693" i="1" s="1"/>
  <c r="O692" i="1"/>
  <c r="P692" i="1" s="1"/>
  <c r="O691" i="1"/>
  <c r="P691" i="1" s="1"/>
  <c r="O690" i="1"/>
  <c r="P690" i="1" s="1"/>
  <c r="O689" i="1"/>
  <c r="P689" i="1" s="1"/>
  <c r="O688" i="1"/>
  <c r="P688" i="1" s="1"/>
  <c r="O687" i="1"/>
  <c r="P687" i="1" s="1"/>
  <c r="O686" i="1"/>
  <c r="P686" i="1" s="1"/>
  <c r="O685" i="1"/>
  <c r="P685" i="1" s="1"/>
  <c r="O684" i="1"/>
  <c r="P684" i="1" s="1"/>
  <c r="O683" i="1"/>
  <c r="P683" i="1" s="1"/>
  <c r="O682" i="1"/>
  <c r="P682" i="1" s="1"/>
  <c r="O681" i="1"/>
  <c r="P681" i="1" s="1"/>
  <c r="O680" i="1"/>
  <c r="P680" i="1" s="1"/>
  <c r="O679" i="1"/>
  <c r="P679" i="1" s="1"/>
  <c r="O678" i="1"/>
  <c r="P678" i="1" s="1"/>
  <c r="O677" i="1"/>
  <c r="P677" i="1" s="1"/>
  <c r="O676" i="1"/>
  <c r="P676" i="1" s="1"/>
  <c r="O675" i="1"/>
  <c r="P675" i="1" s="1"/>
  <c r="O674" i="1"/>
  <c r="P674" i="1" s="1"/>
  <c r="O673" i="1"/>
  <c r="P673" i="1" s="1"/>
  <c r="O672" i="1"/>
  <c r="P672" i="1" s="1"/>
  <c r="O671" i="1"/>
  <c r="P671" i="1" s="1"/>
  <c r="O670" i="1"/>
  <c r="P670" i="1" s="1"/>
  <c r="O669" i="1"/>
  <c r="P669" i="1" s="1"/>
  <c r="O668" i="1"/>
  <c r="P668" i="1" s="1"/>
  <c r="O667" i="1"/>
  <c r="P667" i="1" s="1"/>
  <c r="O666" i="1"/>
  <c r="P666" i="1" s="1"/>
  <c r="O665" i="1"/>
  <c r="P665" i="1" s="1"/>
  <c r="O664" i="1"/>
  <c r="P664" i="1" s="1"/>
  <c r="O663" i="1"/>
  <c r="P663" i="1" s="1"/>
  <c r="O662" i="1"/>
  <c r="P662" i="1" s="1"/>
  <c r="O661" i="1"/>
  <c r="P661" i="1" s="1"/>
  <c r="O660" i="1"/>
  <c r="P660" i="1" s="1"/>
  <c r="O659" i="1"/>
  <c r="P659" i="1" s="1"/>
  <c r="O658" i="1"/>
  <c r="P658" i="1" s="1"/>
  <c r="O657" i="1"/>
  <c r="P657" i="1" s="1"/>
  <c r="O656" i="1"/>
  <c r="P656" i="1" s="1"/>
  <c r="O655" i="1"/>
  <c r="P655" i="1" s="1"/>
  <c r="O654" i="1"/>
  <c r="P654" i="1" s="1"/>
  <c r="O653" i="1"/>
  <c r="P653" i="1" s="1"/>
  <c r="O652" i="1"/>
  <c r="P652" i="1" s="1"/>
  <c r="O651" i="1"/>
  <c r="P651" i="1" s="1"/>
  <c r="O650" i="1"/>
  <c r="P650" i="1" s="1"/>
  <c r="O649" i="1"/>
  <c r="P649" i="1" s="1"/>
  <c r="O648" i="1"/>
  <c r="P648" i="1" s="1"/>
  <c r="O647" i="1"/>
  <c r="P647" i="1" s="1"/>
  <c r="O646" i="1"/>
  <c r="P646" i="1" s="1"/>
  <c r="O645" i="1"/>
  <c r="P645" i="1" s="1"/>
  <c r="O644" i="1"/>
  <c r="P644" i="1" s="1"/>
  <c r="O643" i="1"/>
  <c r="P643" i="1" s="1"/>
  <c r="O642" i="1"/>
  <c r="P642" i="1" s="1"/>
  <c r="O641" i="1"/>
  <c r="P641" i="1" s="1"/>
  <c r="O640" i="1"/>
  <c r="P640" i="1" s="1"/>
  <c r="O639" i="1"/>
  <c r="P639" i="1" s="1"/>
  <c r="O638" i="1"/>
  <c r="P638" i="1" s="1"/>
  <c r="O637" i="1"/>
  <c r="P637" i="1" s="1"/>
  <c r="O636" i="1"/>
  <c r="P636" i="1" s="1"/>
  <c r="O635" i="1"/>
  <c r="P635" i="1" s="1"/>
  <c r="O634" i="1"/>
  <c r="P634" i="1" s="1"/>
  <c r="O633" i="1"/>
  <c r="P633" i="1" s="1"/>
  <c r="O632" i="1"/>
  <c r="P632" i="1" s="1"/>
  <c r="O631" i="1"/>
  <c r="P631" i="1" s="1"/>
  <c r="O630" i="1"/>
  <c r="P630" i="1" s="1"/>
  <c r="O629" i="1"/>
  <c r="P629" i="1" s="1"/>
  <c r="O628" i="1"/>
  <c r="P628" i="1" s="1"/>
  <c r="O627" i="1"/>
  <c r="O626" i="1"/>
  <c r="P626" i="1" s="1"/>
  <c r="O625" i="1"/>
  <c r="P625" i="1" s="1"/>
  <c r="O624" i="1"/>
  <c r="P624" i="1" s="1"/>
  <c r="O623" i="1"/>
  <c r="P623" i="1" s="1"/>
  <c r="O622" i="1"/>
  <c r="P622" i="1" s="1"/>
  <c r="O621" i="1"/>
  <c r="P621" i="1" s="1"/>
  <c r="O620" i="1"/>
  <c r="P620" i="1" s="1"/>
  <c r="O619" i="1"/>
  <c r="P619" i="1" s="1"/>
  <c r="O618" i="1"/>
  <c r="P618" i="1" s="1"/>
  <c r="O617" i="1"/>
  <c r="P617" i="1" s="1"/>
  <c r="O616" i="1"/>
  <c r="P616" i="1" s="1"/>
  <c r="O615" i="1"/>
  <c r="P615" i="1" s="1"/>
  <c r="O614" i="1"/>
  <c r="P614" i="1" s="1"/>
  <c r="O613" i="1"/>
  <c r="P613" i="1" s="1"/>
  <c r="O612" i="1"/>
  <c r="P612" i="1" s="1"/>
  <c r="O611" i="1"/>
  <c r="P611" i="1" s="1"/>
  <c r="O610" i="1"/>
  <c r="P610" i="1" s="1"/>
  <c r="O609" i="1"/>
  <c r="P609" i="1" s="1"/>
  <c r="O608" i="1"/>
  <c r="P608" i="1" s="1"/>
  <c r="O607" i="1"/>
  <c r="P607" i="1" s="1"/>
  <c r="O606" i="1"/>
  <c r="P606" i="1" s="1"/>
  <c r="O605" i="1"/>
  <c r="P605" i="1" s="1"/>
  <c r="O604" i="1"/>
  <c r="P604" i="1" s="1"/>
  <c r="O603" i="1"/>
  <c r="P603" i="1" s="1"/>
  <c r="O602" i="1"/>
  <c r="P602" i="1" s="1"/>
  <c r="O601" i="1"/>
  <c r="P601" i="1" s="1"/>
  <c r="O600" i="1"/>
  <c r="P600" i="1" s="1"/>
  <c r="O599" i="1"/>
  <c r="P599" i="1" s="1"/>
  <c r="O598" i="1"/>
  <c r="P598" i="1" s="1"/>
  <c r="O597" i="1"/>
  <c r="O596" i="1"/>
  <c r="P596" i="1" s="1"/>
  <c r="O595" i="1"/>
  <c r="P595" i="1" s="1"/>
  <c r="O594" i="1"/>
  <c r="P594" i="1" s="1"/>
  <c r="O593" i="1"/>
  <c r="P593" i="1" s="1"/>
  <c r="O592" i="1"/>
  <c r="P592" i="1" s="1"/>
  <c r="O591" i="1"/>
  <c r="P591" i="1" s="1"/>
  <c r="O590" i="1"/>
  <c r="P590" i="1" s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P577" i="1" s="1"/>
  <c r="O576" i="1"/>
  <c r="P576" i="1" s="1"/>
  <c r="O575" i="1"/>
  <c r="P575" i="1" s="1"/>
  <c r="O574" i="1"/>
  <c r="P574" i="1" s="1"/>
  <c r="O573" i="1"/>
  <c r="P573" i="1" s="1"/>
  <c r="O572" i="1"/>
  <c r="P572" i="1" s="1"/>
  <c r="O571" i="1"/>
  <c r="P571" i="1" s="1"/>
  <c r="O570" i="1"/>
  <c r="P570" i="1" s="1"/>
  <c r="O569" i="1"/>
  <c r="P569" i="1" s="1"/>
  <c r="O568" i="1"/>
  <c r="O567" i="1"/>
  <c r="P567" i="1" s="1"/>
  <c r="O566" i="1"/>
  <c r="P566" i="1" s="1"/>
  <c r="O565" i="1"/>
  <c r="O564" i="1"/>
  <c r="P564" i="1" s="1"/>
  <c r="O563" i="1"/>
  <c r="O562" i="1"/>
  <c r="P562" i="1" s="1"/>
  <c r="O561" i="1"/>
  <c r="P561" i="1" s="1"/>
  <c r="O560" i="1"/>
  <c r="P560" i="1" s="1"/>
  <c r="O559" i="1"/>
  <c r="P559" i="1" s="1"/>
  <c r="O558" i="1"/>
  <c r="P558" i="1" s="1"/>
  <c r="O557" i="1"/>
  <c r="P557" i="1" s="1"/>
  <c r="O556" i="1"/>
  <c r="O555" i="1"/>
  <c r="P555" i="1" s="1"/>
  <c r="O554" i="1"/>
  <c r="P554" i="1" s="1"/>
  <c r="O553" i="1"/>
  <c r="P553" i="1" s="1"/>
  <c r="O552" i="1"/>
  <c r="P552" i="1" s="1"/>
  <c r="O551" i="1"/>
  <c r="P551" i="1" s="1"/>
  <c r="O550" i="1"/>
  <c r="P550" i="1" s="1"/>
  <c r="O549" i="1"/>
  <c r="P549" i="1" s="1"/>
  <c r="O548" i="1"/>
  <c r="P548" i="1" s="1"/>
  <c r="O547" i="1"/>
  <c r="P547" i="1" s="1"/>
  <c r="O546" i="1"/>
  <c r="P546" i="1" s="1"/>
  <c r="O545" i="1"/>
  <c r="P545" i="1" s="1"/>
  <c r="O544" i="1"/>
  <c r="P544" i="1" s="1"/>
  <c r="O543" i="1"/>
  <c r="P543" i="1" s="1"/>
  <c r="O542" i="1"/>
  <c r="P542" i="1" s="1"/>
  <c r="O541" i="1"/>
  <c r="P541" i="1" s="1"/>
  <c r="O540" i="1"/>
  <c r="P540" i="1" s="1"/>
  <c r="O539" i="1"/>
  <c r="P539" i="1" s="1"/>
  <c r="O538" i="1"/>
  <c r="P538" i="1" s="1"/>
  <c r="O537" i="1"/>
  <c r="P537" i="1" s="1"/>
  <c r="O536" i="1"/>
  <c r="P536" i="1" s="1"/>
  <c r="O535" i="1"/>
  <c r="P535" i="1" s="1"/>
  <c r="O534" i="1"/>
  <c r="P534" i="1" s="1"/>
  <c r="O533" i="1"/>
  <c r="P533" i="1" s="1"/>
  <c r="O532" i="1"/>
  <c r="O531" i="1"/>
  <c r="P531" i="1" s="1"/>
  <c r="O530" i="1"/>
  <c r="P530" i="1" s="1"/>
  <c r="O529" i="1"/>
  <c r="P529" i="1" s="1"/>
  <c r="O528" i="1"/>
  <c r="P528" i="1" s="1"/>
  <c r="O527" i="1"/>
  <c r="P527" i="1" s="1"/>
  <c r="O526" i="1"/>
  <c r="P526" i="1" s="1"/>
  <c r="O525" i="1"/>
  <c r="O524" i="1"/>
  <c r="P524" i="1" s="1"/>
  <c r="O523" i="1"/>
  <c r="P523" i="1" s="1"/>
  <c r="O522" i="1"/>
  <c r="P522" i="1" s="1"/>
  <c r="O521" i="1"/>
  <c r="P521" i="1" s="1"/>
  <c r="O520" i="1"/>
  <c r="P520" i="1" s="1"/>
  <c r="O519" i="1"/>
  <c r="P519" i="1" s="1"/>
  <c r="O518" i="1"/>
  <c r="P518" i="1" s="1"/>
  <c r="O517" i="1"/>
  <c r="P517" i="1" s="1"/>
  <c r="O516" i="1"/>
  <c r="P516" i="1" s="1"/>
  <c r="O515" i="1"/>
  <c r="P515" i="1" s="1"/>
  <c r="O514" i="1"/>
  <c r="P514" i="1" s="1"/>
  <c r="O513" i="1"/>
  <c r="P513" i="1" s="1"/>
  <c r="O512" i="1"/>
  <c r="P512" i="1" s="1"/>
  <c r="O511" i="1"/>
  <c r="P511" i="1" s="1"/>
  <c r="O510" i="1"/>
  <c r="P510" i="1" s="1"/>
  <c r="O509" i="1"/>
  <c r="P509" i="1" s="1"/>
  <c r="O508" i="1"/>
  <c r="P508" i="1" s="1"/>
  <c r="O507" i="1"/>
  <c r="P507" i="1" s="1"/>
  <c r="O506" i="1"/>
  <c r="P506" i="1" s="1"/>
  <c r="O505" i="1"/>
  <c r="P505" i="1" s="1"/>
  <c r="O504" i="1"/>
  <c r="P504" i="1" s="1"/>
  <c r="O503" i="1"/>
  <c r="P503" i="1" s="1"/>
  <c r="O502" i="1"/>
  <c r="P502" i="1" s="1"/>
  <c r="O501" i="1"/>
  <c r="P501" i="1" s="1"/>
  <c r="O500" i="1"/>
  <c r="P500" i="1" s="1"/>
  <c r="O499" i="1"/>
  <c r="P499" i="1" s="1"/>
  <c r="O498" i="1"/>
  <c r="P498" i="1" s="1"/>
  <c r="O497" i="1"/>
  <c r="P497" i="1" s="1"/>
  <c r="O496" i="1"/>
  <c r="P496" i="1" s="1"/>
  <c r="O495" i="1"/>
  <c r="O494" i="1"/>
  <c r="P494" i="1" s="1"/>
  <c r="O493" i="1"/>
  <c r="P493" i="1" s="1"/>
  <c r="O492" i="1"/>
  <c r="P492" i="1" s="1"/>
  <c r="O491" i="1"/>
  <c r="P491" i="1" s="1"/>
  <c r="O490" i="1"/>
  <c r="P490" i="1" s="1"/>
  <c r="O489" i="1"/>
  <c r="P489" i="1" s="1"/>
  <c r="O488" i="1"/>
  <c r="O487" i="1"/>
  <c r="P487" i="1" s="1"/>
  <c r="O486" i="1"/>
  <c r="P486" i="1" s="1"/>
  <c r="O485" i="1"/>
  <c r="P485" i="1" s="1"/>
  <c r="O484" i="1"/>
  <c r="P484" i="1" s="1"/>
  <c r="O483" i="1"/>
  <c r="P483" i="1" s="1"/>
  <c r="O482" i="1"/>
  <c r="P482" i="1" s="1"/>
  <c r="O481" i="1"/>
  <c r="P481" i="1" s="1"/>
  <c r="O480" i="1"/>
  <c r="P480" i="1" s="1"/>
  <c r="O479" i="1"/>
  <c r="P479" i="1" s="1"/>
  <c r="O478" i="1"/>
  <c r="P478" i="1" s="1"/>
  <c r="O477" i="1"/>
  <c r="P477" i="1" s="1"/>
  <c r="O476" i="1"/>
  <c r="P476" i="1" s="1"/>
  <c r="O475" i="1"/>
  <c r="P475" i="1" s="1"/>
  <c r="O474" i="1"/>
  <c r="P474" i="1" s="1"/>
  <c r="O473" i="1"/>
  <c r="P473" i="1" s="1"/>
  <c r="O472" i="1"/>
  <c r="P472" i="1" s="1"/>
  <c r="O471" i="1"/>
  <c r="P471" i="1" s="1"/>
  <c r="O470" i="1"/>
  <c r="P470" i="1" s="1"/>
  <c r="O469" i="1"/>
  <c r="P469" i="1" s="1"/>
  <c r="O468" i="1"/>
  <c r="P468" i="1" s="1"/>
  <c r="O467" i="1"/>
  <c r="P467" i="1" s="1"/>
  <c r="O466" i="1"/>
  <c r="O465" i="1"/>
  <c r="P465" i="1" s="1"/>
  <c r="O464" i="1"/>
  <c r="P464" i="1" s="1"/>
  <c r="O463" i="1"/>
  <c r="P463" i="1" s="1"/>
  <c r="O462" i="1"/>
  <c r="P462" i="1" s="1"/>
  <c r="O461" i="1"/>
  <c r="P461" i="1" s="1"/>
  <c r="O460" i="1"/>
  <c r="P460" i="1" s="1"/>
  <c r="O459" i="1"/>
  <c r="P459" i="1" s="1"/>
  <c r="O458" i="1"/>
  <c r="P458" i="1" s="1"/>
  <c r="O457" i="1"/>
  <c r="P457" i="1" s="1"/>
  <c r="O456" i="1"/>
  <c r="P456" i="1" s="1"/>
  <c r="O455" i="1"/>
  <c r="P455" i="1" s="1"/>
  <c r="O454" i="1"/>
  <c r="P454" i="1" s="1"/>
  <c r="O453" i="1"/>
  <c r="P453" i="1" s="1"/>
  <c r="O452" i="1"/>
  <c r="P452" i="1" s="1"/>
  <c r="O451" i="1"/>
  <c r="P451" i="1" s="1"/>
  <c r="O450" i="1"/>
  <c r="P450" i="1" s="1"/>
  <c r="O449" i="1"/>
  <c r="P449" i="1" s="1"/>
  <c r="O448" i="1"/>
  <c r="O447" i="1"/>
  <c r="P447" i="1" s="1"/>
  <c r="O446" i="1"/>
  <c r="P446" i="1" s="1"/>
  <c r="O445" i="1"/>
  <c r="P445" i="1" s="1"/>
  <c r="O444" i="1"/>
  <c r="P444" i="1" s="1"/>
  <c r="O443" i="1"/>
  <c r="P443" i="1" s="1"/>
  <c r="O442" i="1"/>
  <c r="P442" i="1" s="1"/>
  <c r="O441" i="1"/>
  <c r="P441" i="1" s="1"/>
  <c r="O440" i="1"/>
  <c r="P440" i="1" s="1"/>
  <c r="O439" i="1"/>
  <c r="P439" i="1" s="1"/>
  <c r="O438" i="1"/>
  <c r="P438" i="1" s="1"/>
  <c r="O437" i="1"/>
  <c r="P437" i="1" s="1"/>
  <c r="O436" i="1"/>
  <c r="P436" i="1" s="1"/>
  <c r="O435" i="1"/>
  <c r="P435" i="1" s="1"/>
  <c r="O434" i="1"/>
  <c r="P434" i="1" s="1"/>
  <c r="O433" i="1"/>
  <c r="P433" i="1" s="1"/>
  <c r="O432" i="1"/>
  <c r="P432" i="1" s="1"/>
  <c r="O431" i="1"/>
  <c r="P431" i="1" s="1"/>
  <c r="O430" i="1"/>
  <c r="P430" i="1" s="1"/>
  <c r="O429" i="1"/>
  <c r="P429" i="1" s="1"/>
  <c r="O428" i="1"/>
  <c r="P428" i="1" s="1"/>
  <c r="O427" i="1"/>
  <c r="P427" i="1" s="1"/>
  <c r="O426" i="1"/>
  <c r="P426" i="1" s="1"/>
  <c r="O425" i="1"/>
  <c r="P425" i="1" s="1"/>
  <c r="O424" i="1"/>
  <c r="P424" i="1" s="1"/>
  <c r="O423" i="1"/>
  <c r="P423" i="1" s="1"/>
  <c r="O422" i="1"/>
  <c r="P422" i="1" s="1"/>
  <c r="O421" i="1"/>
  <c r="P421" i="1" s="1"/>
  <c r="O420" i="1"/>
  <c r="P420" i="1" s="1"/>
  <c r="O419" i="1"/>
  <c r="P419" i="1" s="1"/>
  <c r="O418" i="1"/>
  <c r="P418" i="1" s="1"/>
  <c r="O417" i="1"/>
  <c r="P417" i="1" s="1"/>
  <c r="O416" i="1"/>
  <c r="P416" i="1" s="1"/>
  <c r="O415" i="1"/>
  <c r="P415" i="1" s="1"/>
  <c r="O414" i="1"/>
  <c r="P414" i="1" s="1"/>
  <c r="O413" i="1"/>
  <c r="P413" i="1" s="1"/>
  <c r="O412" i="1"/>
  <c r="P412" i="1" s="1"/>
  <c r="O411" i="1"/>
  <c r="P411" i="1" s="1"/>
  <c r="O410" i="1"/>
  <c r="P410" i="1" s="1"/>
  <c r="O409" i="1"/>
  <c r="P409" i="1" s="1"/>
  <c r="O408" i="1"/>
  <c r="P408" i="1" s="1"/>
  <c r="O407" i="1"/>
  <c r="P407" i="1" s="1"/>
  <c r="O406" i="1"/>
  <c r="P406" i="1" s="1"/>
  <c r="O405" i="1"/>
  <c r="P405" i="1" s="1"/>
  <c r="O404" i="1"/>
  <c r="P404" i="1" s="1"/>
  <c r="O403" i="1"/>
  <c r="P403" i="1" s="1"/>
  <c r="O402" i="1"/>
  <c r="P402" i="1" s="1"/>
  <c r="O401" i="1"/>
  <c r="P401" i="1" s="1"/>
  <c r="O400" i="1"/>
  <c r="P400" i="1" s="1"/>
  <c r="O399" i="1"/>
  <c r="P399" i="1" s="1"/>
  <c r="O398" i="1"/>
  <c r="P398" i="1" s="1"/>
  <c r="O397" i="1"/>
  <c r="P397" i="1" s="1"/>
  <c r="O396" i="1"/>
  <c r="P396" i="1" s="1"/>
  <c r="O395" i="1"/>
  <c r="P395" i="1" s="1"/>
  <c r="O394" i="1"/>
  <c r="P394" i="1" s="1"/>
  <c r="O393" i="1"/>
  <c r="P393" i="1" s="1"/>
  <c r="O392" i="1"/>
  <c r="P392" i="1" s="1"/>
  <c r="O391" i="1"/>
  <c r="P391" i="1" s="1"/>
  <c r="O390" i="1"/>
  <c r="P390" i="1" s="1"/>
  <c r="O389" i="1"/>
  <c r="P389" i="1" s="1"/>
  <c r="O388" i="1"/>
  <c r="P388" i="1" s="1"/>
  <c r="O387" i="1"/>
  <c r="P387" i="1" s="1"/>
  <c r="O386" i="1"/>
  <c r="P386" i="1" s="1"/>
  <c r="O385" i="1"/>
  <c r="P385" i="1" s="1"/>
  <c r="O384" i="1"/>
  <c r="P384" i="1" s="1"/>
  <c r="O383" i="1"/>
  <c r="P383" i="1" s="1"/>
  <c r="O382" i="1"/>
  <c r="P382" i="1" s="1"/>
  <c r="O381" i="1"/>
  <c r="P381" i="1" s="1"/>
  <c r="O380" i="1"/>
  <c r="P380" i="1" s="1"/>
  <c r="O379" i="1"/>
  <c r="P379" i="1" s="1"/>
  <c r="O378" i="1"/>
  <c r="P378" i="1" s="1"/>
  <c r="O377" i="1"/>
  <c r="P377" i="1" s="1"/>
  <c r="O376" i="1"/>
  <c r="P376" i="1" s="1"/>
  <c r="O375" i="1"/>
  <c r="P375" i="1" s="1"/>
  <c r="O374" i="1"/>
  <c r="P374" i="1" s="1"/>
  <c r="O373" i="1"/>
  <c r="P373" i="1" s="1"/>
  <c r="O372" i="1"/>
  <c r="P372" i="1" s="1"/>
  <c r="O371" i="1"/>
  <c r="P371" i="1" s="1"/>
  <c r="O370" i="1"/>
  <c r="P370" i="1" s="1"/>
  <c r="O369" i="1"/>
  <c r="P369" i="1" s="1"/>
  <c r="O368" i="1"/>
  <c r="P368" i="1" s="1"/>
  <c r="O367" i="1"/>
  <c r="O366" i="1"/>
  <c r="P366" i="1" s="1"/>
  <c r="O365" i="1"/>
  <c r="P365" i="1" s="1"/>
  <c r="O364" i="1"/>
  <c r="O363" i="1"/>
  <c r="O362" i="1"/>
  <c r="P362" i="1" s="1"/>
  <c r="O361" i="1"/>
  <c r="P361" i="1" s="1"/>
  <c r="O360" i="1"/>
  <c r="P360" i="1" s="1"/>
  <c r="O359" i="1"/>
  <c r="P359" i="1" s="1"/>
  <c r="O358" i="1"/>
  <c r="P358" i="1" s="1"/>
  <c r="O357" i="1"/>
  <c r="P357" i="1" s="1"/>
  <c r="O356" i="1"/>
  <c r="P356" i="1" s="1"/>
  <c r="O355" i="1"/>
  <c r="P355" i="1" s="1"/>
  <c r="O354" i="1"/>
  <c r="P354" i="1" s="1"/>
  <c r="O353" i="1"/>
  <c r="P353" i="1" s="1"/>
  <c r="O352" i="1"/>
  <c r="P352" i="1" s="1"/>
  <c r="O351" i="1"/>
  <c r="P351" i="1" s="1"/>
  <c r="O350" i="1"/>
  <c r="P350" i="1" s="1"/>
  <c r="O349" i="1"/>
  <c r="P349" i="1" s="1"/>
  <c r="O348" i="1"/>
  <c r="P348" i="1" s="1"/>
  <c r="O347" i="1"/>
  <c r="P347" i="1" s="1"/>
  <c r="O346" i="1"/>
  <c r="P346" i="1" s="1"/>
  <c r="O345" i="1"/>
  <c r="P345" i="1" s="1"/>
  <c r="O344" i="1"/>
  <c r="P344" i="1" s="1"/>
  <c r="O343" i="1"/>
  <c r="P343" i="1" s="1"/>
  <c r="O342" i="1"/>
  <c r="P342" i="1" s="1"/>
  <c r="O341" i="1"/>
  <c r="P341" i="1" s="1"/>
  <c r="O340" i="1"/>
  <c r="P340" i="1" s="1"/>
  <c r="O339" i="1"/>
  <c r="P339" i="1" s="1"/>
  <c r="O338" i="1"/>
  <c r="P338" i="1" s="1"/>
  <c r="O337" i="1"/>
  <c r="P337" i="1" s="1"/>
  <c r="O336" i="1"/>
  <c r="P336" i="1" s="1"/>
  <c r="O335" i="1"/>
  <c r="P335" i="1" s="1"/>
  <c r="O334" i="1"/>
  <c r="P334" i="1" s="1"/>
  <c r="O333" i="1"/>
  <c r="P333" i="1" s="1"/>
  <c r="O332" i="1"/>
  <c r="P332" i="1" s="1"/>
  <c r="O331" i="1"/>
  <c r="P331" i="1" s="1"/>
  <c r="O330" i="1"/>
  <c r="P330" i="1" s="1"/>
  <c r="O329" i="1"/>
  <c r="P329" i="1" s="1"/>
  <c r="O328" i="1"/>
  <c r="P328" i="1" s="1"/>
  <c r="O327" i="1"/>
  <c r="P327" i="1" s="1"/>
  <c r="O326" i="1"/>
  <c r="P326" i="1" s="1"/>
  <c r="O325" i="1"/>
  <c r="P325" i="1" s="1"/>
  <c r="O324" i="1"/>
  <c r="P324" i="1" s="1"/>
  <c r="O323" i="1"/>
  <c r="P323" i="1" s="1"/>
  <c r="O322" i="1"/>
  <c r="P322" i="1" s="1"/>
  <c r="O321" i="1"/>
  <c r="P321" i="1" s="1"/>
  <c r="O320" i="1"/>
  <c r="P320" i="1" s="1"/>
  <c r="O319" i="1"/>
  <c r="P319" i="1" s="1"/>
  <c r="O318" i="1"/>
  <c r="P318" i="1" s="1"/>
  <c r="O317" i="1"/>
  <c r="P317" i="1" s="1"/>
  <c r="O316" i="1"/>
  <c r="O315" i="1"/>
  <c r="O314" i="1"/>
  <c r="P314" i="1" s="1"/>
  <c r="O313" i="1"/>
  <c r="O312" i="1"/>
  <c r="P312" i="1" s="1"/>
  <c r="O311" i="1"/>
  <c r="P311" i="1" s="1"/>
  <c r="O310" i="1"/>
  <c r="P310" i="1" s="1"/>
  <c r="O309" i="1"/>
  <c r="P309" i="1" s="1"/>
  <c r="O308" i="1"/>
  <c r="P308" i="1" s="1"/>
  <c r="O307" i="1"/>
  <c r="O306" i="1"/>
  <c r="P306" i="1" s="1"/>
  <c r="O305" i="1"/>
  <c r="P305" i="1" s="1"/>
  <c r="O304" i="1"/>
  <c r="P304" i="1" s="1"/>
  <c r="O303" i="1"/>
  <c r="P303" i="1" s="1"/>
  <c r="O302" i="1"/>
  <c r="P302" i="1" s="1"/>
  <c r="O301" i="1"/>
  <c r="P301" i="1" s="1"/>
  <c r="O300" i="1"/>
  <c r="P300" i="1" s="1"/>
  <c r="O299" i="1"/>
  <c r="P299" i="1" s="1"/>
  <c r="O298" i="1"/>
  <c r="P298" i="1" s="1"/>
  <c r="O297" i="1"/>
  <c r="P297" i="1" s="1"/>
  <c r="O296" i="1"/>
  <c r="P296" i="1" s="1"/>
  <c r="O295" i="1"/>
  <c r="P295" i="1" s="1"/>
  <c r="O294" i="1"/>
  <c r="P294" i="1" s="1"/>
  <c r="O293" i="1"/>
  <c r="P293" i="1" s="1"/>
  <c r="O292" i="1"/>
  <c r="P292" i="1" s="1"/>
  <c r="O291" i="1"/>
  <c r="P291" i="1" s="1"/>
  <c r="O290" i="1"/>
  <c r="P290" i="1" s="1"/>
  <c r="O289" i="1"/>
  <c r="P289" i="1" s="1"/>
  <c r="O288" i="1"/>
  <c r="P288" i="1" s="1"/>
  <c r="O287" i="1"/>
  <c r="P287" i="1" s="1"/>
  <c r="O286" i="1"/>
  <c r="P286" i="1" s="1"/>
  <c r="O285" i="1"/>
  <c r="P285" i="1" s="1"/>
  <c r="O284" i="1"/>
  <c r="P284" i="1" s="1"/>
  <c r="O283" i="1"/>
  <c r="P283" i="1" s="1"/>
  <c r="O282" i="1"/>
  <c r="P282" i="1" s="1"/>
  <c r="O281" i="1"/>
  <c r="P281" i="1" s="1"/>
  <c r="O280" i="1"/>
  <c r="P280" i="1" s="1"/>
  <c r="O279" i="1"/>
  <c r="P279" i="1" s="1"/>
  <c r="O278" i="1"/>
  <c r="P278" i="1" s="1"/>
  <c r="O277" i="1"/>
  <c r="P277" i="1" s="1"/>
  <c r="O276" i="1"/>
  <c r="P276" i="1" s="1"/>
  <c r="O275" i="1"/>
  <c r="P275" i="1" s="1"/>
  <c r="O274" i="1"/>
  <c r="P274" i="1" s="1"/>
  <c r="O273" i="1"/>
  <c r="P273" i="1" s="1"/>
  <c r="O272" i="1"/>
  <c r="P272" i="1" s="1"/>
  <c r="O271" i="1"/>
  <c r="P271" i="1" s="1"/>
  <c r="O270" i="1"/>
  <c r="P270" i="1" s="1"/>
  <c r="O269" i="1"/>
  <c r="P269" i="1" s="1"/>
  <c r="O268" i="1"/>
  <c r="P268" i="1" s="1"/>
  <c r="O267" i="1"/>
  <c r="P267" i="1" s="1"/>
  <c r="O266" i="1"/>
  <c r="P266" i="1" s="1"/>
  <c r="O265" i="1"/>
  <c r="P265" i="1" s="1"/>
  <c r="O264" i="1"/>
  <c r="P264" i="1" s="1"/>
  <c r="O263" i="1"/>
  <c r="P263" i="1" s="1"/>
  <c r="O262" i="1"/>
  <c r="P262" i="1" s="1"/>
  <c r="O261" i="1"/>
  <c r="P261" i="1" s="1"/>
  <c r="O260" i="1"/>
  <c r="P260" i="1" s="1"/>
  <c r="O259" i="1"/>
  <c r="O258" i="1"/>
  <c r="P258" i="1" s="1"/>
  <c r="O257" i="1"/>
  <c r="P257" i="1" s="1"/>
  <c r="O256" i="1"/>
  <c r="P256" i="1" s="1"/>
  <c r="O255" i="1"/>
  <c r="P255" i="1" s="1"/>
  <c r="O254" i="1"/>
  <c r="P254" i="1" s="1"/>
  <c r="O253" i="1"/>
  <c r="P253" i="1" s="1"/>
  <c r="O252" i="1"/>
  <c r="P252" i="1" s="1"/>
  <c r="O251" i="1"/>
  <c r="P251" i="1" s="1"/>
  <c r="O250" i="1"/>
  <c r="P250" i="1" s="1"/>
  <c r="O249" i="1"/>
  <c r="P249" i="1" s="1"/>
  <c r="O248" i="1"/>
  <c r="P248" i="1" s="1"/>
  <c r="O247" i="1"/>
  <c r="P247" i="1" s="1"/>
  <c r="O246" i="1"/>
  <c r="P246" i="1" s="1"/>
  <c r="O245" i="1"/>
  <c r="P245" i="1" s="1"/>
  <c r="O244" i="1"/>
  <c r="P244" i="1" s="1"/>
  <c r="O243" i="1"/>
  <c r="O242" i="1"/>
  <c r="P242" i="1" s="1"/>
  <c r="O241" i="1"/>
  <c r="P241" i="1" s="1"/>
  <c r="O240" i="1"/>
  <c r="P240" i="1" s="1"/>
  <c r="O239" i="1"/>
  <c r="P239" i="1" s="1"/>
  <c r="O238" i="1"/>
  <c r="P238" i="1" s="1"/>
  <c r="O237" i="1"/>
  <c r="P237" i="1" s="1"/>
  <c r="O236" i="1"/>
  <c r="P236" i="1" s="1"/>
  <c r="O235" i="1"/>
  <c r="P235" i="1" s="1"/>
  <c r="O234" i="1"/>
  <c r="P234" i="1" s="1"/>
  <c r="O233" i="1"/>
  <c r="P233" i="1" s="1"/>
  <c r="O232" i="1"/>
  <c r="P232" i="1" s="1"/>
  <c r="O231" i="1"/>
  <c r="P231" i="1" s="1"/>
  <c r="O230" i="1"/>
  <c r="P230" i="1" s="1"/>
  <c r="O229" i="1"/>
  <c r="P229" i="1" s="1"/>
  <c r="O228" i="1"/>
  <c r="P228" i="1" s="1"/>
  <c r="O227" i="1"/>
  <c r="P227" i="1" s="1"/>
  <c r="O226" i="1"/>
  <c r="P226" i="1" s="1"/>
  <c r="O225" i="1"/>
  <c r="P225" i="1" s="1"/>
  <c r="O224" i="1"/>
  <c r="P224" i="1" s="1"/>
  <c r="O223" i="1"/>
  <c r="P223" i="1" s="1"/>
  <c r="O222" i="1"/>
  <c r="P222" i="1" s="1"/>
  <c r="O221" i="1"/>
  <c r="P221" i="1" s="1"/>
  <c r="O220" i="1"/>
  <c r="P220" i="1" s="1"/>
  <c r="O219" i="1"/>
  <c r="P219" i="1" s="1"/>
  <c r="O218" i="1"/>
  <c r="P218" i="1" s="1"/>
  <c r="O217" i="1"/>
  <c r="P217" i="1" s="1"/>
  <c r="O216" i="1"/>
  <c r="P216" i="1" s="1"/>
  <c r="O215" i="1"/>
  <c r="P215" i="1" s="1"/>
  <c r="O214" i="1"/>
  <c r="P214" i="1" s="1"/>
  <c r="O213" i="1"/>
  <c r="P213" i="1" s="1"/>
  <c r="O212" i="1"/>
  <c r="P212" i="1" s="1"/>
  <c r="O211" i="1"/>
  <c r="P211" i="1" s="1"/>
  <c r="O210" i="1"/>
  <c r="P210" i="1" s="1"/>
  <c r="O209" i="1"/>
  <c r="P209" i="1" s="1"/>
  <c r="O208" i="1"/>
  <c r="P208" i="1" s="1"/>
  <c r="O207" i="1"/>
  <c r="P207" i="1" s="1"/>
  <c r="O206" i="1"/>
  <c r="P206" i="1" s="1"/>
  <c r="O205" i="1"/>
  <c r="P205" i="1" s="1"/>
  <c r="O204" i="1"/>
  <c r="P204" i="1" s="1"/>
  <c r="O203" i="1"/>
  <c r="P203" i="1" s="1"/>
  <c r="O202" i="1"/>
  <c r="P202" i="1" s="1"/>
  <c r="O201" i="1"/>
  <c r="P201" i="1" s="1"/>
  <c r="O200" i="1"/>
  <c r="P200" i="1" s="1"/>
  <c r="O199" i="1"/>
  <c r="P199" i="1" s="1"/>
  <c r="O198" i="1"/>
  <c r="P198" i="1" s="1"/>
  <c r="O197" i="1"/>
  <c r="P197" i="1" s="1"/>
  <c r="O196" i="1"/>
  <c r="P196" i="1" s="1"/>
  <c r="O195" i="1"/>
  <c r="O194" i="1"/>
  <c r="P194" i="1" s="1"/>
  <c r="O193" i="1"/>
  <c r="P193" i="1" s="1"/>
  <c r="O192" i="1"/>
  <c r="P192" i="1" s="1"/>
  <c r="O191" i="1"/>
  <c r="P191" i="1" s="1"/>
  <c r="O190" i="1"/>
  <c r="P190" i="1" s="1"/>
  <c r="O189" i="1"/>
  <c r="P189" i="1" s="1"/>
  <c r="O188" i="1"/>
  <c r="P188" i="1" s="1"/>
  <c r="O187" i="1"/>
  <c r="P187" i="1" s="1"/>
  <c r="O186" i="1"/>
  <c r="P186" i="1" s="1"/>
  <c r="O185" i="1"/>
  <c r="P185" i="1" s="1"/>
  <c r="O184" i="1"/>
  <c r="P184" i="1" s="1"/>
  <c r="O183" i="1"/>
  <c r="P183" i="1" s="1"/>
  <c r="O182" i="1"/>
  <c r="P182" i="1" s="1"/>
  <c r="O181" i="1"/>
  <c r="P181" i="1" s="1"/>
  <c r="O180" i="1"/>
  <c r="P180" i="1" s="1"/>
  <c r="O179" i="1"/>
  <c r="O178" i="1"/>
  <c r="P178" i="1" s="1"/>
  <c r="O177" i="1"/>
  <c r="P177" i="1" s="1"/>
  <c r="O176" i="1"/>
  <c r="P176" i="1" s="1"/>
  <c r="O175" i="1"/>
  <c r="P175" i="1" s="1"/>
  <c r="O174" i="1"/>
  <c r="P174" i="1" s="1"/>
  <c r="O173" i="1"/>
  <c r="P173" i="1" s="1"/>
  <c r="O172" i="1"/>
  <c r="P172" i="1" s="1"/>
  <c r="O171" i="1"/>
  <c r="P171" i="1" s="1"/>
  <c r="O170" i="1"/>
  <c r="P170" i="1" s="1"/>
  <c r="O169" i="1"/>
  <c r="P169" i="1" s="1"/>
  <c r="O168" i="1"/>
  <c r="P168" i="1" s="1"/>
  <c r="O167" i="1"/>
  <c r="P167" i="1" s="1"/>
  <c r="O166" i="1"/>
  <c r="P166" i="1" s="1"/>
  <c r="O165" i="1"/>
  <c r="P165" i="1" s="1"/>
  <c r="O164" i="1"/>
  <c r="P164" i="1" s="1"/>
  <c r="O163" i="1"/>
  <c r="P163" i="1" s="1"/>
  <c r="O162" i="1"/>
  <c r="P162" i="1" s="1"/>
  <c r="O161" i="1"/>
  <c r="P161" i="1" s="1"/>
  <c r="O160" i="1"/>
  <c r="P160" i="1" s="1"/>
  <c r="O159" i="1"/>
  <c r="O158" i="1"/>
  <c r="O157" i="1"/>
  <c r="P157" i="1" s="1"/>
  <c r="O156" i="1"/>
  <c r="O155" i="1"/>
  <c r="O154" i="1"/>
  <c r="O153" i="1"/>
  <c r="P153" i="1" s="1"/>
  <c r="O152" i="1"/>
  <c r="O151" i="1"/>
  <c r="P151" i="1" s="1"/>
  <c r="O150" i="1"/>
  <c r="P150" i="1" s="1"/>
  <c r="O149" i="1"/>
  <c r="O148" i="1"/>
  <c r="P148" i="1" s="1"/>
  <c r="O147" i="1"/>
  <c r="O146" i="1"/>
  <c r="P146" i="1" s="1"/>
  <c r="O145" i="1"/>
  <c r="O144" i="1"/>
  <c r="O143" i="1"/>
  <c r="P143" i="1" s="1"/>
  <c r="O142" i="1"/>
  <c r="O141" i="1"/>
  <c r="O140" i="1"/>
  <c r="O139" i="1"/>
  <c r="P139" i="1" s="1"/>
  <c r="O138" i="1"/>
  <c r="P138" i="1" s="1"/>
  <c r="O137" i="1"/>
  <c r="O136" i="1"/>
  <c r="O135" i="1"/>
  <c r="P135" i="1" s="1"/>
  <c r="O134" i="1"/>
  <c r="O133" i="1"/>
  <c r="P133" i="1" s="1"/>
  <c r="O132" i="1"/>
  <c r="P132" i="1" s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P117" i="1" s="1"/>
  <c r="O116" i="1"/>
  <c r="O115" i="1"/>
  <c r="O114" i="1"/>
  <c r="P114" i="1" s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P87" i="1" s="1"/>
  <c r="O86" i="1"/>
  <c r="P86" i="1" s="1"/>
  <c r="O85" i="1"/>
  <c r="P85" i="1" s="1"/>
  <c r="O84" i="1"/>
  <c r="O83" i="1"/>
  <c r="O82" i="1"/>
  <c r="P82" i="1" s="1"/>
  <c r="O81" i="1"/>
  <c r="P81" i="1" s="1"/>
  <c r="O80" i="1"/>
  <c r="P80" i="1" s="1"/>
  <c r="O79" i="1"/>
  <c r="O78" i="1"/>
  <c r="P78" i="1" s="1"/>
  <c r="O77" i="1"/>
  <c r="O76" i="1"/>
  <c r="O75" i="1"/>
  <c r="O74" i="1"/>
  <c r="O73" i="1"/>
  <c r="P73" i="1" s="1"/>
  <c r="O72" i="1"/>
  <c r="O71" i="1"/>
  <c r="O70" i="1"/>
  <c r="O69" i="1"/>
  <c r="O68" i="1"/>
  <c r="O67" i="1"/>
  <c r="O66" i="1"/>
  <c r="O65" i="1"/>
  <c r="P65" i="1" s="1"/>
  <c r="O64" i="1"/>
  <c r="P64" i="1" s="1"/>
  <c r="O63" i="1"/>
  <c r="O62" i="1"/>
  <c r="P62" i="1" s="1"/>
  <c r="O61" i="1"/>
  <c r="P61" i="1" s="1"/>
  <c r="O60" i="1"/>
  <c r="O59" i="1"/>
  <c r="O58" i="1"/>
  <c r="O57" i="1"/>
  <c r="P57" i="1" s="1"/>
  <c r="O56" i="1"/>
  <c r="P56" i="1" s="1"/>
  <c r="O55" i="1"/>
  <c r="P55" i="1" s="1"/>
  <c r="O54" i="1"/>
  <c r="P54" i="1" s="1"/>
  <c r="O53" i="1"/>
  <c r="P53" i="1" s="1"/>
  <c r="O52" i="1"/>
  <c r="O51" i="1"/>
  <c r="P51" i="1" s="1"/>
  <c r="O50" i="1"/>
  <c r="P50" i="1" s="1"/>
  <c r="O49" i="1"/>
  <c r="P49" i="1" s="1"/>
  <c r="O48" i="1"/>
  <c r="O47" i="1"/>
  <c r="O46" i="1"/>
  <c r="O45" i="1"/>
  <c r="O44" i="1"/>
  <c r="O43" i="1"/>
  <c r="O42" i="1"/>
  <c r="O41" i="1"/>
  <c r="O40" i="1"/>
  <c r="P40" i="1" s="1"/>
  <c r="O39" i="1"/>
  <c r="P39" i="1" s="1"/>
  <c r="O38" i="1"/>
  <c r="P38" i="1" s="1"/>
  <c r="O37" i="1"/>
  <c r="O36" i="1"/>
  <c r="O35" i="1"/>
  <c r="O34" i="1"/>
  <c r="O33" i="1"/>
  <c r="P33" i="1" s="1"/>
  <c r="O32" i="1"/>
  <c r="P32" i="1" s="1"/>
  <c r="O31" i="1"/>
  <c r="P31" i="1" s="1"/>
  <c r="O30" i="1"/>
  <c r="P30" i="1" s="1"/>
  <c r="O29" i="1"/>
  <c r="P29" i="1" s="1"/>
  <c r="O28" i="1"/>
  <c r="P28" i="1" s="1"/>
  <c r="O27" i="1"/>
  <c r="O26" i="1"/>
  <c r="P26" i="1" s="1"/>
  <c r="O25" i="1"/>
  <c r="O24" i="1"/>
  <c r="P24" i="1" s="1"/>
  <c r="O23" i="1"/>
  <c r="O22" i="1"/>
  <c r="O21" i="1"/>
  <c r="O20" i="1"/>
  <c r="O19" i="1"/>
  <c r="O18" i="1"/>
  <c r="P18" i="1" s="1"/>
  <c r="O17" i="1"/>
  <c r="P17" i="1" s="1"/>
  <c r="O16" i="1"/>
  <c r="P16" i="1" s="1"/>
  <c r="O15" i="1"/>
  <c r="P15" i="1" s="1"/>
  <c r="O14" i="1"/>
  <c r="P14" i="1" s="1"/>
  <c r="O13" i="1"/>
  <c r="P13" i="1" s="1"/>
  <c r="O12" i="1"/>
  <c r="P12" i="1" s="1"/>
  <c r="O11" i="1"/>
  <c r="P11" i="1" s="1"/>
  <c r="O10" i="1"/>
  <c r="O9" i="1"/>
  <c r="O8" i="1"/>
  <c r="O7" i="1"/>
  <c r="O6" i="1"/>
  <c r="O5" i="1"/>
  <c r="N1112" i="1"/>
  <c r="N1111" i="1"/>
  <c r="N1110" i="1"/>
  <c r="N1109" i="1"/>
  <c r="N1108" i="1"/>
  <c r="N1107" i="1"/>
  <c r="N1106" i="1"/>
  <c r="N1105" i="1"/>
  <c r="N1104" i="1"/>
  <c r="N1103" i="1"/>
  <c r="N1102" i="1"/>
  <c r="N1101" i="1"/>
  <c r="N1100" i="1"/>
  <c r="N1099" i="1"/>
  <c r="N1098" i="1"/>
  <c r="N1097" i="1"/>
  <c r="N1096" i="1"/>
  <c r="N1095" i="1"/>
  <c r="N1094" i="1"/>
  <c r="N1093" i="1"/>
  <c r="N1092" i="1"/>
  <c r="N1091" i="1"/>
  <c r="N1090" i="1"/>
  <c r="N1089" i="1"/>
  <c r="N1088" i="1"/>
  <c r="N1087" i="1"/>
  <c r="N1086" i="1"/>
  <c r="N1085" i="1"/>
  <c r="N1084" i="1"/>
  <c r="N1083" i="1"/>
  <c r="N1082" i="1"/>
  <c r="N1081" i="1"/>
  <c r="N1080" i="1"/>
  <c r="N1079" i="1"/>
  <c r="N1078" i="1"/>
  <c r="N1077" i="1"/>
  <c r="N1076" i="1"/>
  <c r="N1075" i="1"/>
  <c r="N1074" i="1"/>
  <c r="N1073" i="1"/>
  <c r="N1072" i="1"/>
  <c r="N1071" i="1"/>
  <c r="N1070" i="1"/>
  <c r="N1069" i="1"/>
  <c r="N1068" i="1"/>
  <c r="N1067" i="1"/>
  <c r="N1066" i="1"/>
  <c r="N1065" i="1"/>
  <c r="N1064" i="1"/>
  <c r="N1063" i="1"/>
  <c r="N1062" i="1"/>
  <c r="N1061" i="1"/>
  <c r="N1060" i="1"/>
  <c r="N1059" i="1"/>
  <c r="N1058" i="1"/>
  <c r="N1057" i="1"/>
  <c r="N1056" i="1"/>
  <c r="N1055" i="1"/>
  <c r="N1054" i="1"/>
  <c r="N1053" i="1"/>
  <c r="N1052" i="1"/>
  <c r="N1051" i="1"/>
  <c r="N1050" i="1"/>
  <c r="N1049" i="1"/>
  <c r="N1048" i="1"/>
  <c r="N1047" i="1"/>
  <c r="N1046" i="1"/>
  <c r="N1045" i="1"/>
  <c r="N1044" i="1"/>
  <c r="N1043" i="1"/>
  <c r="N1042" i="1"/>
  <c r="N1041" i="1"/>
  <c r="N1040" i="1"/>
  <c r="N1039" i="1"/>
  <c r="N1038" i="1"/>
  <c r="N1037" i="1"/>
  <c r="N1036" i="1"/>
  <c r="N1035" i="1"/>
  <c r="N1034" i="1"/>
  <c r="N1033" i="1"/>
  <c r="N1032" i="1"/>
  <c r="N1031" i="1"/>
  <c r="N1030" i="1"/>
  <c r="N1029" i="1"/>
  <c r="N1028" i="1"/>
  <c r="N1027" i="1"/>
  <c r="N1026" i="1"/>
  <c r="N1025" i="1"/>
  <c r="N1024" i="1"/>
  <c r="N1023" i="1"/>
  <c r="N1022" i="1"/>
  <c r="N1021" i="1"/>
  <c r="N1020" i="1"/>
  <c r="N1019" i="1"/>
  <c r="N1018" i="1"/>
  <c r="N1017" i="1"/>
  <c r="N1016" i="1"/>
  <c r="N1015" i="1"/>
  <c r="N1014" i="1"/>
  <c r="N1013" i="1"/>
  <c r="N1012" i="1"/>
  <c r="N1011" i="1"/>
  <c r="N1010" i="1"/>
  <c r="N1009" i="1"/>
  <c r="N1008" i="1"/>
  <c r="N1007" i="1"/>
  <c r="N1006" i="1"/>
  <c r="N1005" i="1"/>
  <c r="N1004" i="1"/>
  <c r="N1003" i="1"/>
  <c r="N1002" i="1"/>
  <c r="N1001" i="1"/>
  <c r="N1000" i="1"/>
  <c r="N999" i="1"/>
  <c r="N998" i="1"/>
  <c r="N997" i="1"/>
  <c r="N996" i="1"/>
  <c r="N995" i="1"/>
  <c r="N994" i="1"/>
  <c r="N993" i="1"/>
  <c r="N992" i="1"/>
  <c r="N991" i="1"/>
  <c r="N990" i="1"/>
  <c r="N989" i="1"/>
  <c r="N988" i="1"/>
  <c r="N987" i="1"/>
  <c r="N986" i="1"/>
  <c r="N985" i="1"/>
  <c r="N984" i="1"/>
  <c r="N983" i="1"/>
  <c r="N982" i="1"/>
  <c r="N981" i="1"/>
  <c r="N980" i="1"/>
  <c r="N979" i="1"/>
  <c r="N978" i="1"/>
  <c r="N977" i="1"/>
  <c r="N976" i="1"/>
  <c r="N975" i="1"/>
  <c r="N974" i="1"/>
  <c r="N973" i="1"/>
  <c r="N972" i="1"/>
  <c r="N971" i="1"/>
  <c r="N970" i="1"/>
  <c r="N969" i="1"/>
  <c r="N968" i="1"/>
  <c r="N967" i="1"/>
  <c r="N966" i="1"/>
  <c r="N965" i="1"/>
  <c r="N964" i="1"/>
  <c r="N963" i="1"/>
  <c r="N962" i="1"/>
  <c r="N961" i="1"/>
  <c r="N960" i="1"/>
  <c r="N959" i="1"/>
  <c r="N958" i="1"/>
  <c r="N957" i="1"/>
  <c r="N956" i="1"/>
  <c r="N955" i="1"/>
  <c r="N954" i="1"/>
  <c r="N953" i="1"/>
  <c r="N952" i="1"/>
  <c r="N951" i="1"/>
  <c r="N950" i="1"/>
  <c r="N949" i="1"/>
  <c r="N948" i="1"/>
  <c r="N947" i="1"/>
  <c r="N946" i="1"/>
  <c r="N945" i="1"/>
  <c r="N944" i="1"/>
  <c r="N943" i="1"/>
  <c r="N942" i="1"/>
  <c r="N941" i="1"/>
  <c r="N940" i="1"/>
  <c r="N939" i="1"/>
  <c r="N938" i="1"/>
  <c r="N937" i="1"/>
  <c r="N936" i="1"/>
  <c r="N935" i="1"/>
  <c r="N934" i="1"/>
  <c r="N933" i="1"/>
  <c r="N932" i="1"/>
  <c r="N931" i="1"/>
  <c r="N930" i="1"/>
  <c r="N929" i="1"/>
  <c r="N928" i="1"/>
  <c r="N927" i="1"/>
  <c r="N926" i="1"/>
  <c r="N925" i="1"/>
  <c r="N924" i="1"/>
  <c r="N923" i="1"/>
  <c r="N922" i="1"/>
  <c r="N921" i="1"/>
  <c r="N920" i="1"/>
  <c r="N919" i="1"/>
  <c r="N918" i="1"/>
  <c r="N917" i="1"/>
  <c r="N916" i="1"/>
  <c r="N915" i="1"/>
  <c r="N914" i="1"/>
  <c r="N913" i="1"/>
  <c r="N912" i="1"/>
  <c r="N911" i="1"/>
  <c r="N910" i="1"/>
  <c r="N909" i="1"/>
  <c r="N908" i="1"/>
  <c r="N907" i="1"/>
  <c r="N906" i="1"/>
  <c r="N905" i="1"/>
  <c r="N904" i="1"/>
  <c r="N903" i="1"/>
  <c r="N902" i="1"/>
  <c r="N901" i="1"/>
  <c r="N900" i="1"/>
  <c r="N899" i="1"/>
  <c r="N898" i="1"/>
  <c r="N897" i="1"/>
  <c r="N896" i="1"/>
  <c r="N895" i="1"/>
  <c r="N894" i="1"/>
  <c r="N893" i="1"/>
  <c r="N892" i="1"/>
  <c r="N891" i="1"/>
  <c r="N890" i="1"/>
  <c r="N889" i="1"/>
  <c r="N888" i="1"/>
  <c r="N887" i="1"/>
  <c r="N886" i="1"/>
  <c r="N885" i="1"/>
  <c r="N884" i="1"/>
  <c r="N883" i="1"/>
  <c r="N882" i="1"/>
  <c r="N881" i="1"/>
  <c r="N880" i="1"/>
  <c r="N879" i="1"/>
  <c r="N878" i="1"/>
  <c r="N877" i="1"/>
  <c r="N876" i="1"/>
  <c r="N875" i="1"/>
  <c r="N874" i="1"/>
  <c r="N873" i="1"/>
  <c r="N872" i="1"/>
  <c r="N871" i="1"/>
  <c r="N870" i="1"/>
  <c r="N869" i="1"/>
  <c r="N868" i="1"/>
  <c r="N867" i="1"/>
  <c r="N866" i="1"/>
  <c r="N865" i="1"/>
  <c r="N864" i="1"/>
  <c r="N863" i="1"/>
  <c r="N862" i="1"/>
  <c r="N861" i="1"/>
  <c r="N860" i="1"/>
  <c r="N859" i="1"/>
  <c r="N858" i="1"/>
  <c r="N857" i="1"/>
  <c r="N856" i="1"/>
  <c r="N855" i="1"/>
  <c r="N854" i="1"/>
  <c r="N853" i="1"/>
  <c r="N852" i="1"/>
  <c r="N851" i="1"/>
  <c r="N850" i="1"/>
  <c r="N849" i="1"/>
  <c r="N848" i="1"/>
  <c r="N847" i="1"/>
  <c r="N846" i="1"/>
  <c r="N845" i="1"/>
  <c r="N844" i="1"/>
  <c r="N843" i="1"/>
  <c r="N842" i="1"/>
  <c r="N841" i="1"/>
  <c r="N840" i="1"/>
  <c r="N839" i="1"/>
  <c r="N838" i="1"/>
  <c r="N837" i="1"/>
  <c r="N836" i="1"/>
  <c r="N835" i="1"/>
  <c r="N834" i="1"/>
  <c r="N833" i="1"/>
  <c r="N832" i="1"/>
  <c r="N831" i="1"/>
  <c r="N830" i="1"/>
  <c r="N829" i="1"/>
  <c r="N828" i="1"/>
  <c r="N827" i="1"/>
  <c r="N826" i="1"/>
  <c r="N825" i="1"/>
  <c r="N824" i="1"/>
  <c r="N823" i="1"/>
  <c r="N822" i="1"/>
  <c r="N821" i="1"/>
  <c r="N820" i="1"/>
  <c r="N819" i="1"/>
  <c r="N818" i="1"/>
  <c r="N817" i="1"/>
  <c r="N816" i="1"/>
  <c r="N815" i="1"/>
  <c r="N814" i="1"/>
  <c r="N813" i="1"/>
  <c r="N812" i="1"/>
  <c r="N811" i="1"/>
  <c r="N810" i="1"/>
  <c r="N809" i="1"/>
  <c r="N808" i="1"/>
  <c r="N807" i="1"/>
  <c r="N806" i="1"/>
  <c r="N805" i="1"/>
  <c r="N804" i="1"/>
  <c r="N803" i="1"/>
  <c r="N802" i="1"/>
  <c r="N801" i="1"/>
  <c r="N800" i="1"/>
  <c r="N799" i="1"/>
  <c r="N798" i="1"/>
  <c r="N797" i="1"/>
  <c r="N796" i="1"/>
  <c r="N795" i="1"/>
  <c r="N794" i="1"/>
  <c r="N793" i="1"/>
  <c r="N792" i="1"/>
  <c r="N791" i="1"/>
  <c r="N790" i="1"/>
  <c r="N789" i="1"/>
  <c r="N788" i="1"/>
  <c r="N787" i="1"/>
  <c r="N786" i="1"/>
  <c r="N785" i="1"/>
  <c r="N784" i="1"/>
  <c r="N783" i="1"/>
  <c r="N782" i="1"/>
  <c r="N781" i="1"/>
  <c r="N780" i="1"/>
  <c r="N779" i="1"/>
  <c r="N778" i="1"/>
  <c r="N777" i="1"/>
  <c r="N776" i="1"/>
  <c r="N775" i="1"/>
  <c r="N774" i="1"/>
  <c r="N773" i="1"/>
  <c r="N772" i="1"/>
  <c r="N771" i="1"/>
  <c r="N770" i="1"/>
  <c r="N769" i="1"/>
  <c r="N768" i="1"/>
  <c r="N767" i="1"/>
  <c r="N766" i="1"/>
  <c r="N765" i="1"/>
  <c r="N764" i="1"/>
  <c r="N763" i="1"/>
  <c r="N762" i="1"/>
  <c r="N761" i="1"/>
  <c r="N760" i="1"/>
  <c r="N759" i="1"/>
  <c r="N758" i="1"/>
  <c r="N757" i="1"/>
  <c r="N756" i="1"/>
  <c r="N755" i="1"/>
  <c r="N754" i="1"/>
  <c r="N753" i="1"/>
  <c r="N752" i="1"/>
  <c r="N751" i="1"/>
  <c r="N750" i="1"/>
  <c r="N749" i="1"/>
  <c r="N748" i="1"/>
  <c r="N747" i="1"/>
  <c r="N746" i="1"/>
  <c r="N745" i="1"/>
  <c r="N744" i="1"/>
  <c r="N743" i="1"/>
  <c r="N742" i="1"/>
  <c r="N741" i="1"/>
  <c r="N740" i="1"/>
  <c r="N739" i="1"/>
  <c r="N738" i="1"/>
  <c r="N737" i="1"/>
  <c r="N736" i="1"/>
  <c r="N735" i="1"/>
  <c r="N734" i="1"/>
  <c r="N733" i="1"/>
  <c r="N732" i="1"/>
  <c r="N731" i="1"/>
  <c r="N730" i="1"/>
  <c r="N729" i="1"/>
  <c r="N728" i="1"/>
  <c r="N727" i="1"/>
  <c r="N726" i="1"/>
  <c r="N725" i="1"/>
  <c r="N724" i="1"/>
  <c r="N723" i="1"/>
  <c r="N722" i="1"/>
  <c r="N721" i="1"/>
  <c r="N720" i="1"/>
  <c r="N719" i="1"/>
  <c r="N718" i="1"/>
  <c r="N717" i="1"/>
  <c r="N716" i="1"/>
  <c r="N715" i="1"/>
  <c r="N714" i="1"/>
  <c r="N713" i="1"/>
  <c r="N712" i="1"/>
  <c r="N711" i="1"/>
  <c r="N710" i="1"/>
  <c r="N709" i="1"/>
  <c r="N708" i="1"/>
  <c r="N707" i="1"/>
  <c r="N706" i="1"/>
  <c r="N705" i="1"/>
  <c r="N704" i="1"/>
  <c r="N703" i="1"/>
  <c r="N702" i="1"/>
  <c r="N701" i="1"/>
  <c r="N700" i="1"/>
  <c r="N699" i="1"/>
  <c r="N698" i="1"/>
  <c r="N697" i="1"/>
  <c r="N696" i="1"/>
  <c r="N695" i="1"/>
  <c r="N694" i="1"/>
  <c r="N693" i="1"/>
  <c r="N692" i="1"/>
  <c r="N691" i="1"/>
  <c r="N690" i="1"/>
  <c r="N689" i="1"/>
  <c r="N688" i="1"/>
  <c r="N687" i="1"/>
  <c r="N686" i="1"/>
  <c r="N685" i="1"/>
  <c r="N684" i="1"/>
  <c r="N683" i="1"/>
  <c r="N682" i="1"/>
  <c r="N681" i="1"/>
  <c r="N680" i="1"/>
  <c r="N679" i="1"/>
  <c r="N678" i="1"/>
  <c r="N677" i="1"/>
  <c r="N676" i="1"/>
  <c r="N675" i="1"/>
  <c r="N674" i="1"/>
  <c r="N673" i="1"/>
  <c r="N672" i="1"/>
  <c r="N671" i="1"/>
  <c r="N670" i="1"/>
  <c r="N669" i="1"/>
  <c r="N668" i="1"/>
  <c r="N667" i="1"/>
  <c r="N666" i="1"/>
  <c r="N665" i="1"/>
  <c r="N664" i="1"/>
  <c r="N663" i="1"/>
  <c r="N662" i="1"/>
  <c r="N661" i="1"/>
  <c r="N660" i="1"/>
  <c r="N659" i="1"/>
  <c r="N658" i="1"/>
  <c r="N657" i="1"/>
  <c r="N656" i="1"/>
  <c r="N655" i="1"/>
  <c r="N654" i="1"/>
  <c r="N653" i="1"/>
  <c r="N652" i="1"/>
  <c r="N651" i="1"/>
  <c r="N65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M1112" i="1"/>
  <c r="M1109" i="1"/>
  <c r="M1106" i="1"/>
  <c r="M1103" i="1"/>
  <c r="M1102" i="1"/>
  <c r="M1101" i="1"/>
  <c r="M1100" i="1"/>
  <c r="M1098" i="1"/>
  <c r="M1096" i="1"/>
  <c r="M1095" i="1"/>
  <c r="M1094" i="1"/>
  <c r="M1093" i="1"/>
  <c r="M1090" i="1"/>
  <c r="M1088" i="1"/>
  <c r="M1087" i="1"/>
  <c r="M1086" i="1"/>
  <c r="M1085" i="1"/>
  <c r="M1082" i="1"/>
  <c r="M1081" i="1"/>
  <c r="M1080" i="1"/>
  <c r="M1078" i="1"/>
  <c r="M1077" i="1"/>
  <c r="M1074" i="1"/>
  <c r="M1072" i="1"/>
  <c r="M1071" i="1"/>
  <c r="M1070" i="1"/>
  <c r="M1069" i="1"/>
  <c r="M1066" i="1"/>
  <c r="M1064" i="1"/>
  <c r="M1063" i="1"/>
  <c r="M1062" i="1"/>
  <c r="M1061" i="1"/>
  <c r="M1058" i="1"/>
  <c r="M1056" i="1"/>
  <c r="M1055" i="1"/>
  <c r="M1054" i="1"/>
  <c r="M1053" i="1"/>
  <c r="M1050" i="1"/>
  <c r="M1049" i="1"/>
  <c r="M1048" i="1"/>
  <c r="M1046" i="1"/>
  <c r="M1045" i="1"/>
  <c r="M1042" i="1"/>
  <c r="M1040" i="1"/>
  <c r="M1039" i="1"/>
  <c r="M1038" i="1"/>
  <c r="M1037" i="1"/>
  <c r="M1036" i="1"/>
  <c r="M1034" i="1"/>
  <c r="M1032" i="1"/>
  <c r="M1031" i="1"/>
  <c r="M1030" i="1"/>
  <c r="M1029" i="1"/>
  <c r="M1026" i="1"/>
  <c r="M1025" i="1"/>
  <c r="M1024" i="1"/>
  <c r="M1022" i="1"/>
  <c r="M1021" i="1"/>
  <c r="M1018" i="1"/>
  <c r="M1016" i="1"/>
  <c r="M1015" i="1"/>
  <c r="M1014" i="1"/>
  <c r="M1013" i="1"/>
  <c r="M1010" i="1"/>
  <c r="M1008" i="1"/>
  <c r="M1006" i="1"/>
  <c r="M1005" i="1"/>
  <c r="M1002" i="1"/>
  <c r="M1000" i="1"/>
  <c r="M999" i="1"/>
  <c r="M998" i="1"/>
  <c r="M997" i="1"/>
  <c r="M994" i="1"/>
  <c r="M992" i="1"/>
  <c r="M990" i="1"/>
  <c r="M989" i="1"/>
  <c r="M986" i="1"/>
  <c r="M984" i="1"/>
  <c r="M983" i="1"/>
  <c r="M982" i="1"/>
  <c r="M981" i="1"/>
  <c r="M979" i="1"/>
  <c r="M978" i="1"/>
  <c r="M977" i="1"/>
  <c r="M976" i="1"/>
  <c r="M974" i="1"/>
  <c r="M973" i="1"/>
  <c r="M971" i="1"/>
  <c r="M970" i="1"/>
  <c r="M968" i="1"/>
  <c r="M966" i="1"/>
  <c r="M965" i="1"/>
  <c r="M963" i="1"/>
  <c r="M962" i="1"/>
  <c r="M960" i="1"/>
  <c r="M959" i="1"/>
  <c r="M958" i="1"/>
  <c r="M957" i="1"/>
  <c r="M955" i="1"/>
  <c r="M954" i="1"/>
  <c r="M952" i="1"/>
  <c r="M951" i="1"/>
  <c r="M950" i="1"/>
  <c r="M949" i="1"/>
  <c r="M947" i="1"/>
  <c r="M946" i="1"/>
  <c r="M945" i="1"/>
  <c r="M944" i="1"/>
  <c r="M943" i="1"/>
  <c r="M942" i="1"/>
  <c r="M941" i="1"/>
  <c r="M939" i="1"/>
  <c r="M938" i="1"/>
  <c r="M937" i="1"/>
  <c r="M936" i="1"/>
  <c r="M934" i="1"/>
  <c r="M933" i="1"/>
  <c r="M931" i="1"/>
  <c r="M930" i="1"/>
  <c r="M928" i="1"/>
  <c r="M927" i="1"/>
  <c r="M926" i="1"/>
  <c r="M925" i="1"/>
  <c r="M923" i="1"/>
  <c r="M922" i="1"/>
  <c r="M920" i="1"/>
  <c r="M919" i="1"/>
  <c r="M918" i="1"/>
  <c r="M917" i="1"/>
  <c r="M915" i="1"/>
  <c r="M914" i="1"/>
  <c r="M913" i="1"/>
  <c r="M912" i="1"/>
  <c r="M910" i="1"/>
  <c r="M909" i="1"/>
  <c r="M907" i="1"/>
  <c r="M906" i="1"/>
  <c r="M905" i="1"/>
  <c r="M904" i="1"/>
  <c r="M902" i="1"/>
  <c r="M901" i="1"/>
  <c r="M899" i="1"/>
  <c r="M898" i="1"/>
  <c r="M896" i="1"/>
  <c r="M895" i="1"/>
  <c r="M894" i="1"/>
  <c r="M893" i="1"/>
  <c r="M891" i="1"/>
  <c r="M890" i="1"/>
  <c r="M888" i="1"/>
  <c r="M887" i="1"/>
  <c r="M886" i="1"/>
  <c r="M885" i="1"/>
  <c r="M883" i="1"/>
  <c r="M882" i="1"/>
  <c r="M880" i="1"/>
  <c r="M879" i="1"/>
  <c r="M878" i="1"/>
  <c r="M876" i="1"/>
  <c r="M875" i="1"/>
  <c r="M874" i="1"/>
  <c r="M873" i="1"/>
  <c r="M872" i="1"/>
  <c r="M870" i="1"/>
  <c r="M869" i="1"/>
  <c r="M868" i="1"/>
  <c r="M867" i="1"/>
  <c r="M866" i="1"/>
  <c r="M865" i="1"/>
  <c r="M864" i="1"/>
  <c r="M862" i="1"/>
  <c r="M861" i="1"/>
  <c r="M860" i="1"/>
  <c r="M859" i="1"/>
  <c r="M858" i="1"/>
  <c r="M857" i="1"/>
  <c r="M856" i="1"/>
  <c r="M854" i="1"/>
  <c r="M853" i="1"/>
  <c r="M852" i="1"/>
  <c r="M851" i="1"/>
  <c r="M850" i="1"/>
  <c r="M848" i="1"/>
  <c r="M846" i="1"/>
  <c r="M845" i="1"/>
  <c r="M844" i="1"/>
  <c r="M843" i="1"/>
  <c r="M842" i="1"/>
  <c r="M840" i="1"/>
  <c r="M838" i="1"/>
  <c r="M837" i="1"/>
  <c r="M836" i="1"/>
  <c r="M835" i="1"/>
  <c r="M834" i="1"/>
  <c r="M832" i="1"/>
  <c r="M830" i="1"/>
  <c r="M829" i="1"/>
  <c r="M828" i="1"/>
  <c r="M827" i="1"/>
  <c r="M826" i="1"/>
  <c r="M824" i="1"/>
  <c r="M822" i="1"/>
  <c r="M821" i="1"/>
  <c r="M820" i="1"/>
  <c r="M819" i="1"/>
  <c r="M818" i="1"/>
  <c r="M816" i="1"/>
  <c r="M814" i="1"/>
  <c r="M813" i="1"/>
  <c r="M812" i="1"/>
  <c r="M811" i="1"/>
  <c r="M810" i="1"/>
  <c r="M809" i="1"/>
  <c r="M808" i="1"/>
  <c r="M806" i="1"/>
  <c r="M805" i="1"/>
  <c r="M804" i="1"/>
  <c r="M803" i="1"/>
  <c r="M802" i="1"/>
  <c r="M801" i="1"/>
  <c r="M800" i="1"/>
  <c r="M798" i="1"/>
  <c r="M797" i="1"/>
  <c r="M796" i="1"/>
  <c r="M795" i="1"/>
  <c r="M794" i="1"/>
  <c r="M793" i="1"/>
  <c r="M792" i="1"/>
  <c r="M790" i="1"/>
  <c r="M789" i="1"/>
  <c r="M788" i="1"/>
  <c r="M787" i="1"/>
  <c r="M786" i="1"/>
  <c r="M784" i="1"/>
  <c r="M782" i="1"/>
  <c r="M781" i="1"/>
  <c r="M780" i="1"/>
  <c r="M779" i="1"/>
  <c r="M778" i="1"/>
  <c r="M776" i="1"/>
  <c r="M774" i="1"/>
  <c r="M773" i="1"/>
  <c r="M772" i="1"/>
  <c r="M771" i="1"/>
  <c r="M770" i="1"/>
  <c r="M768" i="1"/>
  <c r="M766" i="1"/>
  <c r="M765" i="1"/>
  <c r="M764" i="1"/>
  <c r="M763" i="1"/>
  <c r="M762" i="1"/>
  <c r="M760" i="1"/>
  <c r="M758" i="1"/>
  <c r="M757" i="1"/>
  <c r="M756" i="1"/>
  <c r="M755" i="1"/>
  <c r="M754" i="1"/>
  <c r="M752" i="1"/>
  <c r="M750" i="1"/>
  <c r="M749" i="1"/>
  <c r="M748" i="1"/>
  <c r="M747" i="1"/>
  <c r="M746" i="1"/>
  <c r="M745" i="1"/>
  <c r="M744" i="1"/>
  <c r="M742" i="1"/>
  <c r="M741" i="1"/>
  <c r="M740" i="1"/>
  <c r="M739" i="1"/>
  <c r="M738" i="1"/>
  <c r="M737" i="1"/>
  <c r="M736" i="1"/>
  <c r="M734" i="1"/>
  <c r="M733" i="1"/>
  <c r="M732" i="1"/>
  <c r="M731" i="1"/>
  <c r="M730" i="1"/>
  <c r="M729" i="1"/>
  <c r="M728" i="1"/>
  <c r="M726" i="1"/>
  <c r="M725" i="1"/>
  <c r="M724" i="1"/>
  <c r="M723" i="1"/>
  <c r="M722" i="1"/>
  <c r="M720" i="1"/>
  <c r="M718" i="1"/>
  <c r="M717" i="1"/>
  <c r="M716" i="1"/>
  <c r="M715" i="1"/>
  <c r="M714" i="1"/>
  <c r="M712" i="1"/>
  <c r="M710" i="1"/>
  <c r="M709" i="1"/>
  <c r="M708" i="1"/>
  <c r="M707" i="1"/>
  <c r="M706" i="1"/>
  <c r="M704" i="1"/>
  <c r="M702" i="1"/>
  <c r="M701" i="1"/>
  <c r="M700" i="1"/>
  <c r="M699" i="1"/>
  <c r="M698" i="1"/>
  <c r="M696" i="1"/>
  <c r="M694" i="1"/>
  <c r="M693" i="1"/>
  <c r="M692" i="1"/>
  <c r="M691" i="1"/>
  <c r="M690" i="1"/>
  <c r="M688" i="1"/>
  <c r="M686" i="1"/>
  <c r="M685" i="1"/>
  <c r="M684" i="1"/>
  <c r="M683" i="1"/>
  <c r="M682" i="1"/>
  <c r="M681" i="1"/>
  <c r="M680" i="1"/>
  <c r="M678" i="1"/>
  <c r="M677" i="1"/>
  <c r="M676" i="1"/>
  <c r="M675" i="1"/>
  <c r="M674" i="1"/>
  <c r="M673" i="1"/>
  <c r="M672" i="1"/>
  <c r="M670" i="1"/>
  <c r="M669" i="1"/>
  <c r="M668" i="1"/>
  <c r="M667" i="1"/>
  <c r="M666" i="1"/>
  <c r="M665" i="1"/>
  <c r="M664" i="1"/>
  <c r="M662" i="1"/>
  <c r="M661" i="1"/>
  <c r="M660" i="1"/>
  <c r="M659" i="1"/>
  <c r="M658" i="1"/>
  <c r="M656" i="1"/>
  <c r="M654" i="1"/>
  <c r="M653" i="1"/>
  <c r="M652" i="1"/>
  <c r="M651" i="1"/>
  <c r="M650" i="1"/>
  <c r="M648" i="1"/>
  <c r="M646" i="1"/>
  <c r="M645" i="1"/>
  <c r="M644" i="1"/>
  <c r="M643" i="1"/>
  <c r="M642" i="1"/>
  <c r="M640" i="1"/>
  <c r="M638" i="1"/>
  <c r="M637" i="1"/>
  <c r="M636" i="1"/>
  <c r="M635" i="1"/>
  <c r="M634" i="1"/>
  <c r="M632" i="1"/>
  <c r="M630" i="1"/>
  <c r="M629" i="1"/>
  <c r="M628" i="1"/>
  <c r="M627" i="1"/>
  <c r="M626" i="1"/>
  <c r="M624" i="1"/>
  <c r="M622" i="1"/>
  <c r="M621" i="1"/>
  <c r="M620" i="1"/>
  <c r="M619" i="1"/>
  <c r="M618" i="1"/>
  <c r="M617" i="1"/>
  <c r="M616" i="1"/>
  <c r="M614" i="1"/>
  <c r="M613" i="1"/>
  <c r="M612" i="1"/>
  <c r="M611" i="1"/>
  <c r="M610" i="1"/>
  <c r="M609" i="1"/>
  <c r="M608" i="1"/>
  <c r="M606" i="1"/>
  <c r="M605" i="1"/>
  <c r="M604" i="1"/>
  <c r="M603" i="1"/>
  <c r="M602" i="1"/>
  <c r="M601" i="1"/>
  <c r="M600" i="1"/>
  <c r="M598" i="1"/>
  <c r="M597" i="1"/>
  <c r="M596" i="1"/>
  <c r="M595" i="1"/>
  <c r="M594" i="1"/>
  <c r="M592" i="1"/>
  <c r="M590" i="1"/>
  <c r="M589" i="1"/>
  <c r="M588" i="1"/>
  <c r="M587" i="1"/>
  <c r="M586" i="1"/>
  <c r="M584" i="1"/>
  <c r="M582" i="1"/>
  <c r="M581" i="1"/>
  <c r="M580" i="1"/>
  <c r="M579" i="1"/>
  <c r="M578" i="1"/>
  <c r="M576" i="1"/>
  <c r="M574" i="1"/>
  <c r="M573" i="1"/>
  <c r="M572" i="1"/>
  <c r="M571" i="1"/>
  <c r="M570" i="1"/>
  <c r="M568" i="1"/>
  <c r="M566" i="1"/>
  <c r="M565" i="1"/>
  <c r="M564" i="1"/>
  <c r="M563" i="1"/>
  <c r="M562" i="1"/>
  <c r="M560" i="1"/>
  <c r="M558" i="1"/>
  <c r="M557" i="1"/>
  <c r="M556" i="1"/>
  <c r="M555" i="1"/>
  <c r="M554" i="1"/>
  <c r="M553" i="1"/>
  <c r="M552" i="1"/>
  <c r="M550" i="1"/>
  <c r="M549" i="1"/>
  <c r="M548" i="1"/>
  <c r="M547" i="1"/>
  <c r="M546" i="1"/>
  <c r="M545" i="1"/>
  <c r="M544" i="1"/>
  <c r="M542" i="1"/>
  <c r="M541" i="1"/>
  <c r="M540" i="1"/>
  <c r="M539" i="1"/>
  <c r="M538" i="1"/>
  <c r="M537" i="1"/>
  <c r="M536" i="1"/>
  <c r="M534" i="1"/>
  <c r="M533" i="1"/>
  <c r="M532" i="1"/>
  <c r="M531" i="1"/>
  <c r="M530" i="1"/>
  <c r="M528" i="1"/>
  <c r="M526" i="1"/>
  <c r="M525" i="1"/>
  <c r="M524" i="1"/>
  <c r="M523" i="1"/>
  <c r="M522" i="1"/>
  <c r="M520" i="1"/>
  <c r="M518" i="1"/>
  <c r="M517" i="1"/>
  <c r="M516" i="1"/>
  <c r="M515" i="1"/>
  <c r="M514" i="1"/>
  <c r="M512" i="1"/>
  <c r="M510" i="1"/>
  <c r="M509" i="1"/>
  <c r="M508" i="1"/>
  <c r="M507" i="1"/>
  <c r="M506" i="1"/>
  <c r="M504" i="1"/>
  <c r="M502" i="1"/>
  <c r="M501" i="1"/>
  <c r="M500" i="1"/>
  <c r="M499" i="1"/>
  <c r="M498" i="1"/>
  <c r="M496" i="1"/>
  <c r="M494" i="1"/>
  <c r="M493" i="1"/>
  <c r="M492" i="1"/>
  <c r="M491" i="1"/>
  <c r="M490" i="1"/>
  <c r="M489" i="1"/>
  <c r="M488" i="1"/>
  <c r="M486" i="1"/>
  <c r="M485" i="1"/>
  <c r="M484" i="1"/>
  <c r="M483" i="1"/>
  <c r="M482" i="1"/>
  <c r="M481" i="1"/>
  <c r="M480" i="1"/>
  <c r="M478" i="1"/>
  <c r="M477" i="1"/>
  <c r="M476" i="1"/>
  <c r="M475" i="1"/>
  <c r="M474" i="1"/>
  <c r="M473" i="1"/>
  <c r="M472" i="1"/>
  <c r="M470" i="1"/>
  <c r="M469" i="1"/>
  <c r="M468" i="1"/>
  <c r="M467" i="1"/>
  <c r="M466" i="1"/>
  <c r="M464" i="1"/>
  <c r="M462" i="1"/>
  <c r="M461" i="1"/>
  <c r="M460" i="1"/>
  <c r="M459" i="1"/>
  <c r="M458" i="1"/>
  <c r="M456" i="1"/>
  <c r="M454" i="1"/>
  <c r="M453" i="1"/>
  <c r="M452" i="1"/>
  <c r="M451" i="1"/>
  <c r="M450" i="1"/>
  <c r="M448" i="1"/>
  <c r="M446" i="1"/>
  <c r="M445" i="1"/>
  <c r="M444" i="1"/>
  <c r="M443" i="1"/>
  <c r="M442" i="1"/>
  <c r="M440" i="1"/>
  <c r="M438" i="1"/>
  <c r="M437" i="1"/>
  <c r="M436" i="1"/>
  <c r="M435" i="1"/>
  <c r="M434" i="1"/>
  <c r="M432" i="1"/>
  <c r="M430" i="1"/>
  <c r="M429" i="1"/>
  <c r="M428" i="1"/>
  <c r="M427" i="1"/>
  <c r="M426" i="1"/>
  <c r="M425" i="1"/>
  <c r="M424" i="1"/>
  <c r="M422" i="1"/>
  <c r="M421" i="1"/>
  <c r="M420" i="1"/>
  <c r="M419" i="1"/>
  <c r="M418" i="1"/>
  <c r="M417" i="1"/>
  <c r="M416" i="1"/>
  <c r="M414" i="1"/>
  <c r="M413" i="1"/>
  <c r="M412" i="1"/>
  <c r="M411" i="1"/>
  <c r="M410" i="1"/>
  <c r="M409" i="1"/>
  <c r="M408" i="1"/>
  <c r="M406" i="1"/>
  <c r="M405" i="1"/>
  <c r="M404" i="1"/>
  <c r="M403" i="1"/>
  <c r="M402" i="1"/>
  <c r="M400" i="1"/>
  <c r="M398" i="1"/>
  <c r="M397" i="1"/>
  <c r="M396" i="1"/>
  <c r="M395" i="1"/>
  <c r="M394" i="1"/>
  <c r="M392" i="1"/>
  <c r="M390" i="1"/>
  <c r="M389" i="1"/>
  <c r="M388" i="1"/>
  <c r="M387" i="1"/>
  <c r="M386" i="1"/>
  <c r="M384" i="1"/>
  <c r="M382" i="1"/>
  <c r="M381" i="1"/>
  <c r="M380" i="1"/>
  <c r="M379" i="1"/>
  <c r="M378" i="1"/>
  <c r="M376" i="1"/>
  <c r="M374" i="1"/>
  <c r="M373" i="1"/>
  <c r="M372" i="1"/>
  <c r="M371" i="1"/>
  <c r="M370" i="1"/>
  <c r="M368" i="1"/>
  <c r="M366" i="1"/>
  <c r="M365" i="1"/>
  <c r="M364" i="1"/>
  <c r="M363" i="1"/>
  <c r="M362" i="1"/>
  <c r="M361" i="1"/>
  <c r="M360" i="1"/>
  <c r="M358" i="1"/>
  <c r="M357" i="1"/>
  <c r="M356" i="1"/>
  <c r="M355" i="1"/>
  <c r="M354" i="1"/>
  <c r="M353" i="1"/>
  <c r="M352" i="1"/>
  <c r="M350" i="1"/>
  <c r="M349" i="1"/>
  <c r="M348" i="1"/>
  <c r="M347" i="1"/>
  <c r="M346" i="1"/>
  <c r="M345" i="1"/>
  <c r="M344" i="1"/>
  <c r="M342" i="1"/>
  <c r="M341" i="1"/>
  <c r="M340" i="1"/>
  <c r="M339" i="1"/>
  <c r="M338" i="1"/>
  <c r="M336" i="1"/>
  <c r="M334" i="1"/>
  <c r="M333" i="1"/>
  <c r="M332" i="1"/>
  <c r="M331" i="1"/>
  <c r="M330" i="1"/>
  <c r="M328" i="1"/>
  <c r="M326" i="1"/>
  <c r="M325" i="1"/>
  <c r="M324" i="1"/>
  <c r="M323" i="1"/>
  <c r="M322" i="1"/>
  <c r="M320" i="1"/>
  <c r="M318" i="1"/>
  <c r="M317" i="1"/>
  <c r="M316" i="1"/>
  <c r="M315" i="1"/>
  <c r="M314" i="1"/>
  <c r="M312" i="1"/>
  <c r="M310" i="1"/>
  <c r="M309" i="1"/>
  <c r="M308" i="1"/>
  <c r="M307" i="1"/>
  <c r="M306" i="1"/>
  <c r="M304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K1112" i="1"/>
  <c r="K1111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N4" i="1"/>
  <c r="K4" i="1"/>
  <c r="I4" i="1"/>
  <c r="H4" i="1"/>
  <c r="Q3" i="1" l="1"/>
  <c r="M3" i="2"/>
  <c r="Q3" i="2"/>
  <c r="L3" i="2"/>
  <c r="N3" i="2"/>
  <c r="P3" i="2"/>
  <c r="O3" i="3"/>
  <c r="P3" i="3"/>
  <c r="Q3" i="3"/>
  <c r="O3" i="2"/>
  <c r="H3" i="1" l="1"/>
  <c r="I3" i="1"/>
  <c r="J3" i="1"/>
  <c r="K3" i="1"/>
  <c r="L3" i="1"/>
  <c r="M3" i="1"/>
  <c r="N3" i="1"/>
  <c r="G3" i="1"/>
  <c r="O4" i="1"/>
  <c r="P4" i="1"/>
  <c r="P3" i="1" l="1"/>
  <c r="O3" i="1"/>
</calcChain>
</file>

<file path=xl/sharedStrings.xml><?xml version="1.0" encoding="utf-8"?>
<sst xmlns="http://schemas.openxmlformats.org/spreadsheetml/2006/main" count="16583" uniqueCount="4963">
  <si>
    <t>GSM модем IRZ ATM21.B, кол-во шт.</t>
  </si>
  <si>
    <t>Антенна GSM SMA, кол-во шт.</t>
  </si>
  <si>
    <t>SIM карта, кол-во шт.</t>
  </si>
  <si>
    <t>Щит распределительный навесной ЩРн-П-6 IP30 для GSM модема и автомата, кол-во шт.</t>
  </si>
  <si>
    <t>Автоматический выключатель 1 полюсный, кат. В, ток 1 А, кол-во шт.</t>
  </si>
  <si>
    <t>Провод ПВ 1*0,75 мм² , длина м.</t>
  </si>
  <si>
    <t>Провод ВВГ 2*0,75 мм² для питания модема, длина м.</t>
  </si>
  <si>
    <t>Соединительная 5-ти проводная клемма WAGO 222-415, кол-во шт.</t>
  </si>
  <si>
    <t>Лицевой счет</t>
  </si>
  <si>
    <t>Улица</t>
  </si>
  <si>
    <t>Дом</t>
  </si>
  <si>
    <t>Корп.</t>
  </si>
  <si>
    <t>Кв.</t>
  </si>
  <si>
    <t>Потребитель</t>
  </si>
  <si>
    <t>Ангальский Мыс ул.</t>
  </si>
  <si>
    <t>13</t>
  </si>
  <si>
    <t/>
  </si>
  <si>
    <t>1</t>
  </si>
  <si>
    <t>10</t>
  </si>
  <si>
    <t>5</t>
  </si>
  <si>
    <t>8000180</t>
  </si>
  <si>
    <t>39</t>
  </si>
  <si>
    <t>2</t>
  </si>
  <si>
    <t>Погарцева А.А.</t>
  </si>
  <si>
    <t>18</t>
  </si>
  <si>
    <t>3</t>
  </si>
  <si>
    <t>8000150</t>
  </si>
  <si>
    <t>41</t>
  </si>
  <si>
    <t>16</t>
  </si>
  <si>
    <t>Радостев Е.И.</t>
  </si>
  <si>
    <t>7001234</t>
  </si>
  <si>
    <t>14</t>
  </si>
  <si>
    <t>9</t>
  </si>
  <si>
    <t>Созонов И.И.</t>
  </si>
  <si>
    <t>8000152</t>
  </si>
  <si>
    <t>Васильева О.Б.</t>
  </si>
  <si>
    <t>8000116</t>
  </si>
  <si>
    <t>35</t>
  </si>
  <si>
    <t>Сергиенко О.В.</t>
  </si>
  <si>
    <t>28</t>
  </si>
  <si>
    <t>МО  г.Салехард ....</t>
  </si>
  <si>
    <t>2018488</t>
  </si>
  <si>
    <t>37</t>
  </si>
  <si>
    <t>8</t>
  </si>
  <si>
    <t>МО  г.Салехард ,.,.</t>
  </si>
  <si>
    <t>2018949</t>
  </si>
  <si>
    <t>36</t>
  </si>
  <si>
    <t>6</t>
  </si>
  <si>
    <t>5013949</t>
  </si>
  <si>
    <t>Арктическая ул.</t>
  </si>
  <si>
    <t>4</t>
  </si>
  <si>
    <t>92</t>
  </si>
  <si>
    <t>Муртузалиева А.З.</t>
  </si>
  <si>
    <t>5014003</t>
  </si>
  <si>
    <t>143</t>
  </si>
  <si>
    <t>Путинцева В.Н.</t>
  </si>
  <si>
    <t>5014035</t>
  </si>
  <si>
    <t>175</t>
  </si>
  <si>
    <t>Размыслов А.В.</t>
  </si>
  <si>
    <t>6000150</t>
  </si>
  <si>
    <t>11</t>
  </si>
  <si>
    <t>Свиридова О.П.</t>
  </si>
  <si>
    <t>2009075</t>
  </si>
  <si>
    <t>20</t>
  </si>
  <si>
    <t>42</t>
  </si>
  <si>
    <t>Котляревская В.Н.</t>
  </si>
  <si>
    <t>2009032</t>
  </si>
  <si>
    <t>79</t>
  </si>
  <si>
    <t>Кибенко В.А.</t>
  </si>
  <si>
    <t>2008995</t>
  </si>
  <si>
    <t>116</t>
  </si>
  <si>
    <t>Шендерей Е.Н.</t>
  </si>
  <si>
    <t>2014488</t>
  </si>
  <si>
    <t>Доо А.Б.</t>
  </si>
  <si>
    <t>2018706</t>
  </si>
  <si>
    <t>144</t>
  </si>
  <si>
    <t>Минайлова Ю.А.</t>
  </si>
  <si>
    <t>7004582</t>
  </si>
  <si>
    <t>Артеева ул.</t>
  </si>
  <si>
    <t>Попик Ю.В.</t>
  </si>
  <si>
    <t>1000458</t>
  </si>
  <si>
    <t>26</t>
  </si>
  <si>
    <t>Карпец А.А.</t>
  </si>
  <si>
    <t>2018805</t>
  </si>
  <si>
    <t>500139</t>
  </si>
  <si>
    <t>Б. Кнунянца мкр.</t>
  </si>
  <si>
    <t>21</t>
  </si>
  <si>
    <t>Кузьмин А.А.</t>
  </si>
  <si>
    <t>500146</t>
  </si>
  <si>
    <t>Захаров И.В.</t>
  </si>
  <si>
    <t>300465</t>
  </si>
  <si>
    <t>Феоктистова О.А.</t>
  </si>
  <si>
    <t>300459</t>
  </si>
  <si>
    <t>Подсосонный А.С.</t>
  </si>
  <si>
    <t>2010842</t>
  </si>
  <si>
    <t>33</t>
  </si>
  <si>
    <t>б</t>
  </si>
  <si>
    <t>Серикбаева А.М.</t>
  </si>
  <si>
    <t>2010866</t>
  </si>
  <si>
    <t>52</t>
  </si>
  <si>
    <t>Ямзин Ю.Н.</t>
  </si>
  <si>
    <t>2010880</t>
  </si>
  <si>
    <t>31 +32</t>
  </si>
  <si>
    <t>Тояров Г.М.</t>
  </si>
  <si>
    <t>2010884</t>
  </si>
  <si>
    <t>23</t>
  </si>
  <si>
    <t>Волкова Н.В.</t>
  </si>
  <si>
    <t>2010886</t>
  </si>
  <si>
    <t>Семерунь А.Г.</t>
  </si>
  <si>
    <t>2014679</t>
  </si>
  <si>
    <t>Налетова Н.А.</t>
  </si>
  <si>
    <t>2020266</t>
  </si>
  <si>
    <t>30</t>
  </si>
  <si>
    <t>Горелова Ю.Ю.</t>
  </si>
  <si>
    <t>2005308</t>
  </si>
  <si>
    <t>Б. Кнунянца ул.</t>
  </si>
  <si>
    <t>31</t>
  </si>
  <si>
    <t>Игнеева Е.П.</t>
  </si>
  <si>
    <t>500029</t>
  </si>
  <si>
    <t>7</t>
  </si>
  <si>
    <t>Голубев В.В.</t>
  </si>
  <si>
    <t>7000030</t>
  </si>
  <si>
    <t>43</t>
  </si>
  <si>
    <t>Фаттахов Ф.М.</t>
  </si>
  <si>
    <t>7000078</t>
  </si>
  <si>
    <t>51</t>
  </si>
  <si>
    <t>15</t>
  </si>
  <si>
    <t>Паладий Б.Г.</t>
  </si>
  <si>
    <t>7000071</t>
  </si>
  <si>
    <t>Лоскутова Е.А.</t>
  </si>
  <si>
    <t>7000065</t>
  </si>
  <si>
    <t>Синицкая О.Ю.</t>
  </si>
  <si>
    <t>7000066</t>
  </si>
  <si>
    <t>Богданова И.В.</t>
  </si>
  <si>
    <t>2015246</t>
  </si>
  <si>
    <t>Азбукина К.К.</t>
  </si>
  <si>
    <t>2015939</t>
  </si>
  <si>
    <t>Пивоварова Г.В.</t>
  </si>
  <si>
    <t>2018312</t>
  </si>
  <si>
    <t>25</t>
  </si>
  <si>
    <t>Серасхова М.Х.</t>
  </si>
  <si>
    <t>2019824</t>
  </si>
  <si>
    <t>Рябов С.А.</t>
  </si>
  <si>
    <t>2020937</t>
  </si>
  <si>
    <t>40</t>
  </si>
  <si>
    <t>а</t>
  </si>
  <si>
    <t>МО  г.  Салехард</t>
  </si>
  <si>
    <t>5012077</t>
  </si>
  <si>
    <t>Броднева ул.</t>
  </si>
  <si>
    <t>17</t>
  </si>
  <si>
    <t>Чаплыгин С.А.</t>
  </si>
  <si>
    <t>5012101</t>
  </si>
  <si>
    <t>12</t>
  </si>
  <si>
    <t>Акатьева Г.А.</t>
  </si>
  <si>
    <t>2005508</t>
  </si>
  <si>
    <t>48</t>
  </si>
  <si>
    <t>Никитин Д.А.</t>
  </si>
  <si>
    <t>2007587</t>
  </si>
  <si>
    <t>Гудина Л.В.</t>
  </si>
  <si>
    <t>7004807</t>
  </si>
  <si>
    <t>Маркеева Л.А.</t>
  </si>
  <si>
    <t>7001731</t>
  </si>
  <si>
    <t>29</t>
  </si>
  <si>
    <t>Кузьмичева Л.Н.</t>
  </si>
  <si>
    <t>504742</t>
  </si>
  <si>
    <t>86</t>
  </si>
  <si>
    <t>Никитина О.Н.</t>
  </si>
  <si>
    <t>504810</t>
  </si>
  <si>
    <t>Романов А.В.</t>
  </si>
  <si>
    <t>5012087</t>
  </si>
  <si>
    <t>Садовничий В.В.</t>
  </si>
  <si>
    <t>5012096</t>
  </si>
  <si>
    <t>Лагуновский А.В.</t>
  </si>
  <si>
    <t>5012099</t>
  </si>
  <si>
    <t>Чусовитина Н.Л.</t>
  </si>
  <si>
    <t>504838</t>
  </si>
  <si>
    <t>81</t>
  </si>
  <si>
    <t>Донцова Е.А.</t>
  </si>
  <si>
    <t>504743</t>
  </si>
  <si>
    <t>85</t>
  </si>
  <si>
    <t>Макарова И.Н.</t>
  </si>
  <si>
    <t>504813</t>
  </si>
  <si>
    <t>Шваб И.П.</t>
  </si>
  <si>
    <t>8003153</t>
  </si>
  <si>
    <t>19</t>
  </si>
  <si>
    <t>Худи З.С.</t>
  </si>
  <si>
    <t>2009975</t>
  </si>
  <si>
    <t>50</t>
  </si>
  <si>
    <t>Попов А.В.</t>
  </si>
  <si>
    <t>2010429</t>
  </si>
  <si>
    <t>Соломин В.</t>
  </si>
  <si>
    <t>2010476</t>
  </si>
  <si>
    <t>Солкин А.А.</t>
  </si>
  <si>
    <t>400007860</t>
  </si>
  <si>
    <t>Фомин С.А.</t>
  </si>
  <si>
    <t>2015304</t>
  </si>
  <si>
    <t>Камалов Ж.С.</t>
  </si>
  <si>
    <t>2015956</t>
  </si>
  <si>
    <t>68</t>
  </si>
  <si>
    <t>Кузнецова Е.В.</t>
  </si>
  <si>
    <t>2017957</t>
  </si>
  <si>
    <t>2018073</t>
  </si>
  <si>
    <t>56</t>
  </si>
  <si>
    <t>Бронников Ф.А.</t>
  </si>
  <si>
    <t>2018386</t>
  </si>
  <si>
    <t>32</t>
  </si>
  <si>
    <t>Быков А.С.</t>
  </si>
  <si>
    <t>5014653</t>
  </si>
  <si>
    <t>Алексеева А.В.</t>
  </si>
  <si>
    <t>2020568</t>
  </si>
  <si>
    <t>Буянов С.В.</t>
  </si>
  <si>
    <t>121054</t>
  </si>
  <si>
    <t>Восход ул.</t>
  </si>
  <si>
    <t>Истомин А.М.</t>
  </si>
  <si>
    <t>121073</t>
  </si>
  <si>
    <t>Кириллова В.В.</t>
  </si>
  <si>
    <t>2005170</t>
  </si>
  <si>
    <t>Башинская Н.А.</t>
  </si>
  <si>
    <t>8000373</t>
  </si>
  <si>
    <t>Арндт Р.Ф.</t>
  </si>
  <si>
    <t>8000412</t>
  </si>
  <si>
    <t>Баласанян П.А.</t>
  </si>
  <si>
    <t>8000382</t>
  </si>
  <si>
    <t>Суриков А.С.</t>
  </si>
  <si>
    <t>7001861</t>
  </si>
  <si>
    <t>Гасанова А.Н.</t>
  </si>
  <si>
    <t>2017845</t>
  </si>
  <si>
    <t>2555664</t>
  </si>
  <si>
    <t>Гаврюшина ул.</t>
  </si>
  <si>
    <t>87</t>
  </si>
  <si>
    <t>Денисова М.А.</t>
  </si>
  <si>
    <t>2555793</t>
  </si>
  <si>
    <t>104</t>
  </si>
  <si>
    <t>Шестакова Н.С.</t>
  </si>
  <si>
    <t>2555812</t>
  </si>
  <si>
    <t>Денисова В.Г.</t>
  </si>
  <si>
    <t>8003286</t>
  </si>
  <si>
    <t>Гаражная ул.</t>
  </si>
  <si>
    <t>Барскова Т.О.</t>
  </si>
  <si>
    <t>103910</t>
  </si>
  <si>
    <t>Глазкова ул.</t>
  </si>
  <si>
    <t>Короботова Е.П.</t>
  </si>
  <si>
    <t>2555898</t>
  </si>
  <si>
    <t>Розенко М.П.</t>
  </si>
  <si>
    <t>2555882</t>
  </si>
  <si>
    <t>Бобров В.Ю.</t>
  </si>
  <si>
    <t>2555896</t>
  </si>
  <si>
    <t>Скляренко М.Г.</t>
  </si>
  <si>
    <t>2013098</t>
  </si>
  <si>
    <t>Акатьев В.А.</t>
  </si>
  <si>
    <t>2005410</t>
  </si>
  <si>
    <t>Горького ул.</t>
  </si>
  <si>
    <t>Полещук И.Ю.</t>
  </si>
  <si>
    <t>2005412</t>
  </si>
  <si>
    <t>Шамсутдинова Н.Г.</t>
  </si>
  <si>
    <t>2005415</t>
  </si>
  <si>
    <t>Айтнякова Р.С.</t>
  </si>
  <si>
    <t>2006694</t>
  </si>
  <si>
    <t>1 а</t>
  </si>
  <si>
    <t>Лютц И.А.</t>
  </si>
  <si>
    <t>2005445</t>
  </si>
  <si>
    <t>Зюзин Н.Ф.</t>
  </si>
  <si>
    <t>8000448</t>
  </si>
  <si>
    <t>Щербанева Е.А.</t>
  </si>
  <si>
    <t>7000171</t>
  </si>
  <si>
    <t>Лагеев В.И.</t>
  </si>
  <si>
    <t>7000167</t>
  </si>
  <si>
    <t>Трофимова В.Ф.</t>
  </si>
  <si>
    <t>7000166</t>
  </si>
  <si>
    <t>Пашкевич Н.Е.</t>
  </si>
  <si>
    <t>1000664</t>
  </si>
  <si>
    <t>Дьячук Г.Г.</t>
  </si>
  <si>
    <t>1000667</t>
  </si>
  <si>
    <t>Тоголмачева А.И.</t>
  </si>
  <si>
    <t>1000668</t>
  </si>
  <si>
    <t>Семенов Ю.А.</t>
  </si>
  <si>
    <t>1000665</t>
  </si>
  <si>
    <t>Семиохина Н...</t>
  </si>
  <si>
    <t>2005433</t>
  </si>
  <si>
    <t>Мыколаенко Г.М.</t>
  </si>
  <si>
    <t>2005452</t>
  </si>
  <si>
    <t>Иванова Н.Р.</t>
  </si>
  <si>
    <t>7000753</t>
  </si>
  <si>
    <t>Филиппов Д.А.</t>
  </si>
  <si>
    <t>7000182</t>
  </si>
  <si>
    <t>Бунцева Е.Г.</t>
  </si>
  <si>
    <t>1000669</t>
  </si>
  <si>
    <t>Сычева Т.М.</t>
  </si>
  <si>
    <t>500099</t>
  </si>
  <si>
    <t>Бакулина О.С.</t>
  </si>
  <si>
    <t>2010315</t>
  </si>
  <si>
    <t>24</t>
  </si>
  <si>
    <t>Ипатова В.В.</t>
  </si>
  <si>
    <t>2013230</t>
  </si>
  <si>
    <t>Касымов У.А.</t>
  </si>
  <si>
    <t>2015669</t>
  </si>
  <si>
    <t>Кислицына М.М.</t>
  </si>
  <si>
    <t>2018496</t>
  </si>
  <si>
    <t>Киселев А.И.</t>
  </si>
  <si>
    <t>2019853</t>
  </si>
  <si>
    <t>ГУ  ПТО У.Я.</t>
  </si>
  <si>
    <t>2020495</t>
  </si>
  <si>
    <t>МО  г.  Салехард ....</t>
  </si>
  <si>
    <t>5011959</t>
  </si>
  <si>
    <t>Губкина ул.</t>
  </si>
  <si>
    <t>Дегтярев И.Г.</t>
  </si>
  <si>
    <t>5011961</t>
  </si>
  <si>
    <t>Лысак Т.Н.</t>
  </si>
  <si>
    <t>500244</t>
  </si>
  <si>
    <t>47</t>
  </si>
  <si>
    <t>Сухомесова Н.Н.</t>
  </si>
  <si>
    <t>2007430</t>
  </si>
  <si>
    <t>Малин О.В.</t>
  </si>
  <si>
    <t>7002400</t>
  </si>
  <si>
    <t>Чех А.В.</t>
  </si>
  <si>
    <t>8003729</t>
  </si>
  <si>
    <t>Садовникова Н.С.</t>
  </si>
  <si>
    <t>1000707</t>
  </si>
  <si>
    <t>Серокуров С.И.</t>
  </si>
  <si>
    <t>5011963</t>
  </si>
  <si>
    <t>Ярош Г.И.</t>
  </si>
  <si>
    <t>5014243</t>
  </si>
  <si>
    <t>Корошов С.А.</t>
  </si>
  <si>
    <t>120803</t>
  </si>
  <si>
    <t>Алиева У.М.</t>
  </si>
  <si>
    <t>7002355</t>
  </si>
  <si>
    <t>Миннибаев И.М.</t>
  </si>
  <si>
    <t>8003723</t>
  </si>
  <si>
    <t>Яковлев М.А.</t>
  </si>
  <si>
    <t>2010211</t>
  </si>
  <si>
    <t>Осетрова А.А.</t>
  </si>
  <si>
    <t>2010210</t>
  </si>
  <si>
    <t>Стеблянка Ю.Ш.</t>
  </si>
  <si>
    <t>2010386</t>
  </si>
  <si>
    <t>Боженова Е.Н.</t>
  </si>
  <si>
    <t>2010336</t>
  </si>
  <si>
    <t>49</t>
  </si>
  <si>
    <t>Салиндер Л.Н.</t>
  </si>
  <si>
    <t>2010365</t>
  </si>
  <si>
    <t>Фленов А.А.</t>
  </si>
  <si>
    <t>2015575</t>
  </si>
  <si>
    <t>Сираева А.А.</t>
  </si>
  <si>
    <t>10002113</t>
  </si>
  <si>
    <t>Абдрахимова Э.Р.</t>
  </si>
  <si>
    <t>2016708</t>
  </si>
  <si>
    <t>73</t>
  </si>
  <si>
    <t>Субботина И.В.</t>
  </si>
  <si>
    <t>2018167</t>
  </si>
  <si>
    <t>Карбивничая Я.Г.</t>
  </si>
  <si>
    <t>400013967</t>
  </si>
  <si>
    <t>Бакиева Г.И.</t>
  </si>
  <si>
    <t>2020615</t>
  </si>
  <si>
    <t>МО Г.С.</t>
  </si>
  <si>
    <t>8003230</t>
  </si>
  <si>
    <t>Деповская ул.</t>
  </si>
  <si>
    <t>Боброва О.В.</t>
  </si>
  <si>
    <t>8003220</t>
  </si>
  <si>
    <t>Вытесова Т.А.</t>
  </si>
  <si>
    <t>1001271</t>
  </si>
  <si>
    <t>Хабибулина М.М.</t>
  </si>
  <si>
    <t>5012007</t>
  </si>
  <si>
    <t>З.Космодемьянской ул.</t>
  </si>
  <si>
    <t>58</t>
  </si>
  <si>
    <t>Салиндер К.С.</t>
  </si>
  <si>
    <t>5011897</t>
  </si>
  <si>
    <t>44</t>
  </si>
  <si>
    <t>Младинов Г.С.</t>
  </si>
  <si>
    <t>5011985</t>
  </si>
  <si>
    <t>Зольникова И.В.</t>
  </si>
  <si>
    <t>5012345</t>
  </si>
  <si>
    <t>59</t>
  </si>
  <si>
    <t>117</t>
  </si>
  <si>
    <t>Мажуго Т.А.</t>
  </si>
  <si>
    <t>5014613</t>
  </si>
  <si>
    <t>38</t>
  </si>
  <si>
    <t>Шерматова Р.К.</t>
  </si>
  <si>
    <t>5014582</t>
  </si>
  <si>
    <t>34</t>
  </si>
  <si>
    <t>Шевелева И.Н.</t>
  </si>
  <si>
    <t>5016202</t>
  </si>
  <si>
    <t>Васильева А.И.</t>
  </si>
  <si>
    <t>200536</t>
  </si>
  <si>
    <t>Ведерникова С.В.</t>
  </si>
  <si>
    <t>200527</t>
  </si>
  <si>
    <t>Кондря М.Ф.</t>
  </si>
  <si>
    <t>2007041</t>
  </si>
  <si>
    <t>Заякин Д.Ю.</t>
  </si>
  <si>
    <t>2007484</t>
  </si>
  <si>
    <t>Полторацкая Э.Ю.</t>
  </si>
  <si>
    <t>8000458</t>
  </si>
  <si>
    <t>Кульмаметьева А.Х.</t>
  </si>
  <si>
    <t>8000477</t>
  </si>
  <si>
    <t>Ахмедова Ф.И.</t>
  </si>
  <si>
    <t>8000565</t>
  </si>
  <si>
    <t>Макушина Л.Н.</t>
  </si>
  <si>
    <t>2007777</t>
  </si>
  <si>
    <t>Гафарова З.А.</t>
  </si>
  <si>
    <t>2007786</t>
  </si>
  <si>
    <t>Голиченкова Ю.В.</t>
  </si>
  <si>
    <t>7001820</t>
  </si>
  <si>
    <t>Фомина И.С.</t>
  </si>
  <si>
    <t>7001818</t>
  </si>
  <si>
    <t>Осипова С.В.</t>
  </si>
  <si>
    <t>7001855</t>
  </si>
  <si>
    <t>Смирнова В.Ю.</t>
  </si>
  <si>
    <t>7001828</t>
  </si>
  <si>
    <t>Петухова Е.В.</t>
  </si>
  <si>
    <t>2008583</t>
  </si>
  <si>
    <t>69</t>
  </si>
  <si>
    <t>Сайнахова М.И.</t>
  </si>
  <si>
    <t>2008582</t>
  </si>
  <si>
    <t>Чехонина А.Н.</t>
  </si>
  <si>
    <t>2008581</t>
  </si>
  <si>
    <t>Харина Е.П.</t>
  </si>
  <si>
    <t>2008580</t>
  </si>
  <si>
    <t>Кривошеев И.Г.</t>
  </si>
  <si>
    <t>2008579</t>
  </si>
  <si>
    <t>Бойченко Г.М.</t>
  </si>
  <si>
    <t>2008578</t>
  </si>
  <si>
    <t>Аксенова Л.Д.</t>
  </si>
  <si>
    <t>2008576</t>
  </si>
  <si>
    <t>Тимох И.Н.</t>
  </si>
  <si>
    <t>2008575</t>
  </si>
  <si>
    <t>Яунгад В.В.</t>
  </si>
  <si>
    <t>2008562</t>
  </si>
  <si>
    <t>Роша Г.Д.</t>
  </si>
  <si>
    <t>2008561</t>
  </si>
  <si>
    <t>22</t>
  </si>
  <si>
    <t>Желандковская В.П.</t>
  </si>
  <si>
    <t>2008560</t>
  </si>
  <si>
    <t>Сайнахов А.Ю.</t>
  </si>
  <si>
    <t>2008572</t>
  </si>
  <si>
    <t>Ершова М.А.</t>
  </si>
  <si>
    <t>2008570</t>
  </si>
  <si>
    <t>Нехорошева П.Г.</t>
  </si>
  <si>
    <t>2008569</t>
  </si>
  <si>
    <t>Жигулова Е.А.</t>
  </si>
  <si>
    <t>2008567</t>
  </si>
  <si>
    <t>Кондыгин Е.Ф.</t>
  </si>
  <si>
    <t>2008566</t>
  </si>
  <si>
    <t>Манюхина С.Г.</t>
  </si>
  <si>
    <t>2008565</t>
  </si>
  <si>
    <t>Нигматуллин Н.Ш.</t>
  </si>
  <si>
    <t>2008564</t>
  </si>
  <si>
    <t>Муллабакиева Е.Ш.</t>
  </si>
  <si>
    <t>2008563</t>
  </si>
  <si>
    <t>Степанова А.Ю.</t>
  </si>
  <si>
    <t>2008558</t>
  </si>
  <si>
    <t>Рочева Ю.К.</t>
  </si>
  <si>
    <t>2008556</t>
  </si>
  <si>
    <t>27</t>
  </si>
  <si>
    <t>Тайшина М.А.</t>
  </si>
  <si>
    <t>2008537</t>
  </si>
  <si>
    <t>Хаймович Л.И.</t>
  </si>
  <si>
    <t>2008529</t>
  </si>
  <si>
    <t>Алиева О.А.</t>
  </si>
  <si>
    <t>2008528</t>
  </si>
  <si>
    <t>Васильева Л.Г.</t>
  </si>
  <si>
    <t>2008527</t>
  </si>
  <si>
    <t>Моисеева В.М.</t>
  </si>
  <si>
    <t>2008525</t>
  </si>
  <si>
    <t>53</t>
  </si>
  <si>
    <t>Тужикова С.С.</t>
  </si>
  <si>
    <t>2008524</t>
  </si>
  <si>
    <t>54</t>
  </si>
  <si>
    <t>Шадрина К.С.</t>
  </si>
  <si>
    <t>2008521</t>
  </si>
  <si>
    <t>57</t>
  </si>
  <si>
    <t>Ярославцева О.Ю.</t>
  </si>
  <si>
    <t>2008519</t>
  </si>
  <si>
    <t>Единина С.Д.</t>
  </si>
  <si>
    <t>2008552</t>
  </si>
  <si>
    <t>Хатылова Е.Б.</t>
  </si>
  <si>
    <t>2008551</t>
  </si>
  <si>
    <t>Шарифуллина М.И.</t>
  </si>
  <si>
    <t>2008550</t>
  </si>
  <si>
    <t>Корецкая С.В.</t>
  </si>
  <si>
    <t>2008546</t>
  </si>
  <si>
    <t>Осипова С.А.</t>
  </si>
  <si>
    <t>2008541</t>
  </si>
  <si>
    <t>Горбунов О.П.</t>
  </si>
  <si>
    <t>2008517</t>
  </si>
  <si>
    <t>61</t>
  </si>
  <si>
    <t>Анфиногенова О.Э.</t>
  </si>
  <si>
    <t>2008514</t>
  </si>
  <si>
    <t>64</t>
  </si>
  <si>
    <t>Коновалов А.В.</t>
  </si>
  <si>
    <t>2008513</t>
  </si>
  <si>
    <t>65</t>
  </si>
  <si>
    <t>Кирильчук Т.В.</t>
  </si>
  <si>
    <t>2008512</t>
  </si>
  <si>
    <t>66</t>
  </si>
  <si>
    <t>Борисов В.О.</t>
  </si>
  <si>
    <t>2008504</t>
  </si>
  <si>
    <t>Якель В.А.</t>
  </si>
  <si>
    <t>2008490</t>
  </si>
  <si>
    <t>82</t>
  </si>
  <si>
    <t>Мояк А.В.</t>
  </si>
  <si>
    <t>2008506</t>
  </si>
  <si>
    <t>71</t>
  </si>
  <si>
    <t>Капитонова Т.Г.</t>
  </si>
  <si>
    <t>2008505</t>
  </si>
  <si>
    <t>72</t>
  </si>
  <si>
    <t>Кокшаров А.А.</t>
  </si>
  <si>
    <t>2008489</t>
  </si>
  <si>
    <t>83</t>
  </si>
  <si>
    <t>Макарычева О.Г.</t>
  </si>
  <si>
    <t>2008486</t>
  </si>
  <si>
    <t>Морозова Л.В.</t>
  </si>
  <si>
    <t>2008465</t>
  </si>
  <si>
    <t>102</t>
  </si>
  <si>
    <t>Салиндер Н.Н.</t>
  </si>
  <si>
    <t>2008467</t>
  </si>
  <si>
    <t>100</t>
  </si>
  <si>
    <t>Кузин А.Н.</t>
  </si>
  <si>
    <t>2008497</t>
  </si>
  <si>
    <t>78</t>
  </si>
  <si>
    <t>Алейникова Л.Г.</t>
  </si>
  <si>
    <t>2008460</t>
  </si>
  <si>
    <t>107</t>
  </si>
  <si>
    <t>Узун Ю.Н.</t>
  </si>
  <si>
    <t>2008458</t>
  </si>
  <si>
    <t>109</t>
  </si>
  <si>
    <t>Московская И.В.</t>
  </si>
  <si>
    <t>2008495</t>
  </si>
  <si>
    <t>Шинкарев Н.Г.</t>
  </si>
  <si>
    <t>2008484</t>
  </si>
  <si>
    <t>88</t>
  </si>
  <si>
    <t>Прокопчук А.Д.</t>
  </si>
  <si>
    <t>2008483</t>
  </si>
  <si>
    <t>89</t>
  </si>
  <si>
    <t>Марутян Д.В.</t>
  </si>
  <si>
    <t>2008455</t>
  </si>
  <si>
    <t>111</t>
  </si>
  <si>
    <t>Грызлов Ю.В.</t>
  </si>
  <si>
    <t>2008453</t>
  </si>
  <si>
    <t>113</t>
  </si>
  <si>
    <t>Камавов М.И.</t>
  </si>
  <si>
    <t>2008450</t>
  </si>
  <si>
    <t>Андреев Л.Н.</t>
  </si>
  <si>
    <t>2008444</t>
  </si>
  <si>
    <t>121</t>
  </si>
  <si>
    <t>Джыга Т.Н.</t>
  </si>
  <si>
    <t>2008441</t>
  </si>
  <si>
    <t>123</t>
  </si>
  <si>
    <t>Голубцова И.Г.</t>
  </si>
  <si>
    <t>2008440</t>
  </si>
  <si>
    <t>124</t>
  </si>
  <si>
    <t>Малышев А.Н.</t>
  </si>
  <si>
    <t>2008439</t>
  </si>
  <si>
    <t>125</t>
  </si>
  <si>
    <t>Почернина В.Д.</t>
  </si>
  <si>
    <t>2008431</t>
  </si>
  <si>
    <t>130</t>
  </si>
  <si>
    <t>Ершов А.А.</t>
  </si>
  <si>
    <t>2008436</t>
  </si>
  <si>
    <t>126</t>
  </si>
  <si>
    <t>Корчагин Е.А.</t>
  </si>
  <si>
    <t>2008418</t>
  </si>
  <si>
    <t>137</t>
  </si>
  <si>
    <t>Остапьюк Н.А.</t>
  </si>
  <si>
    <t>2008411</t>
  </si>
  <si>
    <t>Фроликов В.В.</t>
  </si>
  <si>
    <t>2008421</t>
  </si>
  <si>
    <t>136</t>
  </si>
  <si>
    <t>Роговенко Л.С.</t>
  </si>
  <si>
    <t>2008423</t>
  </si>
  <si>
    <t>134</t>
  </si>
  <si>
    <t>Собянина М.Н.</t>
  </si>
  <si>
    <t>2008415</t>
  </si>
  <si>
    <t>139</t>
  </si>
  <si>
    <t>Капшаев А.В.</t>
  </si>
  <si>
    <t>2008414</t>
  </si>
  <si>
    <t>140</t>
  </si>
  <si>
    <t>Мясникова А.М.</t>
  </si>
  <si>
    <t>2008398</t>
  </si>
  <si>
    <t>154</t>
  </si>
  <si>
    <t>Шишка Л.М.</t>
  </si>
  <si>
    <t>2008397</t>
  </si>
  <si>
    <t>155</t>
  </si>
  <si>
    <t>Дагиров Д.Э.</t>
  </si>
  <si>
    <t>2008405</t>
  </si>
  <si>
    <t>147</t>
  </si>
  <si>
    <t>Хисамутдинова Н.Н.</t>
  </si>
  <si>
    <t>2008403</t>
  </si>
  <si>
    <t>149</t>
  </si>
  <si>
    <t>Абайдуллин Д.Б.</t>
  </si>
  <si>
    <t>2008395</t>
  </si>
  <si>
    <t>156</t>
  </si>
  <si>
    <t>Тарлина И.М.</t>
  </si>
  <si>
    <t>2008402</t>
  </si>
  <si>
    <t>150</t>
  </si>
  <si>
    <t>Худи Е.И.</t>
  </si>
  <si>
    <t>2008392</t>
  </si>
  <si>
    <t>159</t>
  </si>
  <si>
    <t>Яхина Ф.Р.</t>
  </si>
  <si>
    <t>2008391</t>
  </si>
  <si>
    <t>160</t>
  </si>
  <si>
    <t>Дергун Л.И.</t>
  </si>
  <si>
    <t>2008481</t>
  </si>
  <si>
    <t>91</t>
  </si>
  <si>
    <t>Абрамов П.Н.</t>
  </si>
  <si>
    <t>2008480</t>
  </si>
  <si>
    <t>Беляева Н.Ф.</t>
  </si>
  <si>
    <t>2008388</t>
  </si>
  <si>
    <t>163</t>
  </si>
  <si>
    <t>Райляну Л.Н.</t>
  </si>
  <si>
    <t>2008387</t>
  </si>
  <si>
    <t>164</t>
  </si>
  <si>
    <t>Тайшина Ф.Г.</t>
  </si>
  <si>
    <t>2008386</t>
  </si>
  <si>
    <t>165</t>
  </si>
  <si>
    <t>Копылова Л.В.</t>
  </si>
  <si>
    <t>2008385</t>
  </si>
  <si>
    <t>166</t>
  </si>
  <si>
    <t>Елита Л.В.</t>
  </si>
  <si>
    <t>2008383</t>
  </si>
  <si>
    <t>168</t>
  </si>
  <si>
    <t>Мочалова Н.В.</t>
  </si>
  <si>
    <t>2008379</t>
  </si>
  <si>
    <t>171</t>
  </si>
  <si>
    <t>Джавадова В.В.</t>
  </si>
  <si>
    <t>2008382</t>
  </si>
  <si>
    <t>169</t>
  </si>
  <si>
    <t>Устелемова Е.Г.</t>
  </si>
  <si>
    <t>2008340</t>
  </si>
  <si>
    <t>186</t>
  </si>
  <si>
    <t>Ежова И.В.</t>
  </si>
  <si>
    <t>2008378</t>
  </si>
  <si>
    <t>172</t>
  </si>
  <si>
    <t>Юнусов А.М.</t>
  </si>
  <si>
    <t>2008341</t>
  </si>
  <si>
    <t>185</t>
  </si>
  <si>
    <t>Корякина Е.С.</t>
  </si>
  <si>
    <t>2008339</t>
  </si>
  <si>
    <t>187</t>
  </si>
  <si>
    <t>Теперик О.Н.</t>
  </si>
  <si>
    <t>2008367</t>
  </si>
  <si>
    <t>176</t>
  </si>
  <si>
    <t>Кучеровская И.В.</t>
  </si>
  <si>
    <t>2008365</t>
  </si>
  <si>
    <t>178</t>
  </si>
  <si>
    <t>Ткачев Д.Г.</t>
  </si>
  <si>
    <t>2008364</t>
  </si>
  <si>
    <t>179</t>
  </si>
  <si>
    <t>Лонгортова С.С.</t>
  </si>
  <si>
    <t>2008363</t>
  </si>
  <si>
    <t>180</t>
  </si>
  <si>
    <t>Серасхова Е.В.</t>
  </si>
  <si>
    <t>2008354</t>
  </si>
  <si>
    <t>182</t>
  </si>
  <si>
    <t>Мещерина П.И.</t>
  </si>
  <si>
    <t>2008322</t>
  </si>
  <si>
    <t>201</t>
  </si>
  <si>
    <t>Полуэктов Я.И.</t>
  </si>
  <si>
    <t>2008328</t>
  </si>
  <si>
    <t>196</t>
  </si>
  <si>
    <t>Погорелая А.И.</t>
  </si>
  <si>
    <t>2008271</t>
  </si>
  <si>
    <t>223</t>
  </si>
  <si>
    <t>Камаева А.Г.</t>
  </si>
  <si>
    <t>2008270</t>
  </si>
  <si>
    <t>224</t>
  </si>
  <si>
    <t>Луговая О.Н.</t>
  </si>
  <si>
    <t>2008269</t>
  </si>
  <si>
    <t>225</t>
  </si>
  <si>
    <t>Елизарова В.А.</t>
  </si>
  <si>
    <t>2008268</t>
  </si>
  <si>
    <t>226</t>
  </si>
  <si>
    <t>Сыцевич А.И.</t>
  </si>
  <si>
    <t>2008303</t>
  </si>
  <si>
    <t>210</t>
  </si>
  <si>
    <t>Егоров Д.А.</t>
  </si>
  <si>
    <t>2008293</t>
  </si>
  <si>
    <t>212</t>
  </si>
  <si>
    <t>Сязи О.А.</t>
  </si>
  <si>
    <t>2008292</t>
  </si>
  <si>
    <t>213</t>
  </si>
  <si>
    <t>Бортвин А.А.</t>
  </si>
  <si>
    <t>2008288</t>
  </si>
  <si>
    <t>216</t>
  </si>
  <si>
    <t>Возелова Л.Г.</t>
  </si>
  <si>
    <t>2008286</t>
  </si>
  <si>
    <t>218</t>
  </si>
  <si>
    <t>Аптрахманова Р.Х.</t>
  </si>
  <si>
    <t>2008265</t>
  </si>
  <si>
    <t>229</t>
  </si>
  <si>
    <t>Славина М.В.</t>
  </si>
  <si>
    <t>2008264</t>
  </si>
  <si>
    <t>230</t>
  </si>
  <si>
    <t>Конопацкая Е.М.</t>
  </si>
  <si>
    <t>2008262</t>
  </si>
  <si>
    <t>231</t>
  </si>
  <si>
    <t>Колпаков Я.А.</t>
  </si>
  <si>
    <t>2008246</t>
  </si>
  <si>
    <t>244</t>
  </si>
  <si>
    <t>Боровских Е.Н.</t>
  </si>
  <si>
    <t>2008259</t>
  </si>
  <si>
    <t>233</t>
  </si>
  <si>
    <t>Пырирко В.Н.</t>
  </si>
  <si>
    <t>2008242</t>
  </si>
  <si>
    <t>247</t>
  </si>
  <si>
    <t>Суслина Н.Т.</t>
  </si>
  <si>
    <t>2008238</t>
  </si>
  <si>
    <t>250</t>
  </si>
  <si>
    <t>Ершова Г.Ч.</t>
  </si>
  <si>
    <t>2008249</t>
  </si>
  <si>
    <t>241</t>
  </si>
  <si>
    <t>Крашенинина С.В.</t>
  </si>
  <si>
    <t>2008236</t>
  </si>
  <si>
    <t>252</t>
  </si>
  <si>
    <t>Бамбах М.В.</t>
  </si>
  <si>
    <t>2008234</t>
  </si>
  <si>
    <t>254</t>
  </si>
  <si>
    <t>Никифорова Э.М.</t>
  </si>
  <si>
    <t>2008222</t>
  </si>
  <si>
    <t>263</t>
  </si>
  <si>
    <t>Саитова А.А.</t>
  </si>
  <si>
    <t>2008206</t>
  </si>
  <si>
    <t>274</t>
  </si>
  <si>
    <t>Лавров А.В.</t>
  </si>
  <si>
    <t>2008205</t>
  </si>
  <si>
    <t>275</t>
  </si>
  <si>
    <t>Сафронова Е.В.</t>
  </si>
  <si>
    <t>2008213</t>
  </si>
  <si>
    <t>269</t>
  </si>
  <si>
    <t>Шошина А.Н.</t>
  </si>
  <si>
    <t>2008233</t>
  </si>
  <si>
    <t>255</t>
  </si>
  <si>
    <t>Васильцов П.Ю.</t>
  </si>
  <si>
    <t>2008231</t>
  </si>
  <si>
    <t>257</t>
  </si>
  <si>
    <t>Кубрак Ж.В.</t>
  </si>
  <si>
    <t>2008230</t>
  </si>
  <si>
    <t>258</t>
  </si>
  <si>
    <t>Морозов С.Н.</t>
  </si>
  <si>
    <t>2008225</t>
  </si>
  <si>
    <t>261</t>
  </si>
  <si>
    <t>Якимович Е.Я.</t>
  </si>
  <si>
    <t>2008224</t>
  </si>
  <si>
    <t>262</t>
  </si>
  <si>
    <t>Тогачев В.М.</t>
  </si>
  <si>
    <t>2008201</t>
  </si>
  <si>
    <t>277</t>
  </si>
  <si>
    <t>Архиреева П.В.</t>
  </si>
  <si>
    <t>2008198</t>
  </si>
  <si>
    <t>279</t>
  </si>
  <si>
    <t>Колоколова Т.Ф.</t>
  </si>
  <si>
    <t>2008197</t>
  </si>
  <si>
    <t>280</t>
  </si>
  <si>
    <t>Иванова Н.А.</t>
  </si>
  <si>
    <t>2008196</t>
  </si>
  <si>
    <t>281</t>
  </si>
  <si>
    <t>Мурзакаев А.Т.</t>
  </si>
  <si>
    <t>2008194</t>
  </si>
  <si>
    <t>283</t>
  </si>
  <si>
    <t>Лумпов П.В.</t>
  </si>
  <si>
    <t>2008192</t>
  </si>
  <si>
    <t>285</t>
  </si>
  <si>
    <t>Вельган А.В.</t>
  </si>
  <si>
    <t>2008188</t>
  </si>
  <si>
    <t>288</t>
  </si>
  <si>
    <t>Халиуллин Р.Р.</t>
  </si>
  <si>
    <t>2008183</t>
  </si>
  <si>
    <t>292</t>
  </si>
  <si>
    <t>Посунько А.Ю.</t>
  </si>
  <si>
    <t>2008175</t>
  </si>
  <si>
    <t>299</t>
  </si>
  <si>
    <t>Боровиков Д.В.</t>
  </si>
  <si>
    <t>2008174</t>
  </si>
  <si>
    <t>300</t>
  </si>
  <si>
    <t>Фергалиев С.Р.</t>
  </si>
  <si>
    <t>2008181</t>
  </si>
  <si>
    <t>294</t>
  </si>
  <si>
    <t>Ашырова Е.Ф.</t>
  </si>
  <si>
    <t>2008165</t>
  </si>
  <si>
    <t>308</t>
  </si>
  <si>
    <t>Герасимова А.А.</t>
  </si>
  <si>
    <t>2008171</t>
  </si>
  <si>
    <t>303</t>
  </si>
  <si>
    <t>Зарубеев В.В.</t>
  </si>
  <si>
    <t>2008170</t>
  </si>
  <si>
    <t>304</t>
  </si>
  <si>
    <t>Базелев Д.Л.</t>
  </si>
  <si>
    <t>2008164</t>
  </si>
  <si>
    <t>309</t>
  </si>
  <si>
    <t>Максимова Т.Ю.</t>
  </si>
  <si>
    <t>2008178</t>
  </si>
  <si>
    <t>297</t>
  </si>
  <si>
    <t>Болгов А.П.</t>
  </si>
  <si>
    <t>2008176</t>
  </si>
  <si>
    <t>298</t>
  </si>
  <si>
    <t>Садыкова А.С.</t>
  </si>
  <si>
    <t>2008157</t>
  </si>
  <si>
    <t>316</t>
  </si>
  <si>
    <t>Корболин И.Н.</t>
  </si>
  <si>
    <t>2008337</t>
  </si>
  <si>
    <t>189</t>
  </si>
  <si>
    <t>Кучменко А.В.</t>
  </si>
  <si>
    <t>2008417</t>
  </si>
  <si>
    <t>138</t>
  </si>
  <si>
    <t>Осницкий А.А.</t>
  </si>
  <si>
    <t>2008345</t>
  </si>
  <si>
    <t>184</t>
  </si>
  <si>
    <t>Бундина И.В.</t>
  </si>
  <si>
    <t>2008158</t>
  </si>
  <si>
    <t>315</t>
  </si>
  <si>
    <t>Буряк Ю.В.</t>
  </si>
  <si>
    <t>2008204</t>
  </si>
  <si>
    <t>276</t>
  </si>
  <si>
    <t>Исмаилов С.З.</t>
  </si>
  <si>
    <t>2008169</t>
  </si>
  <si>
    <t>305</t>
  </si>
  <si>
    <t>Котлярова Н.В.</t>
  </si>
  <si>
    <t>2008218</t>
  </si>
  <si>
    <t>265</t>
  </si>
  <si>
    <t>Смирнов Е.А.</t>
  </si>
  <si>
    <t>2008359</t>
  </si>
  <si>
    <t>114</t>
  </si>
  <si>
    <t>Наков С.Б.</t>
  </si>
  <si>
    <t>2009258</t>
  </si>
  <si>
    <t>Гаас И.В.</t>
  </si>
  <si>
    <t>2009415</t>
  </si>
  <si>
    <t>245</t>
  </si>
  <si>
    <t>Низомова А.А.</t>
  </si>
  <si>
    <t>2009432</t>
  </si>
  <si>
    <t>Конева А.В.</t>
  </si>
  <si>
    <t>2009442</t>
  </si>
  <si>
    <t>194</t>
  </si>
  <si>
    <t>Хизриев М.У.</t>
  </si>
  <si>
    <t>2007517</t>
  </si>
  <si>
    <t>Шмаюк Н.И.</t>
  </si>
  <si>
    <t>2007516</t>
  </si>
  <si>
    <t>Подъячева С.А.</t>
  </si>
  <si>
    <t>2007330</t>
  </si>
  <si>
    <t>46</t>
  </si>
  <si>
    <t>Пелецкайте А.Е.</t>
  </si>
  <si>
    <t>8000464</t>
  </si>
  <si>
    <t>Бушель Е.Г.</t>
  </si>
  <si>
    <t>8000553</t>
  </si>
  <si>
    <t>Катунина Н.Ю.</t>
  </si>
  <si>
    <t>2008574</t>
  </si>
  <si>
    <t>Шкапина О.С.</t>
  </si>
  <si>
    <t>2008571</t>
  </si>
  <si>
    <t>Малугина С.Ю.</t>
  </si>
  <si>
    <t>2008555</t>
  </si>
  <si>
    <t>Богомолова Н.А.</t>
  </si>
  <si>
    <t>2008548</t>
  </si>
  <si>
    <t>Ефремова О.О.</t>
  </si>
  <si>
    <t>2008545</t>
  </si>
  <si>
    <t>Сухова Н.С.</t>
  </si>
  <si>
    <t>2008544</t>
  </si>
  <si>
    <t>Шудегова Е.В.</t>
  </si>
  <si>
    <t>2008518</t>
  </si>
  <si>
    <t>60</t>
  </si>
  <si>
    <t>Санжимитупова С.Б.</t>
  </si>
  <si>
    <t>2008510</t>
  </si>
  <si>
    <t>Сухоруков М.Д.</t>
  </si>
  <si>
    <t>2008508</t>
  </si>
  <si>
    <t>Батнасунов А.А.</t>
  </si>
  <si>
    <t>2008492</t>
  </si>
  <si>
    <t>Пырирко И.Н.</t>
  </si>
  <si>
    <t>2008488</t>
  </si>
  <si>
    <t>84</t>
  </si>
  <si>
    <t>Ермакова Е.В.</t>
  </si>
  <si>
    <t>2008487</t>
  </si>
  <si>
    <t>Шуплякова А.А.</t>
  </si>
  <si>
    <t>2008482</t>
  </si>
  <si>
    <t>90</t>
  </si>
  <si>
    <t>2008478</t>
  </si>
  <si>
    <t>93</t>
  </si>
  <si>
    <t>Мартынов Д.А.</t>
  </si>
  <si>
    <t>2008449</t>
  </si>
  <si>
    <t>Сулейманова Е.С.</t>
  </si>
  <si>
    <t>2008435</t>
  </si>
  <si>
    <t>127</t>
  </si>
  <si>
    <t>Королькова Е.Н.</t>
  </si>
  <si>
    <t>2008412</t>
  </si>
  <si>
    <t>142</t>
  </si>
  <si>
    <t>Артёмочкина А.В.</t>
  </si>
  <si>
    <t>2008559</t>
  </si>
  <si>
    <t>Смирнова Е.В.</t>
  </si>
  <si>
    <t>2008384</t>
  </si>
  <si>
    <t>167</t>
  </si>
  <si>
    <t>Писарский Н.Г.</t>
  </si>
  <si>
    <t>2008325</t>
  </si>
  <si>
    <t>198</t>
  </si>
  <si>
    <t>Корнилова З.Ф.</t>
  </si>
  <si>
    <t>2008485</t>
  </si>
  <si>
    <t>Журавлева Л.А.</t>
  </si>
  <si>
    <t>2008267</t>
  </si>
  <si>
    <t>227</t>
  </si>
  <si>
    <t>Сабанин С.П.</t>
  </si>
  <si>
    <t>2008266</t>
  </si>
  <si>
    <t>228</t>
  </si>
  <si>
    <t>Рамазанова А.Р.</t>
  </si>
  <si>
    <t>2008261</t>
  </si>
  <si>
    <t>232</t>
  </si>
  <si>
    <t>Носко К.Г.</t>
  </si>
  <si>
    <t>2008237</t>
  </si>
  <si>
    <t>251</t>
  </si>
  <si>
    <t>Кочубей Р.З.</t>
  </si>
  <si>
    <t>2008212</t>
  </si>
  <si>
    <t>270</t>
  </si>
  <si>
    <t>Марухленко И.В.</t>
  </si>
  <si>
    <t>2008209</t>
  </si>
  <si>
    <t>272</t>
  </si>
  <si>
    <t>Усикова Г.Ф.</t>
  </si>
  <si>
    <t>2008195</t>
  </si>
  <si>
    <t>282</t>
  </si>
  <si>
    <t>Юнусова Ю.А.</t>
  </si>
  <si>
    <t>2008190</t>
  </si>
  <si>
    <t>286</t>
  </si>
  <si>
    <t>Акбердиев Ф.Р.</t>
  </si>
  <si>
    <t>2008189</t>
  </si>
  <si>
    <t>287</t>
  </si>
  <si>
    <t>Витязева О.В.</t>
  </si>
  <si>
    <t>2008172</t>
  </si>
  <si>
    <t>302</t>
  </si>
  <si>
    <t>Бакинова С.Л.</t>
  </si>
  <si>
    <t>2008159</t>
  </si>
  <si>
    <t>314</t>
  </si>
  <si>
    <t>Сотников С.Н.</t>
  </si>
  <si>
    <t>2008389</t>
  </si>
  <si>
    <t>162</t>
  </si>
  <si>
    <t>Кусагалиева А.С.</t>
  </si>
  <si>
    <t>2008282</t>
  </si>
  <si>
    <t>220</t>
  </si>
  <si>
    <t>Хаитова А.П.</t>
  </si>
  <si>
    <t>2008232</t>
  </si>
  <si>
    <t>256</t>
  </si>
  <si>
    <t>Перхов И.Б.</t>
  </si>
  <si>
    <t>2008462</t>
  </si>
  <si>
    <t>105</t>
  </si>
  <si>
    <t>Докучаева Ю.П.</t>
  </si>
  <si>
    <t>2008221</t>
  </si>
  <si>
    <t>264</t>
  </si>
  <si>
    <t>Яунгад Н.И.</t>
  </si>
  <si>
    <t>2008182</t>
  </si>
  <si>
    <t>293</t>
  </si>
  <si>
    <t>Мухаметзянов М.В.</t>
  </si>
  <si>
    <t>2008410</t>
  </si>
  <si>
    <t>Худи О.И.</t>
  </si>
  <si>
    <t>2009245</t>
  </si>
  <si>
    <t>Абхиджитов С.С.</t>
  </si>
  <si>
    <t>2009272</t>
  </si>
  <si>
    <t>Аникина Я.С.</t>
  </si>
  <si>
    <t>2009519</t>
  </si>
  <si>
    <t>273</t>
  </si>
  <si>
    <t>Кожихов Н.П.</t>
  </si>
  <si>
    <t>2009542</t>
  </si>
  <si>
    <t>243</t>
  </si>
  <si>
    <t>Печерин Ю.И.</t>
  </si>
  <si>
    <t>2009665</t>
  </si>
  <si>
    <t>193</t>
  </si>
  <si>
    <t>Устьянцева А.И.</t>
  </si>
  <si>
    <t>2009659</t>
  </si>
  <si>
    <t>146</t>
  </si>
  <si>
    <t>Бородина Л.М.</t>
  </si>
  <si>
    <t>2010419</t>
  </si>
  <si>
    <t>62</t>
  </si>
  <si>
    <t>Аникина Е.В.</t>
  </si>
  <si>
    <t>2010412</t>
  </si>
  <si>
    <t>Камалов А.Ф.</t>
  </si>
  <si>
    <t>2011203</t>
  </si>
  <si>
    <t>236</t>
  </si>
  <si>
    <t>Ануфриева А.Л.</t>
  </si>
  <si>
    <t>2011205</t>
  </si>
  <si>
    <t>110</t>
  </si>
  <si>
    <t>Половинкин А.А.</t>
  </si>
  <si>
    <t>2011254</t>
  </si>
  <si>
    <t>95</t>
  </si>
  <si>
    <t>Пырысева А.И.</t>
  </si>
  <si>
    <t>2011421</t>
  </si>
  <si>
    <t>103</t>
  </si>
  <si>
    <t>Скаредин С.А.</t>
  </si>
  <si>
    <t>2011446</t>
  </si>
  <si>
    <t>135</t>
  </si>
  <si>
    <t>Милашевская А.С.</t>
  </si>
  <si>
    <t>2011463</t>
  </si>
  <si>
    <t>Цыбулькина Н.Н.</t>
  </si>
  <si>
    <t>2011467</t>
  </si>
  <si>
    <t>313</t>
  </si>
  <si>
    <t>Махмутов А.И.</t>
  </si>
  <si>
    <t>2011493</t>
  </si>
  <si>
    <t>70</t>
  </si>
  <si>
    <t>Несмелая А.С.</t>
  </si>
  <si>
    <t>2011497</t>
  </si>
  <si>
    <t>Бахтадзе Т.А.</t>
  </si>
  <si>
    <t>2555916</t>
  </si>
  <si>
    <t>Ивушков В.И.</t>
  </si>
  <si>
    <t>2555949</t>
  </si>
  <si>
    <t>Аширов Р.А.</t>
  </si>
  <si>
    <t>2555934</t>
  </si>
  <si>
    <t>Бутакова Н.В.</t>
  </si>
  <si>
    <t>2555939</t>
  </si>
  <si>
    <t>Филиппова Т.В.</t>
  </si>
  <si>
    <t>2011538</t>
  </si>
  <si>
    <t>141</t>
  </si>
  <si>
    <t>Мосикеев С.О.</t>
  </si>
  <si>
    <t>2011543</t>
  </si>
  <si>
    <t>119</t>
  </si>
  <si>
    <t>Ермакова Е.С.</t>
  </si>
  <si>
    <t>2011554</t>
  </si>
  <si>
    <t>Титовцева О.М.</t>
  </si>
  <si>
    <t>2011557</t>
  </si>
  <si>
    <t>Амитова А.З.</t>
  </si>
  <si>
    <t>2011565</t>
  </si>
  <si>
    <t>Прудивус Е.А.</t>
  </si>
  <si>
    <t>2011570</t>
  </si>
  <si>
    <t>Черепков А.А.</t>
  </si>
  <si>
    <t>2011588</t>
  </si>
  <si>
    <t>Конева Т.П.</t>
  </si>
  <si>
    <t>2011589</t>
  </si>
  <si>
    <t>Нурмурадова А.В.</t>
  </si>
  <si>
    <t>2011595</t>
  </si>
  <si>
    <t>Тесленко Т.А.</t>
  </si>
  <si>
    <t>2011630</t>
  </si>
  <si>
    <t>Янгасова Ю.Ю.</t>
  </si>
  <si>
    <t>2011612</t>
  </si>
  <si>
    <t>Колистратова И.А.</t>
  </si>
  <si>
    <t>2011641</t>
  </si>
  <si>
    <t>Куземкина А.С.</t>
  </si>
  <si>
    <t>2011632</t>
  </si>
  <si>
    <t>Терентьев О.А.</t>
  </si>
  <si>
    <t>2011635</t>
  </si>
  <si>
    <t>Решетникова З.Г.</t>
  </si>
  <si>
    <t>2011637</t>
  </si>
  <si>
    <t>Гасникова А.В.</t>
  </si>
  <si>
    <t>2011644</t>
  </si>
  <si>
    <t>Завгородняя Н.Л.</t>
  </si>
  <si>
    <t>2011654</t>
  </si>
  <si>
    <t>Серкин Д.Л.</t>
  </si>
  <si>
    <t>2011653</t>
  </si>
  <si>
    <t>Малюта О.В.</t>
  </si>
  <si>
    <t>2011656</t>
  </si>
  <si>
    <t>Оситян Г.Г.</t>
  </si>
  <si>
    <t>2011658</t>
  </si>
  <si>
    <t>Иванова Е.В.</t>
  </si>
  <si>
    <t>2011677</t>
  </si>
  <si>
    <t>Чапкин А.В.</t>
  </si>
  <si>
    <t>2011659</t>
  </si>
  <si>
    <t>Грамотеева С.В.</t>
  </si>
  <si>
    <t>2011684</t>
  </si>
  <si>
    <t>Гейнц А.В.</t>
  </si>
  <si>
    <t>2011704</t>
  </si>
  <si>
    <t>Артеева А.Г.</t>
  </si>
  <si>
    <t>2011705</t>
  </si>
  <si>
    <t>Малджанова Е.А.</t>
  </si>
  <si>
    <t>2011710</t>
  </si>
  <si>
    <t>Лукманов Н.М.</t>
  </si>
  <si>
    <t>2011718</t>
  </si>
  <si>
    <t>Ждановский А.А.</t>
  </si>
  <si>
    <t>2011726</t>
  </si>
  <si>
    <t>Уфимцев А.С.</t>
  </si>
  <si>
    <t>2011731</t>
  </si>
  <si>
    <t>Кошик И.Ф.</t>
  </si>
  <si>
    <t>2011732</t>
  </si>
  <si>
    <t>Анисимов Г.Г.</t>
  </si>
  <si>
    <t>2011759</t>
  </si>
  <si>
    <t>Шевцов Б.А.</t>
  </si>
  <si>
    <t>2011774</t>
  </si>
  <si>
    <t>Хаваева О.В.</t>
  </si>
  <si>
    <t>2011790</t>
  </si>
  <si>
    <t>Манухин Д.А.</t>
  </si>
  <si>
    <t>2011795</t>
  </si>
  <si>
    <t>Ефимов Е.В.</t>
  </si>
  <si>
    <t>2011861</t>
  </si>
  <si>
    <t>Сорокина И.П.</t>
  </si>
  <si>
    <t>2012050</t>
  </si>
  <si>
    <t>259</t>
  </si>
  <si>
    <t>Броило Л.П.</t>
  </si>
  <si>
    <t>2012141</t>
  </si>
  <si>
    <t>Дрепа А.Н.</t>
  </si>
  <si>
    <t>2012150</t>
  </si>
  <si>
    <t>75</t>
  </si>
  <si>
    <t>Вахитова П.А.</t>
  </si>
  <si>
    <t>2012166</t>
  </si>
  <si>
    <t>МО  г. С.</t>
  </si>
  <si>
    <t>2012230</t>
  </si>
  <si>
    <t>Назарова Ф.Ф.</t>
  </si>
  <si>
    <t>2011752</t>
  </si>
  <si>
    <t>45</t>
  </si>
  <si>
    <t>Румянцев В.П.</t>
  </si>
  <si>
    <t>2012302</t>
  </si>
  <si>
    <t>Примак В.С.</t>
  </si>
  <si>
    <t>2012314</t>
  </si>
  <si>
    <t>Зудов А.Г.</t>
  </si>
  <si>
    <t>2012360</t>
  </si>
  <si>
    <t>Гривцов Д.И.</t>
  </si>
  <si>
    <t>2012566</t>
  </si>
  <si>
    <t>74</t>
  </si>
  <si>
    <t>Ступницкий А.Д.</t>
  </si>
  <si>
    <t>2012640</t>
  </si>
  <si>
    <t>Шурухина Е.В.</t>
  </si>
  <si>
    <t>2012668</t>
  </si>
  <si>
    <t>Божкова И.В.</t>
  </si>
  <si>
    <t>2012710</t>
  </si>
  <si>
    <t>Алиева Э.В.</t>
  </si>
  <si>
    <t>2012717</t>
  </si>
  <si>
    <t>Филиппова Р.А.</t>
  </si>
  <si>
    <t>2012720</t>
  </si>
  <si>
    <t>Уфимцева Т.Г.</t>
  </si>
  <si>
    <t>2012854</t>
  </si>
  <si>
    <t>Осьмакова Е.С.</t>
  </si>
  <si>
    <t>2012867</t>
  </si>
  <si>
    <t>Ткаченко Г.М.</t>
  </si>
  <si>
    <t>2012864</t>
  </si>
  <si>
    <t>Ткаченко Т.В.</t>
  </si>
  <si>
    <t>2012930</t>
  </si>
  <si>
    <t>Саитова Ф.В.</t>
  </si>
  <si>
    <t>2012974</t>
  </si>
  <si>
    <t>170</t>
  </si>
  <si>
    <t>Мухамедулина Д.И.</t>
  </si>
  <si>
    <t>2013174</t>
  </si>
  <si>
    <t>Пурсев А.С.</t>
  </si>
  <si>
    <t>2013273</t>
  </si>
  <si>
    <t>Витязев Н.Д.</t>
  </si>
  <si>
    <t>2012653</t>
  </si>
  <si>
    <t>Андреев А.Д.</t>
  </si>
  <si>
    <t>2012722</t>
  </si>
  <si>
    <t>Стерляхина О.И.</t>
  </si>
  <si>
    <t>2013433</t>
  </si>
  <si>
    <t>55</t>
  </si>
  <si>
    <t>Шведько И.С.</t>
  </si>
  <si>
    <t>2013486</t>
  </si>
  <si>
    <t>Салиндер П.П.</t>
  </si>
  <si>
    <t>2013508</t>
  </si>
  <si>
    <t>Михайленко Н.В.</t>
  </si>
  <si>
    <t>2013498</t>
  </si>
  <si>
    <t>Кулаков А.В.</t>
  </si>
  <si>
    <t>2013511</t>
  </si>
  <si>
    <t>Шульга И.А.</t>
  </si>
  <si>
    <t>2013513</t>
  </si>
  <si>
    <t>Ермоленко А.Б.</t>
  </si>
  <si>
    <t>2013774</t>
  </si>
  <si>
    <t>Бойко В.Н.</t>
  </si>
  <si>
    <t>2013793</t>
  </si>
  <si>
    <t>Канев М.В.</t>
  </si>
  <si>
    <t>2013823</t>
  </si>
  <si>
    <t>Кряжева Е.П.</t>
  </si>
  <si>
    <t>2013829</t>
  </si>
  <si>
    <t>Ханакаева Э.К.</t>
  </si>
  <si>
    <t>2013866</t>
  </si>
  <si>
    <t>Хаблиев Л.Р.</t>
  </si>
  <si>
    <t>2013880</t>
  </si>
  <si>
    <t>Астафьев А...</t>
  </si>
  <si>
    <t>2012718</t>
  </si>
  <si>
    <t>Мусевич А.В.</t>
  </si>
  <si>
    <t>2013901</t>
  </si>
  <si>
    <t>Малахова Н.В.</t>
  </si>
  <si>
    <t>2013948</t>
  </si>
  <si>
    <t>217</t>
  </si>
  <si>
    <t>Пинигин И.Е.</t>
  </si>
  <si>
    <t>2013950</t>
  </si>
  <si>
    <t>Сатышев А.Ф.</t>
  </si>
  <si>
    <t>2013971</t>
  </si>
  <si>
    <t>Батальцева И.М.</t>
  </si>
  <si>
    <t>2013998</t>
  </si>
  <si>
    <t>Салиндер В.Я.</t>
  </si>
  <si>
    <t>2014002</t>
  </si>
  <si>
    <t>Коваль Е.В.</t>
  </si>
  <si>
    <t>2014004</t>
  </si>
  <si>
    <t>Лапина Т.Ф.</t>
  </si>
  <si>
    <t>2014015</t>
  </si>
  <si>
    <t>Зелянина О.И.</t>
  </si>
  <si>
    <t>2014022</t>
  </si>
  <si>
    <t>204</t>
  </si>
  <si>
    <t>Тусида Д.С.</t>
  </si>
  <si>
    <t>2014154</t>
  </si>
  <si>
    <t>Кацемон Л.Л.</t>
  </si>
  <si>
    <t>2014160</t>
  </si>
  <si>
    <t>Коваленко Е.А.</t>
  </si>
  <si>
    <t>2014158</t>
  </si>
  <si>
    <t>Иванов М.В.</t>
  </si>
  <si>
    <t>2014156</t>
  </si>
  <si>
    <t>Бызов И.П.</t>
  </si>
  <si>
    <t>2014248</t>
  </si>
  <si>
    <t>Белоусова Н.М.</t>
  </si>
  <si>
    <t>2014253</t>
  </si>
  <si>
    <t>Мироненко А.А.</t>
  </si>
  <si>
    <t>2014249</t>
  </si>
  <si>
    <t>Муртазин Н.К.</t>
  </si>
  <si>
    <t>2014262</t>
  </si>
  <si>
    <t>Соболева А.Е.</t>
  </si>
  <si>
    <t>2014265</t>
  </si>
  <si>
    <t>Кырова Е.Н.</t>
  </si>
  <si>
    <t>2014298</t>
  </si>
  <si>
    <t>208</t>
  </si>
  <si>
    <t>Крушинин В.В.</t>
  </si>
  <si>
    <t>2014299</t>
  </si>
  <si>
    <t>253</t>
  </si>
  <si>
    <t>Назарова Т.М.</t>
  </si>
  <si>
    <t>2014341</t>
  </si>
  <si>
    <t>Хитрук С.Е.</t>
  </si>
  <si>
    <t>2014342</t>
  </si>
  <si>
    <t>Малышева А.А.</t>
  </si>
  <si>
    <t>2014361</t>
  </si>
  <si>
    <t>Еловикова А.Х.</t>
  </si>
  <si>
    <t>2014429</t>
  </si>
  <si>
    <t>195</t>
  </si>
  <si>
    <t>Рыжикова О.А.</t>
  </si>
  <si>
    <t>2014469</t>
  </si>
  <si>
    <t>197</t>
  </si>
  <si>
    <t>Шамсутдинов Р.И.</t>
  </si>
  <si>
    <t>2014481</t>
  </si>
  <si>
    <t>214</t>
  </si>
  <si>
    <t>Макаркин С.В.</t>
  </si>
  <si>
    <t>2014562</t>
  </si>
  <si>
    <t>Мамедов И.М.</t>
  </si>
  <si>
    <t>2014627</t>
  </si>
  <si>
    <t>Беляева Н.А.</t>
  </si>
  <si>
    <t>2014676</t>
  </si>
  <si>
    <t>Бахмут В.В.</t>
  </si>
  <si>
    <t>2014677</t>
  </si>
  <si>
    <t>108</t>
  </si>
  <si>
    <t>Павлов Н.Г.</t>
  </si>
  <si>
    <t>2014793</t>
  </si>
  <si>
    <t>Сибиров В.И.</t>
  </si>
  <si>
    <t>2014799</t>
  </si>
  <si>
    <t>97</t>
  </si>
  <si>
    <t>Тютютник М.Я.</t>
  </si>
  <si>
    <t>2014800</t>
  </si>
  <si>
    <t>Илюхина Н.А.</t>
  </si>
  <si>
    <t>2014881</t>
  </si>
  <si>
    <t>Шестак А.Н.</t>
  </si>
  <si>
    <t>2014894</t>
  </si>
  <si>
    <t>Чугунов В.В.</t>
  </si>
  <si>
    <t>2014954</t>
  </si>
  <si>
    <t>129</t>
  </si>
  <si>
    <t>Миндюк О.И.</t>
  </si>
  <si>
    <t>2015019</t>
  </si>
  <si>
    <t>249</t>
  </si>
  <si>
    <t>Филимонов В.А.</t>
  </si>
  <si>
    <t>2015032</t>
  </si>
  <si>
    <t>Манаковская Г.А.</t>
  </si>
  <si>
    <t>7001831</t>
  </si>
  <si>
    <t>Лобанова С.А.</t>
  </si>
  <si>
    <t>2015075</t>
  </si>
  <si>
    <t>311</t>
  </si>
  <si>
    <t>Дзагоев Г.Р.</t>
  </si>
  <si>
    <t>2015083</t>
  </si>
  <si>
    <t>278</t>
  </si>
  <si>
    <t>Уфимцева Е.Х.</t>
  </si>
  <si>
    <t>2015127</t>
  </si>
  <si>
    <t>Тодорова Ю.А.</t>
  </si>
  <si>
    <t>2015112</t>
  </si>
  <si>
    <t>Лар Т.Н.</t>
  </si>
  <si>
    <t>2015196</t>
  </si>
  <si>
    <t>145</t>
  </si>
  <si>
    <t>Михайлова Л.В.</t>
  </si>
  <si>
    <t>2015194</t>
  </si>
  <si>
    <t>67</t>
  </si>
  <si>
    <t>Ноговицын С.В.</t>
  </si>
  <si>
    <t>400008889</t>
  </si>
  <si>
    <t>Аширбаева М.А.</t>
  </si>
  <si>
    <t>2015300</t>
  </si>
  <si>
    <t>Ляшенко А.Л.</t>
  </si>
  <si>
    <t>2015372</t>
  </si>
  <si>
    <t>Капшанов И.Ф.</t>
  </si>
  <si>
    <t>2015384</t>
  </si>
  <si>
    <t>Шакирова А.А.</t>
  </si>
  <si>
    <t>2015441</t>
  </si>
  <si>
    <t>Болдессари О.И.</t>
  </si>
  <si>
    <t>2015484</t>
  </si>
  <si>
    <t>80</t>
  </si>
  <si>
    <t>Ильин А.С.</t>
  </si>
  <si>
    <t>2015572</t>
  </si>
  <si>
    <t>Котова О.А.</t>
  </si>
  <si>
    <t>2015616</t>
  </si>
  <si>
    <t>Кувандыков К.М.</t>
  </si>
  <si>
    <t>2015632</t>
  </si>
  <si>
    <t>234</t>
  </si>
  <si>
    <t>Хмелевская Л.Н.</t>
  </si>
  <si>
    <t>2015639</t>
  </si>
  <si>
    <t>101</t>
  </si>
  <si>
    <t>Ситдикова Е.А.</t>
  </si>
  <si>
    <t>2013908</t>
  </si>
  <si>
    <t>22 ком.м</t>
  </si>
  <si>
    <t>Михайлюк Ю.В.</t>
  </si>
  <si>
    <t>2015755</t>
  </si>
  <si>
    <t>131</t>
  </si>
  <si>
    <t>Куртямова Е.Э.</t>
  </si>
  <si>
    <t>2015762</t>
  </si>
  <si>
    <t>219</t>
  </si>
  <si>
    <t>Алиева Р.И.</t>
  </si>
  <si>
    <t>2015801</t>
  </si>
  <si>
    <t>112</t>
  </si>
  <si>
    <t>Пашкевич А.А.</t>
  </si>
  <si>
    <t>2015889</t>
  </si>
  <si>
    <t>188</t>
  </si>
  <si>
    <t>Васильев В.М.</t>
  </si>
  <si>
    <t>2015937</t>
  </si>
  <si>
    <t>242</t>
  </si>
  <si>
    <t>Лавринюк В.П.</t>
  </si>
  <si>
    <t>2016119</t>
  </si>
  <si>
    <t>Головинский М.М.</t>
  </si>
  <si>
    <t>2016164</t>
  </si>
  <si>
    <t>284</t>
  </si>
  <si>
    <t>Мокрушин А.А.</t>
  </si>
  <si>
    <t>2016171</t>
  </si>
  <si>
    <t>Ченченко Н.В.</t>
  </si>
  <si>
    <t>2016240</t>
  </si>
  <si>
    <t>Шевченко Т.В.</t>
  </si>
  <si>
    <t>2016324</t>
  </si>
  <si>
    <t>115</t>
  </si>
  <si>
    <t>Казакова М.Г.</t>
  </si>
  <si>
    <t>2016450</t>
  </si>
  <si>
    <t>Капшанов Э.Р.</t>
  </si>
  <si>
    <t>2016566</t>
  </si>
  <si>
    <t>118</t>
  </si>
  <si>
    <t>Степкина Т.С.</t>
  </si>
  <si>
    <t>2008179</t>
  </si>
  <si>
    <t>296</t>
  </si>
  <si>
    <t>Шайбаков Д.В.</t>
  </si>
  <si>
    <t>2016715</t>
  </si>
  <si>
    <t>Дремайло В.В.</t>
  </si>
  <si>
    <t>2016864</t>
  </si>
  <si>
    <t>Ананьева Е.М.</t>
  </si>
  <si>
    <t>2016878</t>
  </si>
  <si>
    <t>132</t>
  </si>
  <si>
    <t>Кислинская М.И.</t>
  </si>
  <si>
    <t>2016882</t>
  </si>
  <si>
    <t>Васильченко Н.С.</t>
  </si>
  <si>
    <t>2016895</t>
  </si>
  <si>
    <t>152</t>
  </si>
  <si>
    <t>Хобенко Л.В.</t>
  </si>
  <si>
    <t>2016911</t>
  </si>
  <si>
    <t>174</t>
  </si>
  <si>
    <t>Сафаралеева Н.Т.</t>
  </si>
  <si>
    <t>2014332</t>
  </si>
  <si>
    <t>Никитина А.Л.</t>
  </si>
  <si>
    <t>2017084</t>
  </si>
  <si>
    <t>128</t>
  </si>
  <si>
    <t>Саенко Т.А.</t>
  </si>
  <si>
    <t>2017300</t>
  </si>
  <si>
    <t>Прокопьева К.П.</t>
  </si>
  <si>
    <t>2017332</t>
  </si>
  <si>
    <t>Матюшонок М.А.</t>
  </si>
  <si>
    <t>2017559</t>
  </si>
  <si>
    <t>157</t>
  </si>
  <si>
    <t>Зубанов С.Л.</t>
  </si>
  <si>
    <t>2017659</t>
  </si>
  <si>
    <t>295</t>
  </si>
  <si>
    <t>Тихонова В.В.</t>
  </si>
  <si>
    <t>2017666</t>
  </si>
  <si>
    <t>301</t>
  </si>
  <si>
    <t>Романюк И.А.</t>
  </si>
  <si>
    <t>2017724</t>
  </si>
  <si>
    <t>Сафина В.В.</t>
  </si>
  <si>
    <t>2017797</t>
  </si>
  <si>
    <t>200</t>
  </si>
  <si>
    <t>Апсаликова М.Е.</t>
  </si>
  <si>
    <t>2017860</t>
  </si>
  <si>
    <t>151</t>
  </si>
  <si>
    <t>Гавриленко С.П.</t>
  </si>
  <si>
    <t>2017971</t>
  </si>
  <si>
    <t>Латыпов А.В.</t>
  </si>
  <si>
    <t>2017970</t>
  </si>
  <si>
    <t>63</t>
  </si>
  <si>
    <t>Раимбакиев Д.И.</t>
  </si>
  <si>
    <t>2018030</t>
  </si>
  <si>
    <t>106</t>
  </si>
  <si>
    <t>Блинов А.В.</t>
  </si>
  <si>
    <t>2018186</t>
  </si>
  <si>
    <t>Дашин И.В.</t>
  </si>
  <si>
    <t>2018179</t>
  </si>
  <si>
    <t>Гончарова Т.А.</t>
  </si>
  <si>
    <t>2018436</t>
  </si>
  <si>
    <t>133</t>
  </si>
  <si>
    <t>Москвин В.Е.</t>
  </si>
  <si>
    <t>2018466</t>
  </si>
  <si>
    <t>235</t>
  </si>
  <si>
    <t>Караваев Н.В.</t>
  </si>
  <si>
    <t>2018721</t>
  </si>
  <si>
    <t>94</t>
  </si>
  <si>
    <t>Савченко Г.С.</t>
  </si>
  <si>
    <t>2019029</t>
  </si>
  <si>
    <t>310</t>
  </si>
  <si>
    <t>Крюков Г.В.</t>
  </si>
  <si>
    <t>2014566</t>
  </si>
  <si>
    <t>215</t>
  </si>
  <si>
    <t>Кузнецов С.Ю.</t>
  </si>
  <si>
    <t>10002861</t>
  </si>
  <si>
    <t>Пиданов В.Ю.</t>
  </si>
  <si>
    <t>10002855</t>
  </si>
  <si>
    <t>Бек Е.Н.</t>
  </si>
  <si>
    <t>10002836</t>
  </si>
  <si>
    <t>Алеева Л.А.</t>
  </si>
  <si>
    <t>2019107</t>
  </si>
  <si>
    <t>291</t>
  </si>
  <si>
    <t>Добрынин Д.С.</t>
  </si>
  <si>
    <t>2019105</t>
  </si>
  <si>
    <t>207</t>
  </si>
  <si>
    <t>Ашимова А.Г.</t>
  </si>
  <si>
    <t>2019480</t>
  </si>
  <si>
    <t>Добролет К.М.</t>
  </si>
  <si>
    <t>2019492</t>
  </si>
  <si>
    <t>222</t>
  </si>
  <si>
    <t>Беспека Ю.В.</t>
  </si>
  <si>
    <t>2019728</t>
  </si>
  <si>
    <t>Никишов С.С.</t>
  </si>
  <si>
    <t>2019851</t>
  </si>
  <si>
    <t>246</t>
  </si>
  <si>
    <t>Алиева Н.И.</t>
  </si>
  <si>
    <t>2019869</t>
  </si>
  <si>
    <t>99</t>
  </si>
  <si>
    <t>Шишкина Ю.А.</t>
  </si>
  <si>
    <t>2019897</t>
  </si>
  <si>
    <t>153</t>
  </si>
  <si>
    <t>Истомина О.П.</t>
  </si>
  <si>
    <t>2020092</t>
  </si>
  <si>
    <t>Ананьева Г.В.</t>
  </si>
  <si>
    <t>2020201</t>
  </si>
  <si>
    <t>260</t>
  </si>
  <si>
    <t>Стаматева Е.С.</t>
  </si>
  <si>
    <t>2020267</t>
  </si>
  <si>
    <t>Рахматулин Я.Н.</t>
  </si>
  <si>
    <t>2020324</t>
  </si>
  <si>
    <t>Кадиева К.Н.</t>
  </si>
  <si>
    <t>2020485</t>
  </si>
  <si>
    <t>237</t>
  </si>
  <si>
    <t>Яр И.С.</t>
  </si>
  <si>
    <t>2020553</t>
  </si>
  <si>
    <t>Чиркова Н.Ю.</t>
  </si>
  <si>
    <t>2020563</t>
  </si>
  <si>
    <t>271</t>
  </si>
  <si>
    <t>Бойцов И.В.</t>
  </si>
  <si>
    <t>2020606</t>
  </si>
  <si>
    <t>290</t>
  </si>
  <si>
    <t>Ленцов М.В.</t>
  </si>
  <si>
    <t>2020978</t>
  </si>
  <si>
    <t>307</t>
  </si>
  <si>
    <t>ГУ  ПТО  УД  ЯНАО ....</t>
  </si>
  <si>
    <t>2021070</t>
  </si>
  <si>
    <t>Леонова Е.А.</t>
  </si>
  <si>
    <t>2021134</t>
  </si>
  <si>
    <t>266</t>
  </si>
  <si>
    <t>Вдовенко Я.А.</t>
  </si>
  <si>
    <t>2021140</t>
  </si>
  <si>
    <t>312</t>
  </si>
  <si>
    <t>Астанин А.А.</t>
  </si>
  <si>
    <t>2021252</t>
  </si>
  <si>
    <t>Амендт Т.А.</t>
  </si>
  <si>
    <t>2019559</t>
  </si>
  <si>
    <t>173</t>
  </si>
  <si>
    <t>Балаев Д.В.</t>
  </si>
  <si>
    <t>2008275</t>
  </si>
  <si>
    <t>221 ком</t>
  </si>
  <si>
    <t>Бадмаева В.К.</t>
  </si>
  <si>
    <t>2018258</t>
  </si>
  <si>
    <t>203 коммунальная</t>
  </si>
  <si>
    <t>Абакаров А.К.</t>
  </si>
  <si>
    <t>2014479</t>
  </si>
  <si>
    <t>181</t>
  </si>
  <si>
    <t>Домрачева Л.И.</t>
  </si>
  <si>
    <t>2019122</t>
  </si>
  <si>
    <t>183 коммуналка</t>
  </si>
  <si>
    <t>Лисянский О.Г.</t>
  </si>
  <si>
    <t>2008301</t>
  </si>
  <si>
    <t>211 ком.</t>
  </si>
  <si>
    <t>Гаглоева Н.С.</t>
  </si>
  <si>
    <t>2008314</t>
  </si>
  <si>
    <t>205 ком</t>
  </si>
  <si>
    <t>Марышев С.А.</t>
  </si>
  <si>
    <t>2008500</t>
  </si>
  <si>
    <t>76</t>
  </si>
  <si>
    <t>Чиркова Э.Г.</t>
  </si>
  <si>
    <t>2020286</t>
  </si>
  <si>
    <t>202</t>
  </si>
  <si>
    <t>Долгодворов Л.В.</t>
  </si>
  <si>
    <t>8003376</t>
  </si>
  <si>
    <t>Игарская ул.</t>
  </si>
  <si>
    <t>Мельникова Е.Н.</t>
  </si>
  <si>
    <t>8003333</t>
  </si>
  <si>
    <t>Алексеева С.В.</t>
  </si>
  <si>
    <t>8003298</t>
  </si>
  <si>
    <t>Вашурин В.В.</t>
  </si>
  <si>
    <t>8003307</t>
  </si>
  <si>
    <t>Гордийчук Г.И.</t>
  </si>
  <si>
    <t>8003331</t>
  </si>
  <si>
    <t>Попова Л.А.</t>
  </si>
  <si>
    <t>2011006</t>
  </si>
  <si>
    <t>Шестаков В.Н.</t>
  </si>
  <si>
    <t>8000814</t>
  </si>
  <si>
    <t>Кирпичная ул.</t>
  </si>
  <si>
    <t>Макаренко А.Н.</t>
  </si>
  <si>
    <t>8003398</t>
  </si>
  <si>
    <t>Сарапука Н.К.</t>
  </si>
  <si>
    <t>Комбинатская ул.</t>
  </si>
  <si>
    <t>301265</t>
  </si>
  <si>
    <t>Алеев С.М.</t>
  </si>
  <si>
    <t>301252</t>
  </si>
  <si>
    <t>Серасхова М.В.</t>
  </si>
  <si>
    <t>2018875</t>
  </si>
  <si>
    <t>Комсомольская ул.</t>
  </si>
  <si>
    <t>5011775</t>
  </si>
  <si>
    <t>Новиков Д.Ю.</t>
  </si>
  <si>
    <t>5011771</t>
  </si>
  <si>
    <t>Папаев А.Ю.</t>
  </si>
  <si>
    <t>5011767</t>
  </si>
  <si>
    <t>Параскива О.Ю.</t>
  </si>
  <si>
    <t>5011766</t>
  </si>
  <si>
    <t>Гаджимагомедов Р.Р.</t>
  </si>
  <si>
    <t>5011765</t>
  </si>
  <si>
    <t>Каллаш И.В.</t>
  </si>
  <si>
    <t>5011764</t>
  </si>
  <si>
    <t>Касьянова И.В.</t>
  </si>
  <si>
    <t>5011762</t>
  </si>
  <si>
    <t>Сапронова Л.Д.</t>
  </si>
  <si>
    <t>5011761</t>
  </si>
  <si>
    <t>Меркулов А.А.</t>
  </si>
  <si>
    <t>5011769</t>
  </si>
  <si>
    <t>Политько В.А.</t>
  </si>
  <si>
    <t>5011758</t>
  </si>
  <si>
    <t>Макаров С.Н.</t>
  </si>
  <si>
    <t>5011757</t>
  </si>
  <si>
    <t>5011756</t>
  </si>
  <si>
    <t>Сафонова С.В.</t>
  </si>
  <si>
    <t>5011755</t>
  </si>
  <si>
    <t>Косолапова С.И.</t>
  </si>
  <si>
    <t>5011754</t>
  </si>
  <si>
    <t>Тимченко М.В.</t>
  </si>
  <si>
    <t>5011752</t>
  </si>
  <si>
    <t>5011751</t>
  </si>
  <si>
    <t>Романюта Н.В.</t>
  </si>
  <si>
    <t>5011750</t>
  </si>
  <si>
    <t>Вылко Э.М.</t>
  </si>
  <si>
    <t>5011760</t>
  </si>
  <si>
    <t>Антонов А.Г.</t>
  </si>
  <si>
    <t>5011759</t>
  </si>
  <si>
    <t>Степанов Е.Р.</t>
  </si>
  <si>
    <t>5011748</t>
  </si>
  <si>
    <t>Харитонов Е.В.</t>
  </si>
  <si>
    <t>5011742</t>
  </si>
  <si>
    <t>Калташова Е.А.</t>
  </si>
  <si>
    <t>5011740</t>
  </si>
  <si>
    <t>Рендэ А.А.</t>
  </si>
  <si>
    <t>5011739</t>
  </si>
  <si>
    <t>Чеботарева Л.Я.</t>
  </si>
  <si>
    <t>5011737</t>
  </si>
  <si>
    <t>Сиротинский А.В.</t>
  </si>
  <si>
    <t>5011736</t>
  </si>
  <si>
    <t>5011749</t>
  </si>
  <si>
    <t>Костюкович В.И.</t>
  </si>
  <si>
    <t>5011727</t>
  </si>
  <si>
    <t>Трапезникова Е.В.</t>
  </si>
  <si>
    <t>5011726</t>
  </si>
  <si>
    <t>Шурухина А.М.</t>
  </si>
  <si>
    <t>5011722</t>
  </si>
  <si>
    <t>Джаватханов С.В.</t>
  </si>
  <si>
    <t>5011721</t>
  </si>
  <si>
    <t>Коновалова Ю.А.</t>
  </si>
  <si>
    <t>5011719</t>
  </si>
  <si>
    <t>Дяченко А.Ю.</t>
  </si>
  <si>
    <t>5011626</t>
  </si>
  <si>
    <t>Колмакова Я.С.</t>
  </si>
  <si>
    <t>5011625</t>
  </si>
  <si>
    <t>Пузырев С.В.</t>
  </si>
  <si>
    <t>5011623</t>
  </si>
  <si>
    <t>Попов Д.Н.</t>
  </si>
  <si>
    <t>5011622</t>
  </si>
  <si>
    <t>Петрова О.В.</t>
  </si>
  <si>
    <t>5011620</t>
  </si>
  <si>
    <t>Кожевникова В.А.</t>
  </si>
  <si>
    <t>5011613</t>
  </si>
  <si>
    <t>77</t>
  </si>
  <si>
    <t>Халиков Д.М.</t>
  </si>
  <si>
    <t>5011611</t>
  </si>
  <si>
    <t>Емельянов И.И.</t>
  </si>
  <si>
    <t>5011610</t>
  </si>
  <si>
    <t>Апшенаков Д.И.</t>
  </si>
  <si>
    <t>5011717</t>
  </si>
  <si>
    <t>Мякушко Д.С.</t>
  </si>
  <si>
    <t>5011608</t>
  </si>
  <si>
    <t>Кульмаметьева И.Б.</t>
  </si>
  <si>
    <t>5011606</t>
  </si>
  <si>
    <t>Лукашова Л.Н.</t>
  </si>
  <si>
    <t>5011609</t>
  </si>
  <si>
    <t>Пугорчин А.Н.</t>
  </si>
  <si>
    <t>5012157</t>
  </si>
  <si>
    <t>Сорокотяга П.В.</t>
  </si>
  <si>
    <t>5012960</t>
  </si>
  <si>
    <t>Климова А.С.</t>
  </si>
  <si>
    <t>5012160</t>
  </si>
  <si>
    <t>Бородавкин Е.М.</t>
  </si>
  <si>
    <t>5012973</t>
  </si>
  <si>
    <t>Тимерхазиева Е.В.</t>
  </si>
  <si>
    <t>5012155</t>
  </si>
  <si>
    <t>5012964</t>
  </si>
  <si>
    <t>Амирова З.А.</t>
  </si>
  <si>
    <t>5012966</t>
  </si>
  <si>
    <t>Хозяинов А.Н.</t>
  </si>
  <si>
    <t>5012967</t>
  </si>
  <si>
    <t>Евдокимов А.М.</t>
  </si>
  <si>
    <t>5012968</t>
  </si>
  <si>
    <t>Яровая Т.В.</t>
  </si>
  <si>
    <t>5013869</t>
  </si>
  <si>
    <t>Франуза Н.П.</t>
  </si>
  <si>
    <t>5013870</t>
  </si>
  <si>
    <t>Самсонова С.П.</t>
  </si>
  <si>
    <t>5013871</t>
  </si>
  <si>
    <t>Байсагатов Д.М.</t>
  </si>
  <si>
    <t>5012962</t>
  </si>
  <si>
    <t>Курмуков Б.Т.</t>
  </si>
  <si>
    <t>5012974</t>
  </si>
  <si>
    <t>Веретенко И.А.</t>
  </si>
  <si>
    <t>5013862</t>
  </si>
  <si>
    <t>Балясникова В.И.</t>
  </si>
  <si>
    <t>5013864</t>
  </si>
  <si>
    <t>Бойченко С.А.</t>
  </si>
  <si>
    <t>5013866</t>
  </si>
  <si>
    <t>Риттер Н.Ф.</t>
  </si>
  <si>
    <t>5013867</t>
  </si>
  <si>
    <t>Калинкин С.И.</t>
  </si>
  <si>
    <t>5012971</t>
  </si>
  <si>
    <t>Першина М.А.</t>
  </si>
  <si>
    <t>5013872</t>
  </si>
  <si>
    <t>Таёнкова О.Ю.</t>
  </si>
  <si>
    <t>5013875</t>
  </si>
  <si>
    <t>Рочева Л.А.</t>
  </si>
  <si>
    <t>5013878</t>
  </si>
  <si>
    <t>Ревнивых И.А.</t>
  </si>
  <si>
    <t>5013863</t>
  </si>
  <si>
    <t>Бойченко А.Н.</t>
  </si>
  <si>
    <t>5013879</t>
  </si>
  <si>
    <t>Николаев В.А.</t>
  </si>
  <si>
    <t>5013881</t>
  </si>
  <si>
    <t>Андрущак В.И.</t>
  </si>
  <si>
    <t>5013882</t>
  </si>
  <si>
    <t>Бородавкина И.С.</t>
  </si>
  <si>
    <t>5013883</t>
  </si>
  <si>
    <t>Ругина Т.Н.</t>
  </si>
  <si>
    <t>5013885</t>
  </si>
  <si>
    <t>Антонова И.А.</t>
  </si>
  <si>
    <t>5013873</t>
  </si>
  <si>
    <t>Рябова Д.И.</t>
  </si>
  <si>
    <t>5013888</t>
  </si>
  <si>
    <t>Святелик Л.И.</t>
  </si>
  <si>
    <t>5013890</t>
  </si>
  <si>
    <t>Гайдамака Л.Л.</t>
  </si>
  <si>
    <t>5013893</t>
  </si>
  <si>
    <t>Оджигаева Г.Н.</t>
  </si>
  <si>
    <t>5013895</t>
  </si>
  <si>
    <t>Калимуллина Т.Р.</t>
  </si>
  <si>
    <t>5013896</t>
  </si>
  <si>
    <t>Гербель И.Б.</t>
  </si>
  <si>
    <t>5013898</t>
  </si>
  <si>
    <t>5013886</t>
  </si>
  <si>
    <t>Бондаренко А.В.</t>
  </si>
  <si>
    <t>5013901</t>
  </si>
  <si>
    <t>Спицин А.М.</t>
  </si>
  <si>
    <t>5013899</t>
  </si>
  <si>
    <t>Абдулин Г.Р.</t>
  </si>
  <si>
    <t>5014225</t>
  </si>
  <si>
    <t>Чупаков С.В.</t>
  </si>
  <si>
    <t>5014399</t>
  </si>
  <si>
    <t>Гончарова О.А.</t>
  </si>
  <si>
    <t>5014410</t>
  </si>
  <si>
    <t>Боброва А.В.</t>
  </si>
  <si>
    <t>5012969</t>
  </si>
  <si>
    <t>Хоротэтто О.К.</t>
  </si>
  <si>
    <t>2008355</t>
  </si>
  <si>
    <t>Хусаинов П.М.</t>
  </si>
  <si>
    <t>8003413</t>
  </si>
  <si>
    <t>Суендуков Ю.Ф.</t>
  </si>
  <si>
    <t>5011753</t>
  </si>
  <si>
    <t>Рузеева З.К.</t>
  </si>
  <si>
    <t>5011745</t>
  </si>
  <si>
    <t>Бовина Е.В.</t>
  </si>
  <si>
    <t>5011741</t>
  </si>
  <si>
    <t>Паук А.А.</t>
  </si>
  <si>
    <t>5011734</t>
  </si>
  <si>
    <t>Попова К.А.</t>
  </si>
  <si>
    <t>5011733</t>
  </si>
  <si>
    <t>Романова В.П.</t>
  </si>
  <si>
    <t>5011730</t>
  </si>
  <si>
    <t>Снегова Л.Г.</t>
  </si>
  <si>
    <t>5011729</t>
  </si>
  <si>
    <t>Апшенакова У.И.</t>
  </si>
  <si>
    <t>5011655</t>
  </si>
  <si>
    <t>Алиева У.А.</t>
  </si>
  <si>
    <t>5011624</t>
  </si>
  <si>
    <t>Хамитуллин Р.Р.</t>
  </si>
  <si>
    <t>5011619</t>
  </si>
  <si>
    <t>Кречмаровская Ю.Р.</t>
  </si>
  <si>
    <t>5011615</t>
  </si>
  <si>
    <t>Бетехтина Н.К.</t>
  </si>
  <si>
    <t>5011614</t>
  </si>
  <si>
    <t>Минеев П.С.</t>
  </si>
  <si>
    <t>5012961</t>
  </si>
  <si>
    <t>Сатышева А.Н.</t>
  </si>
  <si>
    <t>5012975</t>
  </si>
  <si>
    <t>Краева К.Н.</t>
  </si>
  <si>
    <t>5013861</t>
  </si>
  <si>
    <t>Назипова И.Р.</t>
  </si>
  <si>
    <t>5013865</t>
  </si>
  <si>
    <t>Люшненко П.В.</t>
  </si>
  <si>
    <t>5013880</t>
  </si>
  <si>
    <t>Тищенко И.А.</t>
  </si>
  <si>
    <t>5013884</t>
  </si>
  <si>
    <t>Егорова Е.Ю.</t>
  </si>
  <si>
    <t>5013897</t>
  </si>
  <si>
    <t>Кулиш А.С.</t>
  </si>
  <si>
    <t>5013902</t>
  </si>
  <si>
    <t>Колодная А.В.</t>
  </si>
  <si>
    <t>5012161</t>
  </si>
  <si>
    <t>Кукурузяк И.</t>
  </si>
  <si>
    <t>5012159</t>
  </si>
  <si>
    <t>Кузнецова В.С.</t>
  </si>
  <si>
    <t>5013874</t>
  </si>
  <si>
    <t>Полоухин А.Г.</t>
  </si>
  <si>
    <t>5014405</t>
  </si>
  <si>
    <t>Распопова Н.Н.</t>
  </si>
  <si>
    <t>5012972</t>
  </si>
  <si>
    <t>Хоменок Я.А.</t>
  </si>
  <si>
    <t>5014641</t>
  </si>
  <si>
    <t>Мкртчян А.А.</t>
  </si>
  <si>
    <t>2010179</t>
  </si>
  <si>
    <t>Деккер Р.А.</t>
  </si>
  <si>
    <t>400006504</t>
  </si>
  <si>
    <t>Чатраускас Н.И.</t>
  </si>
  <si>
    <t>2555958</t>
  </si>
  <si>
    <t>Аверьянова Е.А.</t>
  </si>
  <si>
    <t>2011668</t>
  </si>
  <si>
    <t>Черникова С.А.</t>
  </si>
  <si>
    <t>2011863</t>
  </si>
  <si>
    <t>Гриднева А.С.</t>
  </si>
  <si>
    <t>2014585</t>
  </si>
  <si>
    <t>Чехова В.В.</t>
  </si>
  <si>
    <t>2014602</t>
  </si>
  <si>
    <t>Озеева А.С.</t>
  </si>
  <si>
    <t>2014933</t>
  </si>
  <si>
    <t>Авличева И.А.</t>
  </si>
  <si>
    <t>2015472</t>
  </si>
  <si>
    <t>Нифакин А.В.</t>
  </si>
  <si>
    <t>2015855</t>
  </si>
  <si>
    <t>Александрова Ю.С.</t>
  </si>
  <si>
    <t>2016002</t>
  </si>
  <si>
    <t>Кхан М.А.</t>
  </si>
  <si>
    <t>2015833</t>
  </si>
  <si>
    <t>Бойчук И.В.</t>
  </si>
  <si>
    <t>2016383</t>
  </si>
  <si>
    <t>Смирнова М.В.</t>
  </si>
  <si>
    <t>2016647</t>
  </si>
  <si>
    <t>Саитбатталова А.И.</t>
  </si>
  <si>
    <t>5012158</t>
  </si>
  <si>
    <t>2016831</t>
  </si>
  <si>
    <t>Калдышкина О.Н.</t>
  </si>
  <si>
    <t>2017348</t>
  </si>
  <si>
    <t>Михайлова М.Г.</t>
  </si>
  <si>
    <t>2018026</t>
  </si>
  <si>
    <t>Долгушина Н.Р.</t>
  </si>
  <si>
    <t>2555978</t>
  </si>
  <si>
    <t>Филиппова Н.В.</t>
  </si>
  <si>
    <t>2018330</t>
  </si>
  <si>
    <t>Габелая В.Г.</t>
  </si>
  <si>
    <t>2018786</t>
  </si>
  <si>
    <t>Семенова М.Ю.</t>
  </si>
  <si>
    <t>2018838</t>
  </si>
  <si>
    <t>Шаповалова Т.В.</t>
  </si>
  <si>
    <t>2019192</t>
  </si>
  <si>
    <t>Корнева О.Н.</t>
  </si>
  <si>
    <t>2019609</t>
  </si>
  <si>
    <t>Лабинский В.В.</t>
  </si>
  <si>
    <t>2019655</t>
  </si>
  <si>
    <t>Шамарина Н.Д.</t>
  </si>
  <si>
    <t>2019740</t>
  </si>
  <si>
    <t>Тугумбаев А.Н.</t>
  </si>
  <si>
    <t>2020305</t>
  </si>
  <si>
    <t>Алексеев А.А.</t>
  </si>
  <si>
    <t>2021044</t>
  </si>
  <si>
    <t>Данилов О.В.</t>
  </si>
  <si>
    <t>2021136</t>
  </si>
  <si>
    <t>Савченко Ю.В.</t>
  </si>
  <si>
    <t>2021257</t>
  </si>
  <si>
    <t>Попова И.Т.</t>
  </si>
  <si>
    <t>8000886</t>
  </si>
  <si>
    <t>Кооперативная ул.</t>
  </si>
  <si>
    <t>Канева В.Н.</t>
  </si>
  <si>
    <t>2005555</t>
  </si>
  <si>
    <t>Королева ул.</t>
  </si>
  <si>
    <t>Чусовитина М.А.</t>
  </si>
  <si>
    <t>2005545</t>
  </si>
  <si>
    <t>Давлетбагин Р.А.</t>
  </si>
  <si>
    <t>7000222</t>
  </si>
  <si>
    <t>Бойченко В.В.</t>
  </si>
  <si>
    <t>8003270</t>
  </si>
  <si>
    <t>Ленина ул.</t>
  </si>
  <si>
    <t>Русмиленко С.М.</t>
  </si>
  <si>
    <t>2019748</t>
  </si>
  <si>
    <t>МОг.  Салехард</t>
  </si>
  <si>
    <t>8000928</t>
  </si>
  <si>
    <t>Лесозаводская ул.</t>
  </si>
  <si>
    <t>Алеева Е.И.</t>
  </si>
  <si>
    <t>8000946</t>
  </si>
  <si>
    <t>Любимская Е.В.</t>
  </si>
  <si>
    <t>8000942</t>
  </si>
  <si>
    <t>Ковалев В.В.</t>
  </si>
  <si>
    <t>10001585</t>
  </si>
  <si>
    <t>Манчинского ул.</t>
  </si>
  <si>
    <t>Кугаевский А.А.</t>
  </si>
  <si>
    <t>10001584</t>
  </si>
  <si>
    <t>Ковалевская Е.А.</t>
  </si>
  <si>
    <t>10001582</t>
  </si>
  <si>
    <t>Якивчик Т.Т.</t>
  </si>
  <si>
    <t>10001539</t>
  </si>
  <si>
    <t>Хасанова Н.А.</t>
  </si>
  <si>
    <t>10001358</t>
  </si>
  <si>
    <t>Ливитин В.В.</t>
  </si>
  <si>
    <t>10001498</t>
  </si>
  <si>
    <t>Колмаков Д.И.</t>
  </si>
  <si>
    <t>10001532</t>
  </si>
  <si>
    <t>Саламандык Т.А.</t>
  </si>
  <si>
    <t>10001509</t>
  </si>
  <si>
    <t>Кривенцева В.Б.</t>
  </si>
  <si>
    <t>10001479</t>
  </si>
  <si>
    <t>Самсонов С.В.</t>
  </si>
  <si>
    <t>10001464</t>
  </si>
  <si>
    <t>Хозяинова И.А.</t>
  </si>
  <si>
    <t>10001480</t>
  </si>
  <si>
    <t>Снигирь Н.П.</t>
  </si>
  <si>
    <t>2010762</t>
  </si>
  <si>
    <t>Матросова ул.</t>
  </si>
  <si>
    <t>Жданов К.В.</t>
  </si>
  <si>
    <t>2010759</t>
  </si>
  <si>
    <t>Мочалкин В.В.</t>
  </si>
  <si>
    <t>2010757</t>
  </si>
  <si>
    <t>Харченко С.Н.</t>
  </si>
  <si>
    <t>2017749</t>
  </si>
  <si>
    <t>Малабаева А.Д.</t>
  </si>
  <si>
    <t>400013308</t>
  </si>
  <si>
    <t>Мамадулина М.Г.</t>
  </si>
  <si>
    <t>2010754</t>
  </si>
  <si>
    <t>Зайцева Н.А.</t>
  </si>
  <si>
    <t>2005335</t>
  </si>
  <si>
    <t>Маяковского ул.</t>
  </si>
  <si>
    <t>Михайлова А.А.</t>
  </si>
  <si>
    <t>2005344</t>
  </si>
  <si>
    <t>Зердеева Н.Ю.</t>
  </si>
  <si>
    <t>2005345</t>
  </si>
  <si>
    <t>Давыдова Н.Н.</t>
  </si>
  <si>
    <t>2005346</t>
  </si>
  <si>
    <t>Горбунова О.С.</t>
  </si>
  <si>
    <t>500334</t>
  </si>
  <si>
    <t>Ярлыкапов М.М.</t>
  </si>
  <si>
    <t>500309</t>
  </si>
  <si>
    <t>Алипбекова Д.А.</t>
  </si>
  <si>
    <t>7000231</t>
  </si>
  <si>
    <t>Хакимов А.Н.</t>
  </si>
  <si>
    <t>7000332</t>
  </si>
  <si>
    <t>Замятина Ф.К.</t>
  </si>
  <si>
    <t>7002862</t>
  </si>
  <si>
    <t>Талдыкин Н.С.</t>
  </si>
  <si>
    <t>7000345</t>
  </si>
  <si>
    <t>Мируцан М.Н.</t>
  </si>
  <si>
    <t>7000289</t>
  </si>
  <si>
    <t>Лапшина В.Е.</t>
  </si>
  <si>
    <t>7000244</t>
  </si>
  <si>
    <t>Артеева Ю.А.</t>
  </si>
  <si>
    <t>7000337</t>
  </si>
  <si>
    <t>Шелюлева А.Н.</t>
  </si>
  <si>
    <t>2016874</t>
  </si>
  <si>
    <t>Рузиматов Р.И.</t>
  </si>
  <si>
    <t>2016960</t>
  </si>
  <si>
    <t>Кондратенко С.И.</t>
  </si>
  <si>
    <t>2017837</t>
  </si>
  <si>
    <t>2018205</t>
  </si>
  <si>
    <t>Яковлев А.И.</t>
  </si>
  <si>
    <t>10002664</t>
  </si>
  <si>
    <t>Хорликов Д.Л.</t>
  </si>
  <si>
    <t>10002655</t>
  </si>
  <si>
    <t>Акинина В.И.</t>
  </si>
  <si>
    <t>2020634</t>
  </si>
  <si>
    <t>Алискерова З.Д.</t>
  </si>
  <si>
    <t>8001111</t>
  </si>
  <si>
    <t>Мира ул.</t>
  </si>
  <si>
    <t>Сидоренко Т.В.</t>
  </si>
  <si>
    <t>8001110</t>
  </si>
  <si>
    <t>Бобкова Т.А.</t>
  </si>
  <si>
    <t>8001133</t>
  </si>
  <si>
    <t>Дикало Е.В.</t>
  </si>
  <si>
    <t>7004888</t>
  </si>
  <si>
    <t>Бордиян И.Н.</t>
  </si>
  <si>
    <t>7004907</t>
  </si>
  <si>
    <t>Кох О.В.</t>
  </si>
  <si>
    <t>7004862</t>
  </si>
  <si>
    <t>Панькова И.В.</t>
  </si>
  <si>
    <t>8003545</t>
  </si>
  <si>
    <t>Хамитов Р.Р.</t>
  </si>
  <si>
    <t>2017547</t>
  </si>
  <si>
    <t>Фефелова О.В.</t>
  </si>
  <si>
    <t>2018401</t>
  </si>
  <si>
    <t>8001164</t>
  </si>
  <si>
    <t>Обская ул.</t>
  </si>
  <si>
    <t>Капшанова В.Г.</t>
  </si>
  <si>
    <t>8001200</t>
  </si>
  <si>
    <t>Тютюнник В.Н.</t>
  </si>
  <si>
    <t>8001213</t>
  </si>
  <si>
    <t>А</t>
  </si>
  <si>
    <t>Резниченко Н.Ф.</t>
  </si>
  <si>
    <t>8001248</t>
  </si>
  <si>
    <t>Пилипенко Л.Г.</t>
  </si>
  <si>
    <t>7001353</t>
  </si>
  <si>
    <t>Резнеченко Е.В.</t>
  </si>
  <si>
    <t>7001418</t>
  </si>
  <si>
    <t>Аверченко С.Н.</t>
  </si>
  <si>
    <t>7001292</t>
  </si>
  <si>
    <t>Вахрутдинова Н.М.</t>
  </si>
  <si>
    <t>8001146</t>
  </si>
  <si>
    <t>Циркуль Д.В.</t>
  </si>
  <si>
    <t>8001173</t>
  </si>
  <si>
    <t>Еременко С.В.</t>
  </si>
  <si>
    <t>2016001</t>
  </si>
  <si>
    <t>Сайфулина Д.Р.</t>
  </si>
  <si>
    <t>2018787</t>
  </si>
  <si>
    <t>Капшина Е.С.</t>
  </si>
  <si>
    <t>2019399</t>
  </si>
  <si>
    <t>Молотов Е.А.</t>
  </si>
  <si>
    <t>2020564</t>
  </si>
  <si>
    <t>Бектурганова Н.Т.</t>
  </si>
  <si>
    <t>300204</t>
  </si>
  <si>
    <t>Павлова ул.</t>
  </si>
  <si>
    <t>Муслимова Л.И.</t>
  </si>
  <si>
    <t>300291</t>
  </si>
  <si>
    <t>Шихова Э.Ж.</t>
  </si>
  <si>
    <t>300292</t>
  </si>
  <si>
    <t>Патрикеева Ю.А.</t>
  </si>
  <si>
    <t>300293</t>
  </si>
  <si>
    <t>Колбаева З.Ф.</t>
  </si>
  <si>
    <t>300294</t>
  </si>
  <si>
    <t>Егоров М.Г.</t>
  </si>
  <si>
    <t>300295</t>
  </si>
  <si>
    <t>Яготина О.В.</t>
  </si>
  <si>
    <t>300297</t>
  </si>
  <si>
    <t>Михайлов В.А.</t>
  </si>
  <si>
    <t>300299</t>
  </si>
  <si>
    <t>Свирь В.А.</t>
  </si>
  <si>
    <t>300300</t>
  </si>
  <si>
    <t>Хабиев И.А.</t>
  </si>
  <si>
    <t>300206</t>
  </si>
  <si>
    <t>Кузнецова Т.И.</t>
  </si>
  <si>
    <t>300207</t>
  </si>
  <si>
    <t>Канева Э.С.</t>
  </si>
  <si>
    <t>300208</t>
  </si>
  <si>
    <t>Теньков Д.И.</t>
  </si>
  <si>
    <t>300265</t>
  </si>
  <si>
    <t>Шакун М.А.</t>
  </si>
  <si>
    <t>300210</t>
  </si>
  <si>
    <t>Крылова Н.П.</t>
  </si>
  <si>
    <t>300211</t>
  </si>
  <si>
    <t>Смирнова Е.А.</t>
  </si>
  <si>
    <t>300289</t>
  </si>
  <si>
    <t>Чупрова Н.К.</t>
  </si>
  <si>
    <t>300246</t>
  </si>
  <si>
    <t>Алаев П.А.</t>
  </si>
  <si>
    <t>300259</t>
  </si>
  <si>
    <t>Астанин И.И.</t>
  </si>
  <si>
    <t>300262</t>
  </si>
  <si>
    <t>Пичугина Л.Ф.</t>
  </si>
  <si>
    <t>300266</t>
  </si>
  <si>
    <t>Булыгин Н.А.</t>
  </si>
  <si>
    <t>300267</t>
  </si>
  <si>
    <t>Маркова Г.И.</t>
  </si>
  <si>
    <t>300257</t>
  </si>
  <si>
    <t>Шестопалов Д.С.</t>
  </si>
  <si>
    <t>300251</t>
  </si>
  <si>
    <t>Рожков В.В.</t>
  </si>
  <si>
    <t>300252</t>
  </si>
  <si>
    <t>Новиков В.С.</t>
  </si>
  <si>
    <t>300243</t>
  </si>
  <si>
    <t>Ганина М.М.</t>
  </si>
  <si>
    <t>300255</t>
  </si>
  <si>
    <t>Рева Л.Н.</t>
  </si>
  <si>
    <t>300260</t>
  </si>
  <si>
    <t>Абдулин Т.В.</t>
  </si>
  <si>
    <t>300203</t>
  </si>
  <si>
    <t>Бакланова А.В.</t>
  </si>
  <si>
    <t>300209</t>
  </si>
  <si>
    <t>Муначева А.С.</t>
  </si>
  <si>
    <t>300296</t>
  </si>
  <si>
    <t>Новиков С.А.</t>
  </si>
  <si>
    <t>300264</t>
  </si>
  <si>
    <t>Керасимова В.И.</t>
  </si>
  <si>
    <t>300270</t>
  </si>
  <si>
    <t>Власов С.В.</t>
  </si>
  <si>
    <t>300248</t>
  </si>
  <si>
    <t>Макарова Н.И.</t>
  </si>
  <si>
    <t>300250</t>
  </si>
  <si>
    <t>Меринов В.В.</t>
  </si>
  <si>
    <t>300269</t>
  </si>
  <si>
    <t>Шалаева Е.Ф.</t>
  </si>
  <si>
    <t>2011864</t>
  </si>
  <si>
    <t>АО  "Арктика" ....</t>
  </si>
  <si>
    <t>2012657</t>
  </si>
  <si>
    <t>Кравец И.Н.</t>
  </si>
  <si>
    <t>2014180</t>
  </si>
  <si>
    <t>Раимбакиева М.А.</t>
  </si>
  <si>
    <t>2014966</t>
  </si>
  <si>
    <t>Сушкевич Л.В.</t>
  </si>
  <si>
    <t>2015082</t>
  </si>
  <si>
    <t>Мадеева Ю.С.</t>
  </si>
  <si>
    <t>400011218</t>
  </si>
  <si>
    <t>Яр Е.Н.</t>
  </si>
  <si>
    <t>400012929</t>
  </si>
  <si>
    <t>Бывшева Е.А.</t>
  </si>
  <si>
    <t>400016028</t>
  </si>
  <si>
    <t>Бойко Д.В.</t>
  </si>
  <si>
    <t>400016541</t>
  </si>
  <si>
    <t>Крючкова Ж.Н.</t>
  </si>
  <si>
    <t>8003430</t>
  </si>
  <si>
    <t>Патрикеева ул.</t>
  </si>
  <si>
    <t>Балова Е.А.</t>
  </si>
  <si>
    <t>8003462</t>
  </si>
  <si>
    <t>Марактанов А.М.</t>
  </si>
  <si>
    <t>2556022</t>
  </si>
  <si>
    <t>Сафонова Е.А.</t>
  </si>
  <si>
    <t>8003518</t>
  </si>
  <si>
    <t>Пермякова ул.</t>
  </si>
  <si>
    <t>Курбакова С.А.</t>
  </si>
  <si>
    <t>8001294</t>
  </si>
  <si>
    <t>Белоногова С.В.</t>
  </si>
  <si>
    <t>8001297</t>
  </si>
  <si>
    <t>Хакимова Р.М.</t>
  </si>
  <si>
    <t>1001169</t>
  </si>
  <si>
    <t>Яковлев А.Н.</t>
  </si>
  <si>
    <t>5012038</t>
  </si>
  <si>
    <t>Подшибякина ул.</t>
  </si>
  <si>
    <t>Панькина Н.И.</t>
  </si>
  <si>
    <t>5012673</t>
  </si>
  <si>
    <t>Филатченков А.М.</t>
  </si>
  <si>
    <t>5012668</t>
  </si>
  <si>
    <t>Макаров А.В.</t>
  </si>
  <si>
    <t>8001330</t>
  </si>
  <si>
    <t>Краус О.А.</t>
  </si>
  <si>
    <t>8001400</t>
  </si>
  <si>
    <t>Павлов И.Ю.</t>
  </si>
  <si>
    <t>7003282</t>
  </si>
  <si>
    <t>Семенова О.П.</t>
  </si>
  <si>
    <t>7003068</t>
  </si>
  <si>
    <t>Хомутовский А.Л.</t>
  </si>
  <si>
    <t>7003197</t>
  </si>
  <si>
    <t>Плотникова Р.С.</t>
  </si>
  <si>
    <t>7003199</t>
  </si>
  <si>
    <t>Петрова Г.М.</t>
  </si>
  <si>
    <t>8001408</t>
  </si>
  <si>
    <t>Пустовалов С.А.</t>
  </si>
  <si>
    <t>7003168</t>
  </si>
  <si>
    <t>Бакланов Н.Н.</t>
  </si>
  <si>
    <t>5015588</t>
  </si>
  <si>
    <t>Суеркулова К.К.</t>
  </si>
  <si>
    <t>7003248</t>
  </si>
  <si>
    <t>Ячменева Д.Н.</t>
  </si>
  <si>
    <t>505046</t>
  </si>
  <si>
    <t>Ватлецов А.Н.</t>
  </si>
  <si>
    <t>2010538</t>
  </si>
  <si>
    <t>Ендураева С.А.</t>
  </si>
  <si>
    <t>2012196</t>
  </si>
  <si>
    <t>Габдрахманова И.Т.</t>
  </si>
  <si>
    <t>2014282</t>
  </si>
  <si>
    <t>Дмитриев П.П.</t>
  </si>
  <si>
    <t>5012032</t>
  </si>
  <si>
    <t>Журавлева Л.М.</t>
  </si>
  <si>
    <t>2020532</t>
  </si>
  <si>
    <t>1100102</t>
  </si>
  <si>
    <t>Полярная ул.</t>
  </si>
  <si>
    <t>Удумян Т.А.</t>
  </si>
  <si>
    <t>2017551</t>
  </si>
  <si>
    <t>Лебединец Г.Г.</t>
  </si>
  <si>
    <t>8001448</t>
  </si>
  <si>
    <t>Султалиева Т.З.</t>
  </si>
  <si>
    <t>400016026</t>
  </si>
  <si>
    <t>Садыкова Л.Р.</t>
  </si>
  <si>
    <t>2016241</t>
  </si>
  <si>
    <t>Почтовая ул.</t>
  </si>
  <si>
    <t>Борисова И.Д.</t>
  </si>
  <si>
    <t>2005137</t>
  </si>
  <si>
    <t>Республики ул.</t>
  </si>
  <si>
    <t>Прохорова Е.Н.</t>
  </si>
  <si>
    <t>2005640</t>
  </si>
  <si>
    <t>Антонова Л.П.</t>
  </si>
  <si>
    <t>1100234</t>
  </si>
  <si>
    <t>Зайдуллина Ю.Д.</t>
  </si>
  <si>
    <t>1100315</t>
  </si>
  <si>
    <t>Кускова Т.А.</t>
  </si>
  <si>
    <t>8003697</t>
  </si>
  <si>
    <t>8003676</t>
  </si>
  <si>
    <t>Арапов А.А.</t>
  </si>
  <si>
    <t>2556133</t>
  </si>
  <si>
    <t>Кузнецова Е.А.</t>
  </si>
  <si>
    <t>8001462</t>
  </si>
  <si>
    <t>Гудкова Л.П.</t>
  </si>
  <si>
    <t>2009167</t>
  </si>
  <si>
    <t>Хрупалова Н.В.</t>
  </si>
  <si>
    <t>8003673</t>
  </si>
  <si>
    <t>Севли В.А.</t>
  </si>
  <si>
    <t>1001279</t>
  </si>
  <si>
    <t>Федорова Е.Д.</t>
  </si>
  <si>
    <t>2556053</t>
  </si>
  <si>
    <t>Чупрова Р.А.</t>
  </si>
  <si>
    <t>2556162</t>
  </si>
  <si>
    <t>Мельников И.В.</t>
  </si>
  <si>
    <t>2556164</t>
  </si>
  <si>
    <t>Ляхов Ю.В.</t>
  </si>
  <si>
    <t>2015759</t>
  </si>
  <si>
    <t>Николаева К.А.</t>
  </si>
  <si>
    <t>2018028</t>
  </si>
  <si>
    <t>Штиценберг А.Н.</t>
  </si>
  <si>
    <t>10002811</t>
  </si>
  <si>
    <t>Корнилов С.В.</t>
  </si>
  <si>
    <t>10002772</t>
  </si>
  <si>
    <t>Зубарева Н.В.</t>
  </si>
  <si>
    <t>10002788</t>
  </si>
  <si>
    <t>Крылова А.В.</t>
  </si>
  <si>
    <t>10002787</t>
  </si>
  <si>
    <t>Ладнер Т.А.</t>
  </si>
  <si>
    <t>10002781</t>
  </si>
  <si>
    <t>Шайбаков И.Ф.</t>
  </si>
  <si>
    <t>10002831</t>
  </si>
  <si>
    <t>Горобец В.О.</t>
  </si>
  <si>
    <t>1100335</t>
  </si>
  <si>
    <t>С.Лазо ул.</t>
  </si>
  <si>
    <t>Марку Е.П.</t>
  </si>
  <si>
    <t>5014940</t>
  </si>
  <si>
    <t>Свердлова ул.</t>
  </si>
  <si>
    <t>Каменева Т.М.</t>
  </si>
  <si>
    <t>8001920</t>
  </si>
  <si>
    <t>Саитова Л.С.</t>
  </si>
  <si>
    <t>8001947</t>
  </si>
  <si>
    <t>Сытник Н.П.</t>
  </si>
  <si>
    <t>8002123</t>
  </si>
  <si>
    <t>161</t>
  </si>
  <si>
    <t>Копейкин А.В.</t>
  </si>
  <si>
    <t>8002118</t>
  </si>
  <si>
    <t>Чернышов А.Г.</t>
  </si>
  <si>
    <t>8002037</t>
  </si>
  <si>
    <t>Овчинникова Н.Ю.</t>
  </si>
  <si>
    <t>1001227</t>
  </si>
  <si>
    <t>Докийчук Е.В.</t>
  </si>
  <si>
    <t>2014870</t>
  </si>
  <si>
    <t>Мельникова И.С.</t>
  </si>
  <si>
    <t>2010711</t>
  </si>
  <si>
    <t>Северная ул.</t>
  </si>
  <si>
    <t>Вихров В.И.</t>
  </si>
  <si>
    <t>2010731</t>
  </si>
  <si>
    <t>Топаллер К.Р.</t>
  </si>
  <si>
    <t>2010716</t>
  </si>
  <si>
    <t>Швец О.Ю.</t>
  </si>
  <si>
    <t>2018441</t>
  </si>
  <si>
    <t>Вануйто Э.М.</t>
  </si>
  <si>
    <t>2010708</t>
  </si>
  <si>
    <t>Попова И.Б.</t>
  </si>
  <si>
    <t>8002212</t>
  </si>
  <si>
    <t>Совхозная ул.</t>
  </si>
  <si>
    <t>Коротаева Т.Я.</t>
  </si>
  <si>
    <t>10001679</t>
  </si>
  <si>
    <t>Прокопчук С.М.</t>
  </si>
  <si>
    <t>10001662</t>
  </si>
  <si>
    <t>Ключникова Н.Г.</t>
  </si>
  <si>
    <t>10001756</t>
  </si>
  <si>
    <t>Шихсаидов Н.А.</t>
  </si>
  <si>
    <t>10001669</t>
  </si>
  <si>
    <t>Проскурякова Л.И.</t>
  </si>
  <si>
    <t>10001704</t>
  </si>
  <si>
    <t>Суслова Л.Ф.</t>
  </si>
  <si>
    <t>10001617</t>
  </si>
  <si>
    <t>Филиппова Н.М.</t>
  </si>
  <si>
    <t>10001597</t>
  </si>
  <si>
    <t>Коломиец Т.Е.</t>
  </si>
  <si>
    <t>10001609</t>
  </si>
  <si>
    <t>Вахрушева А.Л.</t>
  </si>
  <si>
    <t>10001667</t>
  </si>
  <si>
    <t>Михаленко Б.И.</t>
  </si>
  <si>
    <t>10001666</t>
  </si>
  <si>
    <t>Коптев С.В.</t>
  </si>
  <si>
    <t>10001665</t>
  </si>
  <si>
    <t>Мамадулина М.И.</t>
  </si>
  <si>
    <t>10001598</t>
  </si>
  <si>
    <t>Правдова О.Н.</t>
  </si>
  <si>
    <t>10001663</t>
  </si>
  <si>
    <t>Чеченева Н.А.</t>
  </si>
  <si>
    <t>10001661</t>
  </si>
  <si>
    <t>Арсланов Б.М.</t>
  </si>
  <si>
    <t>10001660</t>
  </si>
  <si>
    <t>Барковскис Е.С.</t>
  </si>
  <si>
    <t>10001659</t>
  </si>
  <si>
    <t>Кучерова С.Р.</t>
  </si>
  <si>
    <t>10001664</t>
  </si>
  <si>
    <t>Федышин И.М.</t>
  </si>
  <si>
    <t>10001658</t>
  </si>
  <si>
    <t>Гаврилюк И.Н.</t>
  </si>
  <si>
    <t>10001657</t>
  </si>
  <si>
    <t>Трошев А.О.</t>
  </si>
  <si>
    <t>10001654</t>
  </si>
  <si>
    <t>Чопанова К.М.</t>
  </si>
  <si>
    <t>10001648</t>
  </si>
  <si>
    <t>Трясцина А.Ф.</t>
  </si>
  <si>
    <t>10001652</t>
  </si>
  <si>
    <t>Сербенко Н.Д.</t>
  </si>
  <si>
    <t>10001651</t>
  </si>
  <si>
    <t>Вахмина Е.А.</t>
  </si>
  <si>
    <t>10001650</t>
  </si>
  <si>
    <t>Попова М.В.</t>
  </si>
  <si>
    <t>10001644</t>
  </si>
  <si>
    <t>Валеева Г.Б.</t>
  </si>
  <si>
    <t>10001646</t>
  </si>
  <si>
    <t>Эрсой З.Г.</t>
  </si>
  <si>
    <t>10001643</t>
  </si>
  <si>
    <t>Герасимова В.А.</t>
  </si>
  <si>
    <t>10001641</t>
  </si>
  <si>
    <t>Арсланбекова П.П.</t>
  </si>
  <si>
    <t>10001636</t>
  </si>
  <si>
    <t>Передереев Н.Г.</t>
  </si>
  <si>
    <t>10001635</t>
  </si>
  <si>
    <t>Селиверстова Д.И.</t>
  </si>
  <si>
    <t>10001634</t>
  </si>
  <si>
    <t>Москаленко Т.А.</t>
  </si>
  <si>
    <t>10001630</t>
  </si>
  <si>
    <t>Бектур К.Э.</t>
  </si>
  <si>
    <t>10001640</t>
  </si>
  <si>
    <t>Прохорова И.В.</t>
  </si>
  <si>
    <t>10001638</t>
  </si>
  <si>
    <t>Бабикова С.А.</t>
  </si>
  <si>
    <t>10001637</t>
  </si>
  <si>
    <t>Шляхов С.А.</t>
  </si>
  <si>
    <t>10001600</t>
  </si>
  <si>
    <t>Кулакова С.Н.</t>
  </si>
  <si>
    <t>10001629</t>
  </si>
  <si>
    <t>Стасяк Т.А.</t>
  </si>
  <si>
    <t>10001627</t>
  </si>
  <si>
    <t>Костылев А.В.</t>
  </si>
  <si>
    <t>10001626</t>
  </si>
  <si>
    <t>Сусой А.Н.</t>
  </si>
  <si>
    <t>10001625</t>
  </si>
  <si>
    <t>Башмакова Г.А.</t>
  </si>
  <si>
    <t>10001688</t>
  </si>
  <si>
    <t>Майер Е.В.</t>
  </si>
  <si>
    <t>10001681</t>
  </si>
  <si>
    <t>Решетова Н.Ю.</t>
  </si>
  <si>
    <t>10001685</t>
  </si>
  <si>
    <t>Беляев В.Г.</t>
  </si>
  <si>
    <t>10001684</t>
  </si>
  <si>
    <t>Рыбчинская Е.П.</t>
  </si>
  <si>
    <t>10001703</t>
  </si>
  <si>
    <t>Шпарло Е.А.</t>
  </si>
  <si>
    <t>10001680</t>
  </si>
  <si>
    <t>Капустянская Т.С.</t>
  </si>
  <si>
    <t>10001624</t>
  </si>
  <si>
    <t>Медведева М.В.</t>
  </si>
  <si>
    <t>10001623</t>
  </si>
  <si>
    <t>Атаман А.М.</t>
  </si>
  <si>
    <t>10001621</t>
  </si>
  <si>
    <t>Грабовская А.С.</t>
  </si>
  <si>
    <t>10001616</t>
  </si>
  <si>
    <t>Тришин В.Е.</t>
  </si>
  <si>
    <t>10001615</t>
  </si>
  <si>
    <t>Уткин А.В.</t>
  </si>
  <si>
    <t>10001613</t>
  </si>
  <si>
    <t>Ефимова Л.А.</t>
  </si>
  <si>
    <t>10001611</t>
  </si>
  <si>
    <t>Исхакова А.Н.</t>
  </si>
  <si>
    <t>10001608</t>
  </si>
  <si>
    <t>Рубцова Д.М.</t>
  </si>
  <si>
    <t>10001606</t>
  </si>
  <si>
    <t>Колесникова О.Г.</t>
  </si>
  <si>
    <t>10001605</t>
  </si>
  <si>
    <t>Борисевич Р.С.</t>
  </si>
  <si>
    <t>10001620</t>
  </si>
  <si>
    <t>Королева В.П.</t>
  </si>
  <si>
    <t>10001619</t>
  </si>
  <si>
    <t>Петров В.И.</t>
  </si>
  <si>
    <t>10001618</t>
  </si>
  <si>
    <t>Хамитова В.О.</t>
  </si>
  <si>
    <t>10001602</t>
  </si>
  <si>
    <t>98</t>
  </si>
  <si>
    <t>Раимбакиев Л.П.</t>
  </si>
  <si>
    <t>10001706</t>
  </si>
  <si>
    <t>Эварт Ю.Ю.</t>
  </si>
  <si>
    <t>10001678</t>
  </si>
  <si>
    <t>Игнеева Г.В.</t>
  </si>
  <si>
    <t>10001677</t>
  </si>
  <si>
    <t>Ананьев Е.С.</t>
  </si>
  <si>
    <t>10001676</t>
  </si>
  <si>
    <t>Вильган О.В.</t>
  </si>
  <si>
    <t>10001675</t>
  </si>
  <si>
    <t>Шишмарева Т.А.</t>
  </si>
  <si>
    <t>10001705</t>
  </si>
  <si>
    <t>Ного М.В.</t>
  </si>
  <si>
    <t>10001721</t>
  </si>
  <si>
    <t>Прожирова Т.И.</t>
  </si>
  <si>
    <t>10001603</t>
  </si>
  <si>
    <t>96</t>
  </si>
  <si>
    <t>Евменова С.В.</t>
  </si>
  <si>
    <t>10001604</t>
  </si>
  <si>
    <t>Аширов А.Н.</t>
  </si>
  <si>
    <t>10001670</t>
  </si>
  <si>
    <t>Добренко О.С.</t>
  </si>
  <si>
    <t>10001671</t>
  </si>
  <si>
    <t>Терещенко Ф.В.</t>
  </si>
  <si>
    <t>10001673</t>
  </si>
  <si>
    <t>Ниязова Д.Х.</t>
  </si>
  <si>
    <t>10001672</t>
  </si>
  <si>
    <t>Идрисова А.Г.</t>
  </si>
  <si>
    <t>2015412</t>
  </si>
  <si>
    <t>Нигматулин В.А.</t>
  </si>
  <si>
    <t>2015406</t>
  </si>
  <si>
    <t>Фролова С.В.</t>
  </si>
  <si>
    <t>2015405</t>
  </si>
  <si>
    <t>Ниязов И.Р.</t>
  </si>
  <si>
    <t>10001687</t>
  </si>
  <si>
    <t>Москаленко Н.Г.</t>
  </si>
  <si>
    <t>2015411</t>
  </si>
  <si>
    <t>Макогон А.П.</t>
  </si>
  <si>
    <t>2015413</t>
  </si>
  <si>
    <t>Ханафиева Ю.С.</t>
  </si>
  <si>
    <t>2016091</t>
  </si>
  <si>
    <t>Севли С.М.</t>
  </si>
  <si>
    <t>2016169</t>
  </si>
  <si>
    <t>Крынцова А.А.</t>
  </si>
  <si>
    <t>2016263</t>
  </si>
  <si>
    <t>Головчик Н.С.</t>
  </si>
  <si>
    <t>2015404</t>
  </si>
  <si>
    <t>Топаева А.Н.</t>
  </si>
  <si>
    <t>2016711</t>
  </si>
  <si>
    <t>Баёва М.И.</t>
  </si>
  <si>
    <t>2015409</t>
  </si>
  <si>
    <t>Одинцова С.А.</t>
  </si>
  <si>
    <t>2016941</t>
  </si>
  <si>
    <t>Больц А.В.</t>
  </si>
  <si>
    <t>2016988</t>
  </si>
  <si>
    <t>Ниязова А.Р.</t>
  </si>
  <si>
    <t>2017115</t>
  </si>
  <si>
    <t>Швачко Т.Д.</t>
  </si>
  <si>
    <t>2017720</t>
  </si>
  <si>
    <t>Кирьянов А.В.</t>
  </si>
  <si>
    <t>2015426</t>
  </si>
  <si>
    <t>Белоусова Ю.В.</t>
  </si>
  <si>
    <t>2017880</t>
  </si>
  <si>
    <t>Нева Т.Ф.</t>
  </si>
  <si>
    <t>2020250</t>
  </si>
  <si>
    <t>Мельникова О.Е.</t>
  </si>
  <si>
    <t>2020509</t>
  </si>
  <si>
    <t>Светецкая Н.С.</t>
  </si>
  <si>
    <t>2021186</t>
  </si>
  <si>
    <t>Борисенко Д.С.</t>
  </si>
  <si>
    <t>2021237</t>
  </si>
  <si>
    <t>Арбитражный  суд  ЯНАО ....</t>
  </si>
  <si>
    <t>7004495</t>
  </si>
  <si>
    <t>Строителей пер.</t>
  </si>
  <si>
    <t>Назарова В.В.</t>
  </si>
  <si>
    <t>7004454</t>
  </si>
  <si>
    <t>Ермолина Л.К.</t>
  </si>
  <si>
    <t>7004512</t>
  </si>
  <si>
    <t>Дементьев Д.П.</t>
  </si>
  <si>
    <t>7004497</t>
  </si>
  <si>
    <t>Мозяркина Л.И.</t>
  </si>
  <si>
    <t>7004506</t>
  </si>
  <si>
    <t>Новиков В.В.</t>
  </si>
  <si>
    <t>7001642</t>
  </si>
  <si>
    <t>Щегольков В.Н.</t>
  </si>
  <si>
    <t>7004444</t>
  </si>
  <si>
    <t>Ишметов И.А.</t>
  </si>
  <si>
    <t>7004535</t>
  </si>
  <si>
    <t>Титова ул.</t>
  </si>
  <si>
    <t>Спиридонов А.В.</t>
  </si>
  <si>
    <t>2005223</t>
  </si>
  <si>
    <t>Трудовая ул.</t>
  </si>
  <si>
    <t>Тарасюк Н.В.</t>
  </si>
  <si>
    <t>2005232</t>
  </si>
  <si>
    <t>Билаш А.В.</t>
  </si>
  <si>
    <t>2005233</t>
  </si>
  <si>
    <t>Курлыкина С.В.</t>
  </si>
  <si>
    <t>113166</t>
  </si>
  <si>
    <t>Чапаева ул.</t>
  </si>
  <si>
    <t>Мельник И.А.</t>
  </si>
  <si>
    <t>8002376</t>
  </si>
  <si>
    <t>Лавренова Л.В.</t>
  </si>
  <si>
    <t>8002395</t>
  </si>
  <si>
    <t>Билецкая И.Н.</t>
  </si>
  <si>
    <t>8002379</t>
  </si>
  <si>
    <t>Лайхнер А.А.</t>
  </si>
  <si>
    <t>7004024</t>
  </si>
  <si>
    <t>Каймашников Ю.И.</t>
  </si>
  <si>
    <t>7003881</t>
  </si>
  <si>
    <t>Габриелян З.Г.</t>
  </si>
  <si>
    <t>7004027</t>
  </si>
  <si>
    <t>7004058</t>
  </si>
  <si>
    <t>Греков В.К.</t>
  </si>
  <si>
    <t>7004091</t>
  </si>
  <si>
    <t>Созонов С.Б.</t>
  </si>
  <si>
    <t>7004062</t>
  </si>
  <si>
    <t>Рудь Т.Г.</t>
  </si>
  <si>
    <t>7003856</t>
  </si>
  <si>
    <t>Ниязова Р.А.</t>
  </si>
  <si>
    <t>109241</t>
  </si>
  <si>
    <t>11 +12</t>
  </si>
  <si>
    <t>Сильнягина А.В.</t>
  </si>
  <si>
    <t>117132</t>
  </si>
  <si>
    <t>Акчурин Т.Р.</t>
  </si>
  <si>
    <t>8002377</t>
  </si>
  <si>
    <t>Иванов А.Н.</t>
  </si>
  <si>
    <t>7003835</t>
  </si>
  <si>
    <t>Кузнецов В.Б.</t>
  </si>
  <si>
    <t>7003970</t>
  </si>
  <si>
    <t>Азеева И.А.</t>
  </si>
  <si>
    <t>7004063</t>
  </si>
  <si>
    <t>Суханова А.П.</t>
  </si>
  <si>
    <t>2010790</t>
  </si>
  <si>
    <t>Ткаленко А.М.</t>
  </si>
  <si>
    <t>8002378</t>
  </si>
  <si>
    <t>Динибекова О.С.</t>
  </si>
  <si>
    <t>2015566</t>
  </si>
  <si>
    <t>Пономарев В.В.</t>
  </si>
  <si>
    <t>2015057</t>
  </si>
  <si>
    <t>Иразиев С.Р.</t>
  </si>
  <si>
    <t>2015737</t>
  </si>
  <si>
    <t>Галин М.А.</t>
  </si>
  <si>
    <t>400010125</t>
  </si>
  <si>
    <t>2018504</t>
  </si>
  <si>
    <t>41 +42</t>
  </si>
  <si>
    <t>Федоровский Д.С.</t>
  </si>
  <si>
    <t>2019680</t>
  </si>
  <si>
    <t>Киктева А.Д.</t>
  </si>
  <si>
    <t>2021028</t>
  </si>
  <si>
    <t>Махина Н.А.</t>
  </si>
  <si>
    <t>8002428</t>
  </si>
  <si>
    <t>Чкалова ул.</t>
  </si>
  <si>
    <t>Карпухин А.С.</t>
  </si>
  <si>
    <t>8002420</t>
  </si>
  <si>
    <t>/1</t>
  </si>
  <si>
    <t>Данилов М.П.</t>
  </si>
  <si>
    <t>7004184</t>
  </si>
  <si>
    <t>Сапрыкина О.Б.</t>
  </si>
  <si>
    <t>7004282</t>
  </si>
  <si>
    <t>Половинкин Е.Л.</t>
  </si>
  <si>
    <t>7004368</t>
  </si>
  <si>
    <t>Токарева Т.И.</t>
  </si>
  <si>
    <t>8002439</t>
  </si>
  <si>
    <t>Павлова С.Д.</t>
  </si>
  <si>
    <t>7004140</t>
  </si>
  <si>
    <t>в</t>
  </si>
  <si>
    <t>Бахвалов В.А.</t>
  </si>
  <si>
    <t>2012654</t>
  </si>
  <si>
    <t>Колесник Н...</t>
  </si>
  <si>
    <t>2015805</t>
  </si>
  <si>
    <t>Мандролько З.В.</t>
  </si>
  <si>
    <t>2018973</t>
  </si>
  <si>
    <t>118338</t>
  </si>
  <si>
    <t>Чубынина ул.</t>
  </si>
  <si>
    <t>Яптик Е.С.</t>
  </si>
  <si>
    <t>118348</t>
  </si>
  <si>
    <t>Дзеранов С.К.</t>
  </si>
  <si>
    <t>118378</t>
  </si>
  <si>
    <t>Лолуа В.В.</t>
  </si>
  <si>
    <t>118379</t>
  </si>
  <si>
    <t>Барилко Т.Л.</t>
  </si>
  <si>
    <t>118413</t>
  </si>
  <si>
    <t>Лычев В.А.</t>
  </si>
  <si>
    <t>5017189</t>
  </si>
  <si>
    <t>Чимидов В.С.</t>
  </si>
  <si>
    <t>5017191</t>
  </si>
  <si>
    <t>Иванова Л.Г.</t>
  </si>
  <si>
    <t>8002735</t>
  </si>
  <si>
    <t>Палунин А.П.</t>
  </si>
  <si>
    <t>5017108</t>
  </si>
  <si>
    <t>Кропочев И.И.</t>
  </si>
  <si>
    <t>2010932</t>
  </si>
  <si>
    <t>Амирова А.С.</t>
  </si>
  <si>
    <t>10001830</t>
  </si>
  <si>
    <t>Суханова И.К.</t>
  </si>
  <si>
    <t>10001832</t>
  </si>
  <si>
    <t>Вахрушева И.А.</t>
  </si>
  <si>
    <t>10001758</t>
  </si>
  <si>
    <t>Слинкин И.Б.</t>
  </si>
  <si>
    <t>10001786</t>
  </si>
  <si>
    <t>Коломеец О.Ю.</t>
  </si>
  <si>
    <t>2016736</t>
  </si>
  <si>
    <t>Трифонова А.В.</t>
  </si>
  <si>
    <t>2016957</t>
  </si>
  <si>
    <t>Маликов Л.М.</t>
  </si>
  <si>
    <t>8002656</t>
  </si>
  <si>
    <t>Азимов Н.М.</t>
  </si>
  <si>
    <t>8002658</t>
  </si>
  <si>
    <t>Хусейнова О.М.</t>
  </si>
  <si>
    <t>2005271</t>
  </si>
  <si>
    <t>Чупрова ул.</t>
  </si>
  <si>
    <t>Шпрангель Н.А.</t>
  </si>
  <si>
    <t>2005272</t>
  </si>
  <si>
    <t>Воробьева О.Р.</t>
  </si>
  <si>
    <t>2017736</t>
  </si>
  <si>
    <t>Мадиёров Х.М.</t>
  </si>
  <si>
    <t>2021139</t>
  </si>
  <si>
    <t>Баханец Л.Д.</t>
  </si>
  <si>
    <t>7004393</t>
  </si>
  <si>
    <t>Шевченко ул.</t>
  </si>
  <si>
    <t>Серков С.Е.</t>
  </si>
  <si>
    <t>7004403</t>
  </si>
  <si>
    <t>Рубанов А.В.</t>
  </si>
  <si>
    <t>400007633</t>
  </si>
  <si>
    <t>Гапурова П.М.</t>
  </si>
  <si>
    <t>8002829</t>
  </si>
  <si>
    <t>Щорса ул.</t>
  </si>
  <si>
    <t>Прачева Е.Ф.</t>
  </si>
  <si>
    <t>7004420</t>
  </si>
  <si>
    <t>Вознесенская К.Г.</t>
  </si>
  <si>
    <t>8002821</t>
  </si>
  <si>
    <t>Омуралиева Г.О.</t>
  </si>
  <si>
    <t>8002815</t>
  </si>
  <si>
    <t>Гаджиева С.К.</t>
  </si>
  <si>
    <t>Ямальская ул.</t>
  </si>
  <si>
    <t>8002846</t>
  </si>
  <si>
    <t>Рындина С.Л.</t>
  </si>
  <si>
    <t>8002911</t>
  </si>
  <si>
    <t>Бажанюк О.Б.</t>
  </si>
  <si>
    <t>2007771</t>
  </si>
  <si>
    <t>Бояршинов А.Ю.</t>
  </si>
  <si>
    <t>8002909</t>
  </si>
  <si>
    <t>Баннова Т.Н.</t>
  </si>
  <si>
    <t>5014104</t>
  </si>
  <si>
    <t>8002935</t>
  </si>
  <si>
    <t>Бридчикова Е.И.</t>
  </si>
  <si>
    <t>8002861</t>
  </si>
  <si>
    <t>Халина С.А.</t>
  </si>
  <si>
    <t>2010641</t>
  </si>
  <si>
    <t>Торопова Е.В.</t>
  </si>
  <si>
    <t>2010622</t>
  </si>
  <si>
    <t>Цыберняк В.И.</t>
  </si>
  <si>
    <t>2016593</t>
  </si>
  <si>
    <t>Темнык А.М.</t>
  </si>
  <si>
    <t>2016861</t>
  </si>
  <si>
    <t>Райнинян Е.В.</t>
  </si>
  <si>
    <t>2018424</t>
  </si>
  <si>
    <t>2020117</t>
  </si>
  <si>
    <t>2010615</t>
  </si>
  <si>
    <t>Тимофеев М.М.</t>
  </si>
  <si>
    <t>2017882</t>
  </si>
  <si>
    <t>Гришина А.В.</t>
  </si>
  <si>
    <t>7001611</t>
  </si>
  <si>
    <t>Козиенко С.В.</t>
  </si>
  <si>
    <t>8000193</t>
  </si>
  <si>
    <t>Дерябин В.Ю.</t>
  </si>
  <si>
    <t>Арктическая</t>
  </si>
  <si>
    <t>Квартира № 87</t>
  </si>
  <si>
    <t>НО "Фонд жилищного строительства ЯНАО"</t>
  </si>
  <si>
    <t>Базовая станция сотовой связи</t>
  </si>
  <si>
    <t>АО "Национальная Башенная Компания"</t>
  </si>
  <si>
    <t>300519</t>
  </si>
  <si>
    <t>Ерышов А.Е.</t>
  </si>
  <si>
    <t>300502</t>
  </si>
  <si>
    <t>Литова Т.И.</t>
  </si>
  <si>
    <t>5013963</t>
  </si>
  <si>
    <t>Лушникова Ю.А.</t>
  </si>
  <si>
    <t>2012231</t>
  </si>
  <si>
    <t>5013976</t>
  </si>
  <si>
    <t>Кривокоров Р.В.</t>
  </si>
  <si>
    <t>5013997</t>
  </si>
  <si>
    <t>Мамай А.В.</t>
  </si>
  <si>
    <t>5014005</t>
  </si>
  <si>
    <t>Бабенко В.М.</t>
  </si>
  <si>
    <t>2008649</t>
  </si>
  <si>
    <t>Галкина Е.П.</t>
  </si>
  <si>
    <t>400010789</t>
  </si>
  <si>
    <t>Сарганова Е.В.</t>
  </si>
  <si>
    <t>2008643</t>
  </si>
  <si>
    <t>Ниязова Д.Р.</t>
  </si>
  <si>
    <t>8000345</t>
  </si>
  <si>
    <t>Черкашин В.В.</t>
  </si>
  <si>
    <t>8000349</t>
  </si>
  <si>
    <t>Мироненко Т.Ю.</t>
  </si>
  <si>
    <t>1000442</t>
  </si>
  <si>
    <t>Уфимцева О.С.</t>
  </si>
  <si>
    <t>500137</t>
  </si>
  <si>
    <t>Казначей А.А.</t>
  </si>
  <si>
    <t>2014995</t>
  </si>
  <si>
    <t>Маер В.В.</t>
  </si>
  <si>
    <t>500153</t>
  </si>
  <si>
    <t>Красинский П.А.</t>
  </si>
  <si>
    <t>500154</t>
  </si>
  <si>
    <t>Кулишкина М.П.</t>
  </si>
  <si>
    <t>500155</t>
  </si>
  <si>
    <t>Цыбульский Д.В.</t>
  </si>
  <si>
    <t>500176</t>
  </si>
  <si>
    <t>Реутов А.А.</t>
  </si>
  <si>
    <t>500125</t>
  </si>
  <si>
    <t>Нурин И.Н.</t>
  </si>
  <si>
    <t>2005307</t>
  </si>
  <si>
    <t>Тарков В.А.</t>
  </si>
  <si>
    <t>2005297</t>
  </si>
  <si>
    <t>Глоткина И.С.</t>
  </si>
  <si>
    <t>2005302</t>
  </si>
  <si>
    <t>Ярина Е.Ф.</t>
  </si>
  <si>
    <t>7000060</t>
  </si>
  <si>
    <t>Репина Г.Л.</t>
  </si>
  <si>
    <t>7000067</t>
  </si>
  <si>
    <t>Дрыженко А.А.</t>
  </si>
  <si>
    <t>8003118</t>
  </si>
  <si>
    <t>Берёзкин Э.С.</t>
  </si>
  <si>
    <t>8003154</t>
  </si>
  <si>
    <t>Жданова К.В.</t>
  </si>
  <si>
    <t>8003141</t>
  </si>
  <si>
    <t>Файзулина А.Х.</t>
  </si>
  <si>
    <t>8003210</t>
  </si>
  <si>
    <t>Долгов Д.И.</t>
  </si>
  <si>
    <t>8003195</t>
  </si>
  <si>
    <t>Куйбина М.Н.</t>
  </si>
  <si>
    <t>2019323</t>
  </si>
  <si>
    <t>Литвинов Н.Ф.</t>
  </si>
  <si>
    <t>504759</t>
  </si>
  <si>
    <t>Голиченкова Н.В.</t>
  </si>
  <si>
    <t>1001386</t>
  </si>
  <si>
    <t>Вилль А.А.</t>
  </si>
  <si>
    <t>7001702</t>
  </si>
  <si>
    <t>Хардина О.И.</t>
  </si>
  <si>
    <t>7001705</t>
  </si>
  <si>
    <t>Дейкина Л.С.</t>
  </si>
  <si>
    <t>7001777</t>
  </si>
  <si>
    <t>Окотэтто Р.С.</t>
  </si>
  <si>
    <t>2007577</t>
  </si>
  <si>
    <t>Шестопалова Л.И.</t>
  </si>
  <si>
    <t>5014658</t>
  </si>
  <si>
    <t>Говоруха Р.И.</t>
  </si>
  <si>
    <t>2007125</t>
  </si>
  <si>
    <t>Шестакова Т.Б.</t>
  </si>
  <si>
    <t>1000498</t>
  </si>
  <si>
    <t>Залужный В.В.</t>
  </si>
  <si>
    <t>2011850</t>
  </si>
  <si>
    <t>Абдуллина З.Б.</t>
  </si>
  <si>
    <t>2019494</t>
  </si>
  <si>
    <t>Окотэтто С.М.</t>
  </si>
  <si>
    <t>1000483</t>
  </si>
  <si>
    <t>Волошина О.О.</t>
  </si>
  <si>
    <t>1000478</t>
  </si>
  <si>
    <t>Апостолов С.А.</t>
  </si>
  <si>
    <t>1000477</t>
  </si>
  <si>
    <t>Парфенова В.С.</t>
  </si>
  <si>
    <t>1000474</t>
  </si>
  <si>
    <t>Шелудякова Е.И.</t>
  </si>
  <si>
    <t>2013298</t>
  </si>
  <si>
    <t>Магомедов М.Р.</t>
  </si>
  <si>
    <t>1000521</t>
  </si>
  <si>
    <t>Вокуева Т.А.</t>
  </si>
  <si>
    <t>1000525</t>
  </si>
  <si>
    <t>Лушпаева О.Н.</t>
  </si>
  <si>
    <t>5012107</t>
  </si>
  <si>
    <t>Размыслова С.В.</t>
  </si>
  <si>
    <t>2010479</t>
  </si>
  <si>
    <t>Синкина Л.Н.</t>
  </si>
  <si>
    <t>2015782</t>
  </si>
  <si>
    <t>Запоточный М.Д.</t>
  </si>
  <si>
    <t>2017759</t>
  </si>
  <si>
    <t>Сергеева И.В.</t>
  </si>
  <si>
    <t>2556298</t>
  </si>
  <si>
    <t>Цыхлер О.В.</t>
  </si>
  <si>
    <t>2556293</t>
  </si>
  <si>
    <t>Курбанов К.М.</t>
  </si>
  <si>
    <t>2005165</t>
  </si>
  <si>
    <t>Савенко С.В.</t>
  </si>
  <si>
    <t>2005178</t>
  </si>
  <si>
    <t>Добренко В.М.</t>
  </si>
  <si>
    <t>7001899</t>
  </si>
  <si>
    <t>Збаразская Н.В.</t>
  </si>
  <si>
    <t>8000427</t>
  </si>
  <si>
    <t>Окотэтто О.Н.</t>
  </si>
  <si>
    <t>Гаврюшина</t>
  </si>
  <si>
    <t>Аптека</t>
  </si>
  <si>
    <t>ООО "Фармация" МО г. Салехард</t>
  </si>
  <si>
    <t>2555580</t>
  </si>
  <si>
    <t>Максакова Е.С.</t>
  </si>
  <si>
    <t>2555649</t>
  </si>
  <si>
    <t>Корнеева С.Ю.</t>
  </si>
  <si>
    <t>2555679</t>
  </si>
  <si>
    <t>Кравченко Г.В.</t>
  </si>
  <si>
    <t>2555720</t>
  </si>
  <si>
    <t>Зырянова Е.В.</t>
  </si>
  <si>
    <t>2555724</t>
  </si>
  <si>
    <t>Малышева О.Ю.</t>
  </si>
  <si>
    <t>2555859</t>
  </si>
  <si>
    <t>Печников А.Л.</t>
  </si>
  <si>
    <t>8003605</t>
  </si>
  <si>
    <t>Рузеева С.Р.</t>
  </si>
  <si>
    <t>7000520</t>
  </si>
  <si>
    <t>Гагарина ул.</t>
  </si>
  <si>
    <t>Щурова Е.Т.</t>
  </si>
  <si>
    <t>7000103</t>
  </si>
  <si>
    <t>Бойко А.Н.</t>
  </si>
  <si>
    <t>2005182</t>
  </si>
  <si>
    <t>Соколова О.Г.</t>
  </si>
  <si>
    <t>2005202</t>
  </si>
  <si>
    <t>Каргина З.В.</t>
  </si>
  <si>
    <t>8003287</t>
  </si>
  <si>
    <t>Мединский А.П.</t>
  </si>
  <si>
    <t>7002078</t>
  </si>
  <si>
    <t>Геологов ул.</t>
  </si>
  <si>
    <t>Сивкова А.Е.</t>
  </si>
  <si>
    <t>7001964</t>
  </si>
  <si>
    <t>Мигунова Г.Е.</t>
  </si>
  <si>
    <t>7001982</t>
  </si>
  <si>
    <t>Соснин А.А.</t>
  </si>
  <si>
    <t>8000435</t>
  </si>
  <si>
    <t>Ниязова Л.Н.</t>
  </si>
  <si>
    <t>2555899</t>
  </si>
  <si>
    <t>Шрейдер Д.Т.</t>
  </si>
  <si>
    <t>2005419</t>
  </si>
  <si>
    <t>Тажетдинова Р.Х.</t>
  </si>
  <si>
    <t>7000973</t>
  </si>
  <si>
    <t>Бояринцева Т.Б.</t>
  </si>
  <si>
    <t>7000986</t>
  </si>
  <si>
    <t>Зеленова Н.И.</t>
  </si>
  <si>
    <t>2015648</t>
  </si>
  <si>
    <t>Плисов А.С.</t>
  </si>
  <si>
    <t>2005424</t>
  </si>
  <si>
    <t>Абдразаков Р.Л.</t>
  </si>
  <si>
    <t>7000165</t>
  </si>
  <si>
    <t>Копотилова И.С.</t>
  </si>
  <si>
    <t>8000445</t>
  </si>
  <si>
    <t>Манкаева А.К.</t>
  </si>
  <si>
    <t>2021083</t>
  </si>
  <si>
    <t>Губкина</t>
  </si>
  <si>
    <t>Аварийно-ремонтная служба</t>
  </si>
  <si>
    <t>ТСЖ "Изумрудный город"</t>
  </si>
  <si>
    <t>Железнодорожные кассы</t>
  </si>
  <si>
    <t>ИП Сущевский Алексей Сергеевич</t>
  </si>
  <si>
    <t>Квартира № 5</t>
  </si>
  <si>
    <t>ООО "Лукойл-Западная Сибирь"</t>
  </si>
  <si>
    <t>Нежилое помещение</t>
  </si>
  <si>
    <t>ГБУ ЯНАО "Государственная кадастровая оценка"</t>
  </si>
  <si>
    <t>7002399</t>
  </si>
  <si>
    <t>Шавва Т.Ф.</t>
  </si>
  <si>
    <t>7002414</t>
  </si>
  <si>
    <t>Бойко А.С.</t>
  </si>
  <si>
    <t>5011939</t>
  </si>
  <si>
    <t>Разин Р.Н.</t>
  </si>
  <si>
    <t>5011937</t>
  </si>
  <si>
    <t>Щепин В.А.</t>
  </si>
  <si>
    <t>5011924</t>
  </si>
  <si>
    <t>Назаров А.С.</t>
  </si>
  <si>
    <t>2005033</t>
  </si>
  <si>
    <t>Слепкова К.В.</t>
  </si>
  <si>
    <t>2005071</t>
  </si>
  <si>
    <t>Быстрова Т.В.</t>
  </si>
  <si>
    <t>2005073</t>
  </si>
  <si>
    <t>Рыбьякова В.Н.</t>
  </si>
  <si>
    <t>2007429</t>
  </si>
  <si>
    <t>Торощина Т.С.</t>
  </si>
  <si>
    <t>2007432</t>
  </si>
  <si>
    <t>Луценко М.А.</t>
  </si>
  <si>
    <t>2007436</t>
  </si>
  <si>
    <t>Гончарова О.В.</t>
  </si>
  <si>
    <t>10002114</t>
  </si>
  <si>
    <t>Буйвиц А.В.</t>
  </si>
  <si>
    <t>10002125</t>
  </si>
  <si>
    <t>Нечаев В.А.</t>
  </si>
  <si>
    <t>10002124</t>
  </si>
  <si>
    <t>Нурмухаметов Ф.Л.</t>
  </si>
  <si>
    <t>5011970</t>
  </si>
  <si>
    <t>Ямал С.А.</t>
  </si>
  <si>
    <t>2010380</t>
  </si>
  <si>
    <t>Костова А.Д.</t>
  </si>
  <si>
    <t>2010389</t>
  </si>
  <si>
    <t>Харченко Т.</t>
  </si>
  <si>
    <t>2010373</t>
  </si>
  <si>
    <t>Фоминых А.С.</t>
  </si>
  <si>
    <t>2010370</t>
  </si>
  <si>
    <t>Юсупов А.К.</t>
  </si>
  <si>
    <t>5008473</t>
  </si>
  <si>
    <t>Лунева Т.А.</t>
  </si>
  <si>
    <t>5014252</t>
  </si>
  <si>
    <t>Карнаева И.А.</t>
  </si>
  <si>
    <t>2007076</t>
  </si>
  <si>
    <t>Надуткин А.Н.</t>
  </si>
  <si>
    <t>2007081</t>
  </si>
  <si>
    <t>Лушникова И.П.</t>
  </si>
  <si>
    <t>2007083</t>
  </si>
  <si>
    <t>Трегубова Р.М.</t>
  </si>
  <si>
    <t>2007086</t>
  </si>
  <si>
    <t>Мамаева А.А.</t>
  </si>
  <si>
    <t>2010206</t>
  </si>
  <si>
    <t>Дмитренко Т.В.</t>
  </si>
  <si>
    <t>2010205</t>
  </si>
  <si>
    <t>Брухан А.А.</t>
  </si>
  <si>
    <t>120809</t>
  </si>
  <si>
    <t>Миллер А.А.</t>
  </si>
  <si>
    <t>120812</t>
  </si>
  <si>
    <t>Андреева Н.С.</t>
  </si>
  <si>
    <t>2007027</t>
  </si>
  <si>
    <t>Тазов Ю.В.</t>
  </si>
  <si>
    <t>500249</t>
  </si>
  <si>
    <t>Дзивульский И.И.</t>
  </si>
  <si>
    <t>З. Космодемьянской</t>
  </si>
  <si>
    <t>Стомотологическая клиника (кв. № 1)</t>
  </si>
  <si>
    <t>Майраслов Николай Петрович</t>
  </si>
  <si>
    <t>2555953</t>
  </si>
  <si>
    <t>З.Космодемьянской</t>
  </si>
  <si>
    <t>Гаврилей Д.Д.</t>
  </si>
  <si>
    <t>2555919</t>
  </si>
  <si>
    <t>Федорищева Н.Б.</t>
  </si>
  <si>
    <t>2555915</t>
  </si>
  <si>
    <t>Бобин В.М.</t>
  </si>
  <si>
    <t>2555912</t>
  </si>
  <si>
    <t>Егорова С.В.</t>
  </si>
  <si>
    <t>8000499</t>
  </si>
  <si>
    <t>Рогачев И.В.</t>
  </si>
  <si>
    <t>8000533</t>
  </si>
  <si>
    <t>Наурусов И.А.</t>
  </si>
  <si>
    <t>1100474</t>
  </si>
  <si>
    <t>Дучевская К.Д.</t>
  </si>
  <si>
    <t>1100475</t>
  </si>
  <si>
    <t>Контерова О.А.</t>
  </si>
  <si>
    <t>2018118</t>
  </si>
  <si>
    <t>Сайнахов И.О.</t>
  </si>
  <si>
    <t>1100478</t>
  </si>
  <si>
    <t>2021199</t>
  </si>
  <si>
    <t>Егошина А.С.</t>
  </si>
  <si>
    <t>2021329</t>
  </si>
  <si>
    <t>Серасхов А.Д.</t>
  </si>
  <si>
    <t>1100471</t>
  </si>
  <si>
    <t>Меньшикова О.А.</t>
  </si>
  <si>
    <t>2016498</t>
  </si>
  <si>
    <t>Пшеничникова М.А.</t>
  </si>
  <si>
    <t>2018395</t>
  </si>
  <si>
    <t>Айнулин Р.М.</t>
  </si>
  <si>
    <t>1100485</t>
  </si>
  <si>
    <t>Алемахова О.В.</t>
  </si>
  <si>
    <t>2016733</t>
  </si>
  <si>
    <t>Наянзина Л.Г.</t>
  </si>
  <si>
    <t>1100487</t>
  </si>
  <si>
    <t>Курмышова В.М.</t>
  </si>
  <si>
    <t>1100488</t>
  </si>
  <si>
    <t>Пилипец О.М.</t>
  </si>
  <si>
    <t>2017372</t>
  </si>
  <si>
    <t>Кочетков Д.В.</t>
  </si>
  <si>
    <t>2019880</t>
  </si>
  <si>
    <t>Бочарова О.А.</t>
  </si>
  <si>
    <t>2016973</t>
  </si>
  <si>
    <t>Шамурова В.Б.</t>
  </si>
  <si>
    <t>7004958</t>
  </si>
  <si>
    <t>Бабенко Р.П.</t>
  </si>
  <si>
    <t>8000474</t>
  </si>
  <si>
    <t>Калинина В.А.</t>
  </si>
  <si>
    <t>7001863</t>
  </si>
  <si>
    <t>Насриев Р.Р.</t>
  </si>
  <si>
    <t>5011978</t>
  </si>
  <si>
    <t>Юсупов Р.А.</t>
  </si>
  <si>
    <t>5011845</t>
  </si>
  <si>
    <t>Романов Г.А.</t>
  </si>
  <si>
    <t>5014589</t>
  </si>
  <si>
    <t>Лобанов А.Н.</t>
  </si>
  <si>
    <t>2019349</t>
  </si>
  <si>
    <t>Захарова Ю.С.</t>
  </si>
  <si>
    <t>2017514</t>
  </si>
  <si>
    <t>Базыров М.С.</t>
  </si>
  <si>
    <t>5014597</t>
  </si>
  <si>
    <t>Моргунов О.В.</t>
  </si>
  <si>
    <t>5014594</t>
  </si>
  <si>
    <t>Зайцева Л.Г.</t>
  </si>
  <si>
    <t>5016196</t>
  </si>
  <si>
    <t>Махтанова В.Ю.</t>
  </si>
  <si>
    <t>5014610</t>
  </si>
  <si>
    <t>Конева Л.А.</t>
  </si>
  <si>
    <t>2007487</t>
  </si>
  <si>
    <t>Никулин Л.А.</t>
  </si>
  <si>
    <t>2020387</t>
  </si>
  <si>
    <t>Гасанов Н.Г.</t>
  </si>
  <si>
    <t>2007524</t>
  </si>
  <si>
    <t>Галимьянова Н.В.</t>
  </si>
  <si>
    <t>2007473</t>
  </si>
  <si>
    <t>Телятникова М.В.</t>
  </si>
  <si>
    <t>200522</t>
  </si>
  <si>
    <t>Михайлюк В.С.</t>
  </si>
  <si>
    <t>200533</t>
  </si>
  <si>
    <t>Сафарметов М.М.</t>
  </si>
  <si>
    <t>5011904</t>
  </si>
  <si>
    <t>Кучукова С.</t>
  </si>
  <si>
    <t>2007037</t>
  </si>
  <si>
    <t>Яковлева Ю.С.</t>
  </si>
  <si>
    <t>200507</t>
  </si>
  <si>
    <t>Фомина С.А.</t>
  </si>
  <si>
    <t>5011999</t>
  </si>
  <si>
    <t>Ростовская О.К.</t>
  </si>
  <si>
    <t>5011994</t>
  </si>
  <si>
    <t>Дупчук М.И.</t>
  </si>
  <si>
    <t>2017741</t>
  </si>
  <si>
    <t>Милютин И.А.</t>
  </si>
  <si>
    <t>2019765</t>
  </si>
  <si>
    <t>Андреев И.В.</t>
  </si>
  <si>
    <t>8003317</t>
  </si>
  <si>
    <t>Саламанюк С.П.</t>
  </si>
  <si>
    <t>2017351</t>
  </si>
  <si>
    <t>Мамадулина Г.А.</t>
  </si>
  <si>
    <t>2011545</t>
  </si>
  <si>
    <t>Конева О.В.</t>
  </si>
  <si>
    <t>8003378</t>
  </si>
  <si>
    <t>Хуснутдинов А.А.</t>
  </si>
  <si>
    <t>8003390</t>
  </si>
  <si>
    <t>Уткина Т.Н.</t>
  </si>
  <si>
    <t>2005533</t>
  </si>
  <si>
    <t>Кильян С.Д.</t>
  </si>
  <si>
    <t>2005537</t>
  </si>
  <si>
    <t>Фадеева М.А.</t>
  </si>
  <si>
    <t>7003527</t>
  </si>
  <si>
    <t>Крашенинина Н.В.</t>
  </si>
  <si>
    <t>7003534</t>
  </si>
  <si>
    <t>Низовских В.П.</t>
  </si>
  <si>
    <t>2018772</t>
  </si>
  <si>
    <t>МО Г.</t>
  </si>
  <si>
    <t>Комсомольская</t>
  </si>
  <si>
    <t>Квартира № 96</t>
  </si>
  <si>
    <t>АО Специализированный застройщик "Кировский сельский строительный комбинат"</t>
  </si>
  <si>
    <t>2556000</t>
  </si>
  <si>
    <t>Донгаев М.А.</t>
  </si>
  <si>
    <t>7000204</t>
  </si>
  <si>
    <t>Одинцова Е.А.</t>
  </si>
  <si>
    <t>2020392</t>
  </si>
  <si>
    <t>Павловская Т.И.</t>
  </si>
  <si>
    <t>7000207</t>
  </si>
  <si>
    <t>Самохвалова Е.В.</t>
  </si>
  <si>
    <t>2005573</t>
  </si>
  <si>
    <t>10 ком.муналка</t>
  </si>
  <si>
    <t>Шаршенова А.С.</t>
  </si>
  <si>
    <t>2005587</t>
  </si>
  <si>
    <t>Алымов Ф.И.</t>
  </si>
  <si>
    <t>2015598</t>
  </si>
  <si>
    <t>Петрова И.В.</t>
  </si>
  <si>
    <t>2005312</t>
  </si>
  <si>
    <t>Лермонтова ул.</t>
  </si>
  <si>
    <t>Науменко Ю.М.</t>
  </si>
  <si>
    <t>2018941</t>
  </si>
  <si>
    <t>Егорова Э.В.</t>
  </si>
  <si>
    <t>2005314</t>
  </si>
  <si>
    <t>Гараева Л.Р.</t>
  </si>
  <si>
    <t>2005316</t>
  </si>
  <si>
    <t>Мучкаева О.Я.</t>
  </si>
  <si>
    <t>2005317</t>
  </si>
  <si>
    <t>Никифорова Е.А.</t>
  </si>
  <si>
    <t>2016729</t>
  </si>
  <si>
    <t>Ревина О.В.</t>
  </si>
  <si>
    <t>2005319</t>
  </si>
  <si>
    <t>Алимов А.И.</t>
  </si>
  <si>
    <t>2005320</t>
  </si>
  <si>
    <t>Гогаладзе Н.П.</t>
  </si>
  <si>
    <t>2005321</t>
  </si>
  <si>
    <t>Тоярова С.И.</t>
  </si>
  <si>
    <t>2013811</t>
  </si>
  <si>
    <t>Игнатьева И.А.</t>
  </si>
  <si>
    <t>8000926</t>
  </si>
  <si>
    <t>Самулеенкова И.К.</t>
  </si>
  <si>
    <t>Матросова</t>
  </si>
  <si>
    <t>Административное здание</t>
  </si>
  <si>
    <t>Департамент по труду и социальной защите населения города Салехард</t>
  </si>
  <si>
    <t>7004844</t>
  </si>
  <si>
    <t>Ендырева О.К.</t>
  </si>
  <si>
    <t>2010746</t>
  </si>
  <si>
    <t>Яковская Н.С.</t>
  </si>
  <si>
    <t>2014765</t>
  </si>
  <si>
    <t>Кучерявая Л.В.</t>
  </si>
  <si>
    <t>7000286</t>
  </si>
  <si>
    <t>Созонов Б.Н.</t>
  </si>
  <si>
    <t>7000294</t>
  </si>
  <si>
    <t>Кузьмина Р.Е.</t>
  </si>
  <si>
    <t>7000328</t>
  </si>
  <si>
    <t>Шамова Ю.В.</t>
  </si>
  <si>
    <t>7000366</t>
  </si>
  <si>
    <t>Сусой И.А.</t>
  </si>
  <si>
    <t>7000382</t>
  </si>
  <si>
    <t>Пуговкина Л.А.</t>
  </si>
  <si>
    <t>7000387</t>
  </si>
  <si>
    <t>Алешина Е.У.</t>
  </si>
  <si>
    <t>7000390</t>
  </si>
  <si>
    <t>Магомедова Х.М.</t>
  </si>
  <si>
    <t>7000446</t>
  </si>
  <si>
    <t>Дрижук И.В.</t>
  </si>
  <si>
    <t>7000269</t>
  </si>
  <si>
    <t>Сизов Е.Ю.</t>
  </si>
  <si>
    <t>500359</t>
  </si>
  <si>
    <t>Сайбулин Р.А.</t>
  </si>
  <si>
    <t>2005349</t>
  </si>
  <si>
    <t>Черниченко Н.Х.</t>
  </si>
  <si>
    <t>2005353</t>
  </si>
  <si>
    <t>Рукавишникова Т.В.</t>
  </si>
  <si>
    <t>2005356</t>
  </si>
  <si>
    <t>Гаджиев Р.Ш.</t>
  </si>
  <si>
    <t>10002918</t>
  </si>
  <si>
    <t>Махинько С.В.</t>
  </si>
  <si>
    <t>8001086</t>
  </si>
  <si>
    <t>Шевелев Д.И.</t>
  </si>
  <si>
    <t>2013861</t>
  </si>
  <si>
    <t>Коробов К.С.</t>
  </si>
  <si>
    <t>8001032</t>
  </si>
  <si>
    <t>Гончарова Т.В.</t>
  </si>
  <si>
    <t>7004900</t>
  </si>
  <si>
    <t>Сурикова Т.И.</t>
  </si>
  <si>
    <t>7004903</t>
  </si>
  <si>
    <t>Нагибина Т.В.</t>
  </si>
  <si>
    <t>7004908</t>
  </si>
  <si>
    <t>Васюнина Т.П.</t>
  </si>
  <si>
    <t>7004571</t>
  </si>
  <si>
    <t>Сенько А.М.</t>
  </si>
  <si>
    <t>8003552</t>
  </si>
  <si>
    <t>Огарков Н.В.</t>
  </si>
  <si>
    <t>8001066</t>
  </si>
  <si>
    <t>Кучмарь И.А.</t>
  </si>
  <si>
    <t>1000937</t>
  </si>
  <si>
    <t>Албина Е.Г.</t>
  </si>
  <si>
    <t>Ного</t>
  </si>
  <si>
    <t>Квартира № 1</t>
  </si>
  <si>
    <t>Квартира № 2</t>
  </si>
  <si>
    <t>Квартира № 8</t>
  </si>
  <si>
    <t>2019628</t>
  </si>
  <si>
    <t>Ного ул.</t>
  </si>
  <si>
    <t>Худи Т.Е.</t>
  </si>
  <si>
    <t>2005155</t>
  </si>
  <si>
    <t>Шаповала Н.А.</t>
  </si>
  <si>
    <t>2005157</t>
  </si>
  <si>
    <t>Человечков А.Н.</t>
  </si>
  <si>
    <t>2005158</t>
  </si>
  <si>
    <t>Жежеря Т.Н.</t>
  </si>
  <si>
    <t>2019805</t>
  </si>
  <si>
    <t>Мурзин С.Н.</t>
  </si>
  <si>
    <t>2005163</t>
  </si>
  <si>
    <t>Конончук С.В.</t>
  </si>
  <si>
    <t>8001233</t>
  </si>
  <si>
    <t>Аксенова А.В.</t>
  </si>
  <si>
    <t>7001320</t>
  </si>
  <si>
    <t>Куприн А.С.</t>
  </si>
  <si>
    <t>8001252</t>
  </si>
  <si>
    <t>Хасипова Ю.А.</t>
  </si>
  <si>
    <t>8001160</t>
  </si>
  <si>
    <t>Шалева Л.П.</t>
  </si>
  <si>
    <t>7001386</t>
  </si>
  <si>
    <t>Баранников П.А.</t>
  </si>
  <si>
    <t>7001415</t>
  </si>
  <si>
    <t>Бельков А.А.</t>
  </si>
  <si>
    <t>7001416</t>
  </si>
  <si>
    <t>Шутеев А.А.</t>
  </si>
  <si>
    <t>7001417</t>
  </si>
  <si>
    <t>Воротникова И.В.</t>
  </si>
  <si>
    <t>8001186</t>
  </si>
  <si>
    <t>Княжева Л.Ф.</t>
  </si>
  <si>
    <t>8003423</t>
  </si>
  <si>
    <t>Абдрахимова Н.М.</t>
  </si>
  <si>
    <t>2018132</t>
  </si>
  <si>
    <t>Батнасуновна Ю.Н.</t>
  </si>
  <si>
    <t>8003753</t>
  </si>
  <si>
    <t>Терешкова Л.В.</t>
  </si>
  <si>
    <t>117976</t>
  </si>
  <si>
    <t>Первомайский-2 мкр.</t>
  </si>
  <si>
    <t>Подсевалова Т.В.</t>
  </si>
  <si>
    <t>117977</t>
  </si>
  <si>
    <t>Адылбаев Р.К.</t>
  </si>
  <si>
    <t>117978</t>
  </si>
  <si>
    <t>Таранова М.А.</t>
  </si>
  <si>
    <t>2015250</t>
  </si>
  <si>
    <t>Ковалевская Ю.А.</t>
  </si>
  <si>
    <t>8003520</t>
  </si>
  <si>
    <t>Михина А.В.</t>
  </si>
  <si>
    <t>Подшибякина</t>
  </si>
  <si>
    <t>Магазин "Связной"</t>
  </si>
  <si>
    <t>ИП Сергеева Галина Константиновна</t>
  </si>
  <si>
    <t>Административное помещение</t>
  </si>
  <si>
    <t xml:space="preserve">Пережогина Ольга Владимировна </t>
  </si>
  <si>
    <t>2010543</t>
  </si>
  <si>
    <t>Кашапова Р.В.</t>
  </si>
  <si>
    <t>2010545</t>
  </si>
  <si>
    <t>Гулаков М.М.</t>
  </si>
  <si>
    <t>2010585</t>
  </si>
  <si>
    <t>Ануфриева А.А.</t>
  </si>
  <si>
    <t>2007720</t>
  </si>
  <si>
    <t>Галишников В.В.</t>
  </si>
  <si>
    <t>2020165</t>
  </si>
  <si>
    <t>Васильева Е.С.</t>
  </si>
  <si>
    <t>2007707</t>
  </si>
  <si>
    <t>Вальвачева Г.Г.</t>
  </si>
  <si>
    <t>7003067</t>
  </si>
  <si>
    <t>Белоус В.П.</t>
  </si>
  <si>
    <t>7003111</t>
  </si>
  <si>
    <t>Скворцова А.В.</t>
  </si>
  <si>
    <t>8001423</t>
  </si>
  <si>
    <t>Гарипова А.Х.</t>
  </si>
  <si>
    <t>120824</t>
  </si>
  <si>
    <t>Гузь Г.А.</t>
  </si>
  <si>
    <t>5011881</t>
  </si>
  <si>
    <t>Абрамкина Е.А.</t>
  </si>
  <si>
    <t>2014862</t>
  </si>
  <si>
    <t>Паутонен А.В.</t>
  </si>
  <si>
    <t>5015602</t>
  </si>
  <si>
    <t>Морозов А.</t>
  </si>
  <si>
    <t>5012033</t>
  </si>
  <si>
    <t>Фомина Л.В.</t>
  </si>
  <si>
    <t>5012411</t>
  </si>
  <si>
    <t>Карымов А.В.</t>
  </si>
  <si>
    <t>8001321</t>
  </si>
  <si>
    <t>Филиппов А.И.</t>
  </si>
  <si>
    <t>2556039</t>
  </si>
  <si>
    <t>Нилова Л.М.</t>
  </si>
  <si>
    <t>5012053</t>
  </si>
  <si>
    <t>Булатова Е.М.</t>
  </si>
  <si>
    <t>5012052</t>
  </si>
  <si>
    <t>Грабчилева А.В.</t>
  </si>
  <si>
    <t>2010522</t>
  </si>
  <si>
    <t>Баранова Т.В.</t>
  </si>
  <si>
    <t>2010516</t>
  </si>
  <si>
    <t>Ертаев А.А.</t>
  </si>
  <si>
    <t>2010510</t>
  </si>
  <si>
    <t>Забелина Г.М.</t>
  </si>
  <si>
    <t>505009</t>
  </si>
  <si>
    <t>Феоктистова Н.Г.</t>
  </si>
  <si>
    <t>505113</t>
  </si>
  <si>
    <t>Сыркова Н.В.</t>
  </si>
  <si>
    <t>7004720</t>
  </si>
  <si>
    <t>Шулинина Г.К.</t>
  </si>
  <si>
    <t>7004736</t>
  </si>
  <si>
    <t>Саитбакиев Х.К.</t>
  </si>
  <si>
    <t>2014993</t>
  </si>
  <si>
    <t>Степаненко М.Б.</t>
  </si>
  <si>
    <t>7000809</t>
  </si>
  <si>
    <t>Васильева Н.В.</t>
  </si>
  <si>
    <t>400014829</t>
  </si>
  <si>
    <t>Орехова Л.И.</t>
  </si>
  <si>
    <t>Республики</t>
  </si>
  <si>
    <t>"Еврошкола" помещ. 1</t>
  </si>
  <si>
    <t>ИП Захода Валерий Геннадьевич</t>
  </si>
  <si>
    <t>БССС № PL_89_001</t>
  </si>
  <si>
    <t>ООО «МСК Энерго»</t>
  </si>
  <si>
    <t>Офисное помещение № 2</t>
  </si>
  <si>
    <t>Щеголькова Полина Александровна</t>
  </si>
  <si>
    <t>8001457</t>
  </si>
  <si>
    <t>Сэротэтто К.С.</t>
  </si>
  <si>
    <t>8001463</t>
  </si>
  <si>
    <t>Стерхов М.И.</t>
  </si>
  <si>
    <t>8001832</t>
  </si>
  <si>
    <t>Созонова О.Ф.</t>
  </si>
  <si>
    <t>200604901</t>
  </si>
  <si>
    <t>Зубова Т.П.</t>
  </si>
  <si>
    <t>2021238</t>
  </si>
  <si>
    <t>Талигина А.А.</t>
  </si>
  <si>
    <t>8001873</t>
  </si>
  <si>
    <t>Терентьева Н.В.</t>
  </si>
  <si>
    <t>2556047</t>
  </si>
  <si>
    <t>2556049</t>
  </si>
  <si>
    <t>Шилова Н.Ф.</t>
  </si>
  <si>
    <t>2005686</t>
  </si>
  <si>
    <t>Ульянов Е.В.</t>
  </si>
  <si>
    <t>2556137</t>
  </si>
  <si>
    <t>Марченко М.В.</t>
  </si>
  <si>
    <t>2556136</t>
  </si>
  <si>
    <t>Остапенко А.В.</t>
  </si>
  <si>
    <t>2556165</t>
  </si>
  <si>
    <t>Кондрашова А.Т.</t>
  </si>
  <si>
    <t>2556153</t>
  </si>
  <si>
    <t>Грекова О.В.</t>
  </si>
  <si>
    <t>1100190</t>
  </si>
  <si>
    <t>122</t>
  </si>
  <si>
    <t>Гусева Т.В.</t>
  </si>
  <si>
    <t>2016543</t>
  </si>
  <si>
    <t>Канапелькина Е.П.</t>
  </si>
  <si>
    <t>8003719</t>
  </si>
  <si>
    <t>Шваб Л.В.</t>
  </si>
  <si>
    <t>2009184</t>
  </si>
  <si>
    <t>Логинова Н.А.</t>
  </si>
  <si>
    <t>1100312</t>
  </si>
  <si>
    <t>Белецан А.В.</t>
  </si>
  <si>
    <t>1100346</t>
  </si>
  <si>
    <t>Мосейченко О.С.</t>
  </si>
  <si>
    <t>Свердлова</t>
  </si>
  <si>
    <t>Жилой дом, архитектурная подсветка</t>
  </si>
  <si>
    <t>МКУ "Салехардская дирекция единого заказчика"</t>
  </si>
  <si>
    <t>8001938</t>
  </si>
  <si>
    <t>Шарипов Ш.В.</t>
  </si>
  <si>
    <t>8001987</t>
  </si>
  <si>
    <t>Клинчаева А.Н.</t>
  </si>
  <si>
    <t>8002159</t>
  </si>
  <si>
    <t>Абдулина А.Н.</t>
  </si>
  <si>
    <t>8002142</t>
  </si>
  <si>
    <t>Рожков В.Н.</t>
  </si>
  <si>
    <t>7001865</t>
  </si>
  <si>
    <t>Меха А.В.</t>
  </si>
  <si>
    <t>7001866</t>
  </si>
  <si>
    <t>Лонгортова М.А.</t>
  </si>
  <si>
    <t>4000822</t>
  </si>
  <si>
    <t>Сабиров М.Ш.</t>
  </si>
  <si>
    <t>7001870</t>
  </si>
  <si>
    <t>Белогуров В.В.</t>
  </si>
  <si>
    <t>7001872</t>
  </si>
  <si>
    <t>Васильев В.В.</t>
  </si>
  <si>
    <t>7001873</t>
  </si>
  <si>
    <t>Тояров А.С.</t>
  </si>
  <si>
    <t>7002298</t>
  </si>
  <si>
    <t>Жирнов В.В.</t>
  </si>
  <si>
    <t>7001877</t>
  </si>
  <si>
    <t>Сандрин Г.Р.</t>
  </si>
  <si>
    <t>7001878</t>
  </si>
  <si>
    <t>Морозов Р.Н.</t>
  </si>
  <si>
    <t>7001879</t>
  </si>
  <si>
    <t>Бугаенко Е.Г.</t>
  </si>
  <si>
    <t>7001883</t>
  </si>
  <si>
    <t>Тарымова В.С.</t>
  </si>
  <si>
    <t>2015928</t>
  </si>
  <si>
    <t>Аткин А.Ю.</t>
  </si>
  <si>
    <t>7001886</t>
  </si>
  <si>
    <t>Аксенова И.В.</t>
  </si>
  <si>
    <t>2013043</t>
  </si>
  <si>
    <t>Марьин А.М.</t>
  </si>
  <si>
    <t>400015359</t>
  </si>
  <si>
    <t>Ткачев Е.А.</t>
  </si>
  <si>
    <t>7001892</t>
  </si>
  <si>
    <t>Тарымова Е.А.</t>
  </si>
  <si>
    <t>2016798</t>
  </si>
  <si>
    <t>Шадрин А.Е.</t>
  </si>
  <si>
    <t>7001896</t>
  </si>
  <si>
    <t>Емельянов И.Н.</t>
  </si>
  <si>
    <t>7001898</t>
  </si>
  <si>
    <t>Крылова А.А.</t>
  </si>
  <si>
    <t>400012656</t>
  </si>
  <si>
    <t>Хуторной А.А.</t>
  </si>
  <si>
    <t>7001902</t>
  </si>
  <si>
    <t>Чуманов А.С.</t>
  </si>
  <si>
    <t>7001903</t>
  </si>
  <si>
    <t>Петухова Г.С.</t>
  </si>
  <si>
    <t>400016863</t>
  </si>
  <si>
    <t>Бутарлина О.Г.</t>
  </si>
  <si>
    <t>2014771</t>
  </si>
  <si>
    <t>Каримов А.А.</t>
  </si>
  <si>
    <t>7001908</t>
  </si>
  <si>
    <t>Сандрина Е.С.</t>
  </si>
  <si>
    <t>7001910</t>
  </si>
  <si>
    <t>Кукольщикова З.М.</t>
  </si>
  <si>
    <t>7001912</t>
  </si>
  <si>
    <t>Бологова А.В.</t>
  </si>
  <si>
    <t>7001914</t>
  </si>
  <si>
    <t>Дорошенко О.Д.</t>
  </si>
  <si>
    <t>7001916</t>
  </si>
  <si>
    <t>Аноприенко Е.Е.</t>
  </si>
  <si>
    <t>7001917</t>
  </si>
  <si>
    <t>Валиева Е.В.</t>
  </si>
  <si>
    <t>7001919</t>
  </si>
  <si>
    <t>Черногор С.Т.</t>
  </si>
  <si>
    <t>2014670</t>
  </si>
  <si>
    <t>Никоноров Е.С.</t>
  </si>
  <si>
    <t>400016845</t>
  </si>
  <si>
    <t>7001923</t>
  </si>
  <si>
    <t>Чибирева Т.И.</t>
  </si>
  <si>
    <t>7001925</t>
  </si>
  <si>
    <t>Канева К.И.</t>
  </si>
  <si>
    <t>7001926</t>
  </si>
  <si>
    <t>Яптик Т.Е.</t>
  </si>
  <si>
    <t>2016301</t>
  </si>
  <si>
    <t>Вылко Е.И.</t>
  </si>
  <si>
    <t>400016359</t>
  </si>
  <si>
    <t>7001930</t>
  </si>
  <si>
    <t>Заболотникова Н.В.</t>
  </si>
  <si>
    <t>400015940</t>
  </si>
  <si>
    <t>Попов Е.В.</t>
  </si>
  <si>
    <t>7001934</t>
  </si>
  <si>
    <t>Серокурова Т.С.</t>
  </si>
  <si>
    <t>400016613</t>
  </si>
  <si>
    <t>Щетинина Л.Э.</t>
  </si>
  <si>
    <t>7001937</t>
  </si>
  <si>
    <t>Николаев Ю.А.</t>
  </si>
  <si>
    <t>7001938</t>
  </si>
  <si>
    <t>Вороненко И.А.</t>
  </si>
  <si>
    <t>5014909</t>
  </si>
  <si>
    <t>Голубов Е.Л.</t>
  </si>
  <si>
    <t>2010703</t>
  </si>
  <si>
    <t>Придеин Р.А.</t>
  </si>
  <si>
    <t>7003647</t>
  </si>
  <si>
    <t>Степанова Н.М.</t>
  </si>
  <si>
    <t>2010736</t>
  </si>
  <si>
    <t>Саитов В.А.</t>
  </si>
  <si>
    <t>2010732</t>
  </si>
  <si>
    <t>Аширов И.Р.</t>
  </si>
  <si>
    <t>8002185</t>
  </si>
  <si>
    <t>Вокуев А.В.</t>
  </si>
  <si>
    <t>8002226</t>
  </si>
  <si>
    <t>Бедина С.С.</t>
  </si>
  <si>
    <t>8002230</t>
  </si>
  <si>
    <t>Новиков М.С.</t>
  </si>
  <si>
    <t>2016173</t>
  </si>
  <si>
    <t>Набокина Н.П.</t>
  </si>
  <si>
    <t>8002295</t>
  </si>
  <si>
    <t>Патрикеева Н.Е.</t>
  </si>
  <si>
    <t>7004437</t>
  </si>
  <si>
    <t>Гужва Л.Ф.</t>
  </si>
  <si>
    <t>7004465</t>
  </si>
  <si>
    <t>Вершинин А.Н.</t>
  </si>
  <si>
    <t>7004524</t>
  </si>
  <si>
    <t>Краскова О.В.</t>
  </si>
  <si>
    <t>7004504</t>
  </si>
  <si>
    <t>Пузанова М.И.</t>
  </si>
  <si>
    <t>2020904</t>
  </si>
  <si>
    <t>8002303</t>
  </si>
  <si>
    <t>Уфан ул.</t>
  </si>
  <si>
    <t>Берсенева И.В.</t>
  </si>
  <si>
    <t>8002301</t>
  </si>
  <si>
    <t>Сайдашева О.В.</t>
  </si>
  <si>
    <t>2012301</t>
  </si>
  <si>
    <t>8 коммун.</t>
  </si>
  <si>
    <t>Мавлюкаев А.М.</t>
  </si>
  <si>
    <t>2010813</t>
  </si>
  <si>
    <t>Китаева Е.М.</t>
  </si>
  <si>
    <t>7003844</t>
  </si>
  <si>
    <t>Лутфуллин Р.С.</t>
  </si>
  <si>
    <t>7003880</t>
  </si>
  <si>
    <t>Бевз А.Г.</t>
  </si>
  <si>
    <t>8002320</t>
  </si>
  <si>
    <t>Патрушева Н.Г.</t>
  </si>
  <si>
    <t>2018472</t>
  </si>
  <si>
    <t>Вакарин А.И.</t>
  </si>
  <si>
    <t>8002352</t>
  </si>
  <si>
    <t>Енотов К.Н.</t>
  </si>
  <si>
    <t>7003950</t>
  </si>
  <si>
    <t>Клыженко Н.Б.</t>
  </si>
  <si>
    <t>7004029</t>
  </si>
  <si>
    <t>Санькова И.А.</t>
  </si>
  <si>
    <t>2020486</t>
  </si>
  <si>
    <t>Кощевец И.В.</t>
  </si>
  <si>
    <t>7004069</t>
  </si>
  <si>
    <t>Грешняков С.В.</t>
  </si>
  <si>
    <t>2013745</t>
  </si>
  <si>
    <t>Тухтасинов Р.Р.</t>
  </si>
  <si>
    <t>8002387</t>
  </si>
  <si>
    <t>Емельянова В.Р.</t>
  </si>
  <si>
    <t>114329</t>
  </si>
  <si>
    <t>Бекмансурова С.М.</t>
  </si>
  <si>
    <t>500260</t>
  </si>
  <si>
    <t>Рыскин Н.В.</t>
  </si>
  <si>
    <t>2019719</t>
  </si>
  <si>
    <t>Ковалева Н.С.</t>
  </si>
  <si>
    <t>8002429</t>
  </si>
  <si>
    <t>Молодькова О.И.</t>
  </si>
  <si>
    <t>120865</t>
  </si>
  <si>
    <t>Анянова Л.В.</t>
  </si>
  <si>
    <t>8002452</t>
  </si>
  <si>
    <t>Лакиза Л.П.</t>
  </si>
  <si>
    <t>8002483</t>
  </si>
  <si>
    <t>Чупрова Н.Б.</t>
  </si>
  <si>
    <t>Чубынина</t>
  </si>
  <si>
    <t>Квартира № 41</t>
  </si>
  <si>
    <t>НО "Региональный инновационно-инвестиционный фонд "Ямал"</t>
  </si>
  <si>
    <t>2019623</t>
  </si>
  <si>
    <t>Юхник А.Г.</t>
  </si>
  <si>
    <t>118388</t>
  </si>
  <si>
    <t>Елисеева О.М.</t>
  </si>
  <si>
    <t>8002775</t>
  </si>
  <si>
    <t>Ксенофонтов В.Г.</t>
  </si>
  <si>
    <t>8002610</t>
  </si>
  <si>
    <t>Корсукова Ш.Ф.</t>
  </si>
  <si>
    <t>2005265</t>
  </si>
  <si>
    <t>Азанова Г.Х.</t>
  </si>
  <si>
    <t>8002797</t>
  </si>
  <si>
    <t>Власенко Д.А.</t>
  </si>
  <si>
    <t>8002788</t>
  </si>
  <si>
    <t>Кропочева Г.Б.</t>
  </si>
  <si>
    <t>5014086</t>
  </si>
  <si>
    <t>Тренина Т.Б.</t>
  </si>
  <si>
    <t>5014105</t>
  </si>
  <si>
    <t>Щепин А.В.</t>
  </si>
  <si>
    <t>5014123</t>
  </si>
  <si>
    <t>Казанцева О.Т.</t>
  </si>
  <si>
    <t>2018425</t>
  </si>
  <si>
    <t>2010685</t>
  </si>
  <si>
    <t>Ниязов Д.Д.</t>
  </si>
  <si>
    <t>2020308</t>
  </si>
  <si>
    <t>МО  г ..С.</t>
  </si>
  <si>
    <t>8002938</t>
  </si>
  <si>
    <t>Шнайдер Е.Н.</t>
  </si>
  <si>
    <t>7000890</t>
  </si>
  <si>
    <t>Мутных Д.Н.</t>
  </si>
  <si>
    <t>7000901</t>
  </si>
  <si>
    <t>Княжев С.Ю.</t>
  </si>
  <si>
    <t>7000902</t>
  </si>
  <si>
    <t>Муслимов А.П.</t>
  </si>
  <si>
    <t>2010606</t>
  </si>
  <si>
    <t>Журавлева Г.А.</t>
  </si>
  <si>
    <t>8002851</t>
  </si>
  <si>
    <t>Игнеева С.Ш.</t>
  </si>
  <si>
    <t>8002877</t>
  </si>
  <si>
    <t>Папуша Н.И.</t>
  </si>
  <si>
    <t>8002876</t>
  </si>
  <si>
    <t>Никитин А.В.</t>
  </si>
  <si>
    <t>2018789</t>
  </si>
  <si>
    <t>Шишкина О.В.</t>
  </si>
  <si>
    <t>400009742</t>
  </si>
  <si>
    <t>Бушина А.Н.</t>
  </si>
  <si>
    <t>2010634</t>
  </si>
  <si>
    <t>Стерхов Е...</t>
  </si>
  <si>
    <t>2007753</t>
  </si>
  <si>
    <t>Денисов А.Г.</t>
  </si>
  <si>
    <t>8002997</t>
  </si>
  <si>
    <t>Аксенова Л.Ю.</t>
  </si>
  <si>
    <t>8002995</t>
  </si>
  <si>
    <t>Елин А.И.</t>
  </si>
  <si>
    <t>8002993</t>
  </si>
  <si>
    <t>Анищенко И.А.</t>
  </si>
  <si>
    <t>200604911</t>
  </si>
  <si>
    <t>Машкаринец Л.А.</t>
  </si>
  <si>
    <t>5012057</t>
  </si>
  <si>
    <t>Идрисов А.Г.</t>
  </si>
  <si>
    <t>5012075</t>
  </si>
  <si>
    <t>Сухряков А.В.</t>
  </si>
  <si>
    <t>5012059</t>
  </si>
  <si>
    <t>Григорьева Л.В.</t>
  </si>
  <si>
    <t>5012064</t>
  </si>
  <si>
    <t>Русанов Е.Е.</t>
  </si>
  <si>
    <t>5012676</t>
  </si>
  <si>
    <t>Булаткин А.Г.</t>
  </si>
  <si>
    <t>118208</t>
  </si>
  <si>
    <t>Пушкарева Т.И.</t>
  </si>
  <si>
    <t>118412</t>
  </si>
  <si>
    <t>Конева Д.Б.</t>
  </si>
  <si>
    <t>5012958</t>
  </si>
  <si>
    <t>Рублев В.В.</t>
  </si>
  <si>
    <t>5014291</t>
  </si>
  <si>
    <t>Окотэтто Л.Л.</t>
  </si>
  <si>
    <t>5014299</t>
  </si>
  <si>
    <t>Лаишевцева И.Г.</t>
  </si>
  <si>
    <t>5014292</t>
  </si>
  <si>
    <t>Рузеев Д.В.</t>
  </si>
  <si>
    <t>5014293</t>
  </si>
  <si>
    <t>Перепада М.В.</t>
  </si>
  <si>
    <t>5014294</t>
  </si>
  <si>
    <t>Гончаренко А.Г.</t>
  </si>
  <si>
    <t>5014296</t>
  </si>
  <si>
    <t>Андреева Н.П.</t>
  </si>
  <si>
    <t>5014319</t>
  </si>
  <si>
    <t>Михайлова Т.И.</t>
  </si>
  <si>
    <t>5014324</t>
  </si>
  <si>
    <t>Михеева И.А.</t>
  </si>
  <si>
    <t>5014326</t>
  </si>
  <si>
    <t>Айтняков М.Х.</t>
  </si>
  <si>
    <t>5014327</t>
  </si>
  <si>
    <t>Исмаилова И.И.</t>
  </si>
  <si>
    <t>5014300</t>
  </si>
  <si>
    <t>5014301</t>
  </si>
  <si>
    <t>Авласенко Г.В.</t>
  </si>
  <si>
    <t>5014328</t>
  </si>
  <si>
    <t>Уженцев В.А.</t>
  </si>
  <si>
    <t>5014329</t>
  </si>
  <si>
    <t>Иванов А.В.</t>
  </si>
  <si>
    <t>5014331</t>
  </si>
  <si>
    <t>Мосиявич О.В.</t>
  </si>
  <si>
    <t>5014335</t>
  </si>
  <si>
    <t>Кудрявцев В.С.</t>
  </si>
  <si>
    <t>5014339</t>
  </si>
  <si>
    <t>Цыганок И.В.</t>
  </si>
  <si>
    <t>5014340</t>
  </si>
  <si>
    <t>Хусаинов Д.З.</t>
  </si>
  <si>
    <t>5014342</t>
  </si>
  <si>
    <t>Чупрова А.В.</t>
  </si>
  <si>
    <t>5014343</t>
  </si>
  <si>
    <t>Кондрашина Е.М.</t>
  </si>
  <si>
    <t>5014347</t>
  </si>
  <si>
    <t>Кваша Н.П.</t>
  </si>
  <si>
    <t>5014333</t>
  </si>
  <si>
    <t>Греку Р.В.</t>
  </si>
  <si>
    <t>5014350</t>
  </si>
  <si>
    <t>Валеев А.Ф.</t>
  </si>
  <si>
    <t>5014353</t>
  </si>
  <si>
    <t>5014354</t>
  </si>
  <si>
    <t>Мыколаенко А.Н.</t>
  </si>
  <si>
    <t>5014356</t>
  </si>
  <si>
    <t>Калачева Е.В.</t>
  </si>
  <si>
    <t>5014357</t>
  </si>
  <si>
    <t>Игнатенко И.В.</t>
  </si>
  <si>
    <t>5014359</t>
  </si>
  <si>
    <t>Писарцова Н.В.</t>
  </si>
  <si>
    <t>5014360</t>
  </si>
  <si>
    <t>Валеева И.Е.</t>
  </si>
  <si>
    <t>5014361</t>
  </si>
  <si>
    <t>Юнг И.А.</t>
  </si>
  <si>
    <t>5014363</t>
  </si>
  <si>
    <t>Базылева И.И.</t>
  </si>
  <si>
    <t>5014366</t>
  </si>
  <si>
    <t>Ключников С.В.</t>
  </si>
  <si>
    <t>5014367</t>
  </si>
  <si>
    <t>Денисова Е.К.</t>
  </si>
  <si>
    <t>5014368</t>
  </si>
  <si>
    <t>Заяц Д.А.</t>
  </si>
  <si>
    <t>5014370</t>
  </si>
  <si>
    <t>Белавин С.И.</t>
  </si>
  <si>
    <t>5014372</t>
  </si>
  <si>
    <t>Валеева В.М.</t>
  </si>
  <si>
    <t>5014373</t>
  </si>
  <si>
    <t>Романов А.А.</t>
  </si>
  <si>
    <t>5014389</t>
  </si>
  <si>
    <t>Туманов Е.Ю.</t>
  </si>
  <si>
    <t>5014390</t>
  </si>
  <si>
    <t>Ежова М.П.</t>
  </si>
  <si>
    <t>5014393</t>
  </si>
  <si>
    <t>Байбародских А.А.</t>
  </si>
  <si>
    <t>5014395</t>
  </si>
  <si>
    <t>Руднев В.Г.</t>
  </si>
  <si>
    <t>5014398</t>
  </si>
  <si>
    <t>Бабенко Е.А.</t>
  </si>
  <si>
    <t>5014401</t>
  </si>
  <si>
    <t>Валько Д.Т.</t>
  </si>
  <si>
    <t>5014388</t>
  </si>
  <si>
    <t>Гончарова Л.А.</t>
  </si>
  <si>
    <t>5014392</t>
  </si>
  <si>
    <t>Попова Н.Г.</t>
  </si>
  <si>
    <t>5014414</t>
  </si>
  <si>
    <t>Халиулин С.А.</t>
  </si>
  <si>
    <t>5014415</t>
  </si>
  <si>
    <t>Исабекова Б.Т.</t>
  </si>
  <si>
    <t>5014416</t>
  </si>
  <si>
    <t>Саенко Т.В.</t>
  </si>
  <si>
    <t>5014420</t>
  </si>
  <si>
    <t>Королькова О.С.</t>
  </si>
  <si>
    <t>5014427</t>
  </si>
  <si>
    <t>Холявко В.А.</t>
  </si>
  <si>
    <t>5014429</t>
  </si>
  <si>
    <t>Кухта О.Н.</t>
  </si>
  <si>
    <t>5014412</t>
  </si>
  <si>
    <t>Колбаев Р.Ж.</t>
  </si>
  <si>
    <t>5014436</t>
  </si>
  <si>
    <t>Аминова М.А.</t>
  </si>
  <si>
    <t>5014438</t>
  </si>
  <si>
    <t>120</t>
  </si>
  <si>
    <t>Самарцев В.А.</t>
  </si>
  <si>
    <t>5014439</t>
  </si>
  <si>
    <t>Юнг Г.А.</t>
  </si>
  <si>
    <t>5014444</t>
  </si>
  <si>
    <t>Шульгина Н.И.</t>
  </si>
  <si>
    <t>5014447</t>
  </si>
  <si>
    <t>Амурлин Э.Б.</t>
  </si>
  <si>
    <t>5014433</t>
  </si>
  <si>
    <t>Ильницкая С.В.</t>
  </si>
  <si>
    <t>118528</t>
  </si>
  <si>
    <t>Коновалова И.Н.</t>
  </si>
  <si>
    <t>118531</t>
  </si>
  <si>
    <t>Камбур В.И.</t>
  </si>
  <si>
    <t>118532</t>
  </si>
  <si>
    <t>Терещенко О.В.</t>
  </si>
  <si>
    <t>5014434</t>
  </si>
  <si>
    <t>118521</t>
  </si>
  <si>
    <t>Абанин С.А.</t>
  </si>
  <si>
    <t>5014445</t>
  </si>
  <si>
    <t>Трайзе К.Ф.</t>
  </si>
  <si>
    <t>5014446</t>
  </si>
  <si>
    <t>Созыкина Е.Н.</t>
  </si>
  <si>
    <t>118538</t>
  </si>
  <si>
    <t>Абдулаев Т.М.</t>
  </si>
  <si>
    <t>118517</t>
  </si>
  <si>
    <t>Кураева С.В.</t>
  </si>
  <si>
    <t>118568</t>
  </si>
  <si>
    <t>Джахбарова Т.М.</t>
  </si>
  <si>
    <t>118569</t>
  </si>
  <si>
    <t>Кривоконь Л.И.</t>
  </si>
  <si>
    <t>118585</t>
  </si>
  <si>
    <t>Самойлова А.В.</t>
  </si>
  <si>
    <t>118545</t>
  </si>
  <si>
    <t>Истомина Н.В.</t>
  </si>
  <si>
    <t>118546</t>
  </si>
  <si>
    <t>Мажарова Т.М.</t>
  </si>
  <si>
    <t>118553</t>
  </si>
  <si>
    <t>Селеменева Л.Е.</t>
  </si>
  <si>
    <t>118539</t>
  </si>
  <si>
    <t>Кожокарь С.В.</t>
  </si>
  <si>
    <t>118550</t>
  </si>
  <si>
    <t>Костина М.И.</t>
  </si>
  <si>
    <t>118562</t>
  </si>
  <si>
    <t>Гордеева А.М.</t>
  </si>
  <si>
    <t>118542</t>
  </si>
  <si>
    <t>Дронзикова А.Ю.</t>
  </si>
  <si>
    <t>5014483</t>
  </si>
  <si>
    <t>Пантюшев М.М.</t>
  </si>
  <si>
    <t>118614</t>
  </si>
  <si>
    <t>Климова В.И.</t>
  </si>
  <si>
    <t>5014337</t>
  </si>
  <si>
    <t>Сущевский С.В.</t>
  </si>
  <si>
    <t>5014672</t>
  </si>
  <si>
    <t>Тырин О.А.</t>
  </si>
  <si>
    <t>5014696</t>
  </si>
  <si>
    <t>Кутогов Р.Х.</t>
  </si>
  <si>
    <t>119385</t>
  </si>
  <si>
    <t>Аленикова Г.А.</t>
  </si>
  <si>
    <t>120329</t>
  </si>
  <si>
    <t>Музяева И.А.</t>
  </si>
  <si>
    <t>120858</t>
  </si>
  <si>
    <t>Михайлицкая Г.В.</t>
  </si>
  <si>
    <t>200517</t>
  </si>
  <si>
    <t>Курочка Л.С.</t>
  </si>
  <si>
    <t>200524</t>
  </si>
  <si>
    <t>Ильницкий Я.С.</t>
  </si>
  <si>
    <t>2005070</t>
  </si>
  <si>
    <t>Уколова М.А.</t>
  </si>
  <si>
    <t>2005083</t>
  </si>
  <si>
    <t>Лубинец И.Г.</t>
  </si>
  <si>
    <t>2005166</t>
  </si>
  <si>
    <t>Макарова Т.Б.</t>
  </si>
  <si>
    <t>2005088</t>
  </si>
  <si>
    <t>Тимофеев Д.А.</t>
  </si>
  <si>
    <t>2005198</t>
  </si>
  <si>
    <t>Гордиенко Е.А.</t>
  </si>
  <si>
    <t>2005244</t>
  </si>
  <si>
    <t>Кондря Д.Г.</t>
  </si>
  <si>
    <t>2005341</t>
  </si>
  <si>
    <t>Бондаренко И.И.</t>
  </si>
  <si>
    <t>2005408</t>
  </si>
  <si>
    <t>Терентьева Е.В.</t>
  </si>
  <si>
    <t>2005455</t>
  </si>
  <si>
    <t>Вторушина С.Г.</t>
  </si>
  <si>
    <t>2005581</t>
  </si>
  <si>
    <t>Мусатова Л.М.</t>
  </si>
  <si>
    <t>2005642</t>
  </si>
  <si>
    <t>Ильина Н.П.</t>
  </si>
  <si>
    <t>2005656</t>
  </si>
  <si>
    <t>Чистофат Н.Б.</t>
  </si>
  <si>
    <t>2005674</t>
  </si>
  <si>
    <t>Зырянова Ю.И.</t>
  </si>
  <si>
    <t>2005678</t>
  </si>
  <si>
    <t>Джанахай Г.Ю.</t>
  </si>
  <si>
    <t>2005585</t>
  </si>
  <si>
    <t>Гурина А.Г.</t>
  </si>
  <si>
    <t>500325</t>
  </si>
  <si>
    <t>г</t>
  </si>
  <si>
    <t>Лейс О.В.</t>
  </si>
  <si>
    <t>500122</t>
  </si>
  <si>
    <t>Биль Г.А.</t>
  </si>
  <si>
    <t>500246</t>
  </si>
  <si>
    <t>Иванов А.А.</t>
  </si>
  <si>
    <t>500123</t>
  </si>
  <si>
    <t>Кукин В.А.</t>
  </si>
  <si>
    <t>500120</t>
  </si>
  <si>
    <t>Сединкина Е.А.</t>
  </si>
  <si>
    <t>2006756</t>
  </si>
  <si>
    <t>21 коммуналка</t>
  </si>
  <si>
    <t>Кизерова Н.П.</t>
  </si>
  <si>
    <t>2006996</t>
  </si>
  <si>
    <t>Чмырев И.Б.</t>
  </si>
  <si>
    <t>2007049</t>
  </si>
  <si>
    <t>Лецкий С.В.</t>
  </si>
  <si>
    <t>2007040</t>
  </si>
  <si>
    <t>Рычапова Л.С.</t>
  </si>
  <si>
    <t>2007056</t>
  </si>
  <si>
    <t>Февралева В.В.</t>
  </si>
  <si>
    <t>2007093</t>
  </si>
  <si>
    <t>3 + 4</t>
  </si>
  <si>
    <t>Ильиных Т.Н.</t>
  </si>
  <si>
    <t>2007098</t>
  </si>
  <si>
    <t>Кучерявенко С.П.</t>
  </si>
  <si>
    <t>8000197</t>
  </si>
  <si>
    <t>Уфимцева Е.М.</t>
  </si>
  <si>
    <t>8000151</t>
  </si>
  <si>
    <t>Сукрушева Л.В.</t>
  </si>
  <si>
    <t>8000417</t>
  </si>
  <si>
    <t>Мазуров А.Г.</t>
  </si>
  <si>
    <t>8000478</t>
  </si>
  <si>
    <t>Дмитриева Н.Е.</t>
  </si>
  <si>
    <t>8000494</t>
  </si>
  <si>
    <t>Хабурова Р.Н.</t>
  </si>
  <si>
    <t>8000837</t>
  </si>
  <si>
    <t>Воронцова Ф.П.</t>
  </si>
  <si>
    <t>8000883</t>
  </si>
  <si>
    <t>Чупрова И.Ю.</t>
  </si>
  <si>
    <t>8001057</t>
  </si>
  <si>
    <t>Хуберашвили А.В.</t>
  </si>
  <si>
    <t>8001054</t>
  </si>
  <si>
    <t>Колбеко В.П.</t>
  </si>
  <si>
    <t>8001121</t>
  </si>
  <si>
    <t>Сивицкая Е.А.</t>
  </si>
  <si>
    <t>8001202</t>
  </si>
  <si>
    <t>Гриненко О.А.</t>
  </si>
  <si>
    <t>8001217</t>
  </si>
  <si>
    <t>Алеева К.Б.</t>
  </si>
  <si>
    <t>8001378</t>
  </si>
  <si>
    <t>Киштанов В.С.</t>
  </si>
  <si>
    <t>8001375</t>
  </si>
  <si>
    <t>Григораш Н.В.</t>
  </si>
  <si>
    <t>8001350</t>
  </si>
  <si>
    <t>Чулева Н.В.</t>
  </si>
  <si>
    <t>8001398</t>
  </si>
  <si>
    <t>Столповская В.А.</t>
  </si>
  <si>
    <t>8001461</t>
  </si>
  <si>
    <t>Попов М.Д.</t>
  </si>
  <si>
    <t>8001455</t>
  </si>
  <si>
    <t>Канева М.В.</t>
  </si>
  <si>
    <t>8001981</t>
  </si>
  <si>
    <t>Варга В.А.</t>
  </si>
  <si>
    <t>8002235</t>
  </si>
  <si>
    <t>Доник В.Ф.</t>
  </si>
  <si>
    <t>8002338</t>
  </si>
  <si>
    <t>Чернецкая И.Г.</t>
  </si>
  <si>
    <t>8002318</t>
  </si>
  <si>
    <t>Бетехтина Н.В.</t>
  </si>
  <si>
    <t>8002437</t>
  </si>
  <si>
    <t>Зубов И.В.</t>
  </si>
  <si>
    <t>8002476</t>
  </si>
  <si>
    <t>Перминов Е.А.</t>
  </si>
  <si>
    <t>8002423</t>
  </si>
  <si>
    <t>Эльблаус И.Ф.</t>
  </si>
  <si>
    <t>8002486</t>
  </si>
  <si>
    <t>Окотэтто А.А.</t>
  </si>
  <si>
    <t>8002784</t>
  </si>
  <si>
    <t>Каменев Л.К.</t>
  </si>
  <si>
    <t>8002813</t>
  </si>
  <si>
    <t>Богдашин Д.В.</t>
  </si>
  <si>
    <t>8002808</t>
  </si>
  <si>
    <t>Соснин С.В.</t>
  </si>
  <si>
    <t>8002802</t>
  </si>
  <si>
    <t>8002979</t>
  </si>
  <si>
    <t>Шворин А.А.</t>
  </si>
  <si>
    <t>8002895</t>
  </si>
  <si>
    <t>Мухаметов Ш.Р.</t>
  </si>
  <si>
    <t>8002999</t>
  </si>
  <si>
    <t>Шмонин Д.В.</t>
  </si>
  <si>
    <t>2007613</t>
  </si>
  <si>
    <t>Смирнова И.В.</t>
  </si>
  <si>
    <t>7000047</t>
  </si>
  <si>
    <t>Тюшев С.В.</t>
  </si>
  <si>
    <t>7001063</t>
  </si>
  <si>
    <t>Желницких Н.П.</t>
  </si>
  <si>
    <t>7000254</t>
  </si>
  <si>
    <t>Туктабаева А.Ю.</t>
  </si>
  <si>
    <t>7004531</t>
  </si>
  <si>
    <t>Шумилов А.П.</t>
  </si>
  <si>
    <t>7000015</t>
  </si>
  <si>
    <t>Буланников А.В.</t>
  </si>
  <si>
    <t>7000101</t>
  </si>
  <si>
    <t>Вахрушева З.А.</t>
  </si>
  <si>
    <t>7002158</t>
  </si>
  <si>
    <t>Кудрявцева Н.С.</t>
  </si>
  <si>
    <t>7001581</t>
  </si>
  <si>
    <t>Лагутина Г.А.</t>
  </si>
  <si>
    <t>7004812</t>
  </si>
  <si>
    <t>Чечушкова О.А.</t>
  </si>
  <si>
    <t>7004232</t>
  </si>
  <si>
    <t>Сатышева И.Ч.</t>
  </si>
  <si>
    <t>7004837</t>
  </si>
  <si>
    <t>Иванова И.В.</t>
  </si>
  <si>
    <t>7003894</t>
  </si>
  <si>
    <t>Григорьев А.А.</t>
  </si>
  <si>
    <t>7004884</t>
  </si>
  <si>
    <t>Белоброва Н.В.</t>
  </si>
  <si>
    <t>7000186</t>
  </si>
  <si>
    <t>Ахмедов А.Н.</t>
  </si>
  <si>
    <t>7004880</t>
  </si>
  <si>
    <t>Пан В.Н.</t>
  </si>
  <si>
    <t>7003920</t>
  </si>
  <si>
    <t>Храмченкова Т.А.</t>
  </si>
  <si>
    <t>7001646</t>
  </si>
  <si>
    <t>Пашкова Л.М.</t>
  </si>
  <si>
    <t>7000709</t>
  </si>
  <si>
    <t>Айсатов Р.Х.</t>
  </si>
  <si>
    <t>7004478</t>
  </si>
  <si>
    <t>Горшкова Е.Н.</t>
  </si>
  <si>
    <t>7000058</t>
  </si>
  <si>
    <t>Муслухова Л.Б.</t>
  </si>
  <si>
    <t>7000034</t>
  </si>
  <si>
    <t>Музыкантов А.В.</t>
  </si>
  <si>
    <t>7002434</t>
  </si>
  <si>
    <t>Антонова Д.А.</t>
  </si>
  <si>
    <t>7000054</t>
  </si>
  <si>
    <t>Фроликова Г.Е.</t>
  </si>
  <si>
    <t>7003580</t>
  </si>
  <si>
    <t>Маматжанов С.Д.</t>
  </si>
  <si>
    <t>7003163</t>
  </si>
  <si>
    <t>Гулюк Е.В.</t>
  </si>
  <si>
    <t>7002035</t>
  </si>
  <si>
    <t>Ибрагимова Э.И.</t>
  </si>
  <si>
    <t>7003214</t>
  </si>
  <si>
    <t>Дьяков К.О.</t>
  </si>
  <si>
    <t>7003254</t>
  </si>
  <si>
    <t>Ромашкова Л.З.</t>
  </si>
  <si>
    <t>7001874</t>
  </si>
  <si>
    <t>Бочанцева О.В.</t>
  </si>
  <si>
    <t>7002356</t>
  </si>
  <si>
    <t>Полякова Г.</t>
  </si>
  <si>
    <t>7004756</t>
  </si>
  <si>
    <t>Алексеева О.Г.</t>
  </si>
  <si>
    <t>7000363</t>
  </si>
  <si>
    <t>Мирхазанов Т.А.</t>
  </si>
  <si>
    <t>7000365</t>
  </si>
  <si>
    <t>Карпов А.Г.</t>
  </si>
  <si>
    <t>7004777</t>
  </si>
  <si>
    <t>Владимирова И.Н.</t>
  </si>
  <si>
    <t>7000369</t>
  </si>
  <si>
    <t>Черненко Н.А.</t>
  </si>
  <si>
    <t>7001357</t>
  </si>
  <si>
    <t>Арапкин А.В.</t>
  </si>
  <si>
    <t>7000393</t>
  </si>
  <si>
    <t>Чапарова Л.З.</t>
  </si>
  <si>
    <t>7000396</t>
  </si>
  <si>
    <t>Серновская М.К.</t>
  </si>
  <si>
    <t>7001881</t>
  </si>
  <si>
    <t>Пересторонин А.В.</t>
  </si>
  <si>
    <t>7001400</t>
  </si>
  <si>
    <t>Левченко М.Н.</t>
  </si>
  <si>
    <t>7001376</t>
  </si>
  <si>
    <t>Романова А.А.</t>
  </si>
  <si>
    <t>7000436</t>
  </si>
  <si>
    <t>Степанова Н.А.</t>
  </si>
  <si>
    <t>7000250</t>
  </si>
  <si>
    <t>7000260</t>
  </si>
  <si>
    <t>Пашкевич О.Н.</t>
  </si>
  <si>
    <t>7004392</t>
  </si>
  <si>
    <t>Менласанов С.Д.</t>
  </si>
  <si>
    <t>7004429</t>
  </si>
  <si>
    <t>Правосуд Л.И.</t>
  </si>
  <si>
    <t>7001549</t>
  </si>
  <si>
    <t>Курманов Р.Х.</t>
  </si>
  <si>
    <t>7000188</t>
  </si>
  <si>
    <t>Ткаченко Р.Я.</t>
  </si>
  <si>
    <t>7003899</t>
  </si>
  <si>
    <t>Вылко М.В.</t>
  </si>
  <si>
    <t>7003892</t>
  </si>
  <si>
    <t>Мартынова О.Г.</t>
  </si>
  <si>
    <t>7003936</t>
  </si>
  <si>
    <t>Бакимбаев К.К.</t>
  </si>
  <si>
    <t>7003721</t>
  </si>
  <si>
    <t>Желандковский П.С.</t>
  </si>
  <si>
    <t>7003925</t>
  </si>
  <si>
    <t>Пашкаева Т.С.</t>
  </si>
  <si>
    <t>7004109</t>
  </si>
  <si>
    <t>Швабров В.Я.</t>
  </si>
  <si>
    <t>5014409</t>
  </si>
  <si>
    <t>Брожко А.С.</t>
  </si>
  <si>
    <t>5014411</t>
  </si>
  <si>
    <t>7003966</t>
  </si>
  <si>
    <t>Фомина А.С.</t>
  </si>
  <si>
    <t>300283</t>
  </si>
  <si>
    <t>Сулейманов В.А.</t>
  </si>
  <si>
    <t>300275</t>
  </si>
  <si>
    <t>Загайнова Э.П.</t>
  </si>
  <si>
    <t>300271</t>
  </si>
  <si>
    <t>Соколов А.А.</t>
  </si>
  <si>
    <t>300232</t>
  </si>
  <si>
    <t>Данилкин О.В.</t>
  </si>
  <si>
    <t>300324</t>
  </si>
  <si>
    <t>Авдонина Т.А.</t>
  </si>
  <si>
    <t>300314</t>
  </si>
  <si>
    <t>Зарубина О.Г.</t>
  </si>
  <si>
    <t>300315</t>
  </si>
  <si>
    <t>Дернов О.В.</t>
  </si>
  <si>
    <t>300316</t>
  </si>
  <si>
    <t>Федаев Д.Г.</t>
  </si>
  <si>
    <t>300318</t>
  </si>
  <si>
    <t>Мухаматуллин Ш.Х.</t>
  </si>
  <si>
    <t>300319</t>
  </si>
  <si>
    <t>Вануйто Е.Д.</t>
  </si>
  <si>
    <t>300347</t>
  </si>
  <si>
    <t>Замятина Л.А.</t>
  </si>
  <si>
    <t>300328</t>
  </si>
  <si>
    <t>Талеева Н.В.</t>
  </si>
  <si>
    <t>300330</t>
  </si>
  <si>
    <t>Иванова Е.А.</t>
  </si>
  <si>
    <t>300462</t>
  </si>
  <si>
    <t>Мышкин В.Н.</t>
  </si>
  <si>
    <t>300461</t>
  </si>
  <si>
    <t>Кириленко И.И.</t>
  </si>
  <si>
    <t>300453</t>
  </si>
  <si>
    <t>Колотилина Н.В.</t>
  </si>
  <si>
    <t>300447</t>
  </si>
  <si>
    <t>Каминова Л.Ш.</t>
  </si>
  <si>
    <t>300458</t>
  </si>
  <si>
    <t>Попов Г.А.</t>
  </si>
  <si>
    <t>300440</t>
  </si>
  <si>
    <t>Каримов А.Х.</t>
  </si>
  <si>
    <t>300457</t>
  </si>
  <si>
    <t>Калимуллина Н.Х.</t>
  </si>
  <si>
    <t>300455</t>
  </si>
  <si>
    <t>Мышкина Е.Ю.</t>
  </si>
  <si>
    <t>300439</t>
  </si>
  <si>
    <t>Гаджиева Г.С.</t>
  </si>
  <si>
    <t>300415</t>
  </si>
  <si>
    <t>Кондыгина В.О.</t>
  </si>
  <si>
    <t>300416</t>
  </si>
  <si>
    <t>Иванов А.К.</t>
  </si>
  <si>
    <t>300424</t>
  </si>
  <si>
    <t>Суютин З.С.</t>
  </si>
  <si>
    <t>300427</t>
  </si>
  <si>
    <t>Гурьев А.В.</t>
  </si>
  <si>
    <t>300408</t>
  </si>
  <si>
    <t>Гареев Р.З.</t>
  </si>
  <si>
    <t>300418</t>
  </si>
  <si>
    <t>Сибарева Л.А.</t>
  </si>
  <si>
    <t>300419</t>
  </si>
  <si>
    <t>Агапова Л.А.</t>
  </si>
  <si>
    <t>300420</t>
  </si>
  <si>
    <t>Гафиатуллина И.Ю.</t>
  </si>
  <si>
    <t>300468</t>
  </si>
  <si>
    <t>Лебединский Н.Н.</t>
  </si>
  <si>
    <t>7003096</t>
  </si>
  <si>
    <t>Зольникова А.В.</t>
  </si>
  <si>
    <t>7000230</t>
  </si>
  <si>
    <t>Абдубакова М.Б.</t>
  </si>
  <si>
    <t>7004530</t>
  </si>
  <si>
    <t>Цыганкова Т.В.</t>
  </si>
  <si>
    <t>2008228</t>
  </si>
  <si>
    <t>Кухтерина Н.В.</t>
  </si>
  <si>
    <t>7003166</t>
  </si>
  <si>
    <t>Эралиева А.К.</t>
  </si>
  <si>
    <t>2008872</t>
  </si>
  <si>
    <t>Клюсова Л.Д.</t>
  </si>
  <si>
    <t>2007668</t>
  </si>
  <si>
    <t>Слабенко А.В.</t>
  </si>
  <si>
    <t>8002438</t>
  </si>
  <si>
    <t>Бойчева Р.И.</t>
  </si>
  <si>
    <t>300014</t>
  </si>
  <si>
    <t>Алимов Т.Х.</t>
  </si>
  <si>
    <t>2009173</t>
  </si>
  <si>
    <t>Глухова Р.Г.</t>
  </si>
  <si>
    <t>2009211</t>
  </si>
  <si>
    <t>Шалгина ул.</t>
  </si>
  <si>
    <t>Филиппова Л.П.</t>
  </si>
  <si>
    <t>2009228</t>
  </si>
  <si>
    <t>Гергель Р.В.</t>
  </si>
  <si>
    <t>7003196</t>
  </si>
  <si>
    <t>Дунаева О.Н.</t>
  </si>
  <si>
    <t>300017</t>
  </si>
  <si>
    <t>Арефьев Р.С.</t>
  </si>
  <si>
    <t>504784</t>
  </si>
  <si>
    <t>Оболтина М.Я.</t>
  </si>
  <si>
    <t>505047</t>
  </si>
  <si>
    <t>Иванченко Е.В.</t>
  </si>
  <si>
    <t>505048</t>
  </si>
  <si>
    <t>Попов О.Н.</t>
  </si>
  <si>
    <t>1000557</t>
  </si>
  <si>
    <t>Чечушкова С.И.</t>
  </si>
  <si>
    <t>1000843</t>
  </si>
  <si>
    <t>Ковязин К.Н.</t>
  </si>
  <si>
    <t>1099959</t>
  </si>
  <si>
    <t>Захаров А.Ф.</t>
  </si>
  <si>
    <t>1099953</t>
  </si>
  <si>
    <t>Черкашина Т.В.</t>
  </si>
  <si>
    <t>1099949</t>
  </si>
  <si>
    <t>Леонов Е.В.</t>
  </si>
  <si>
    <t>1099950</t>
  </si>
  <si>
    <t>Прокопчук С.Ю.</t>
  </si>
  <si>
    <t>1099974</t>
  </si>
  <si>
    <t>Неркаги З.П.</t>
  </si>
  <si>
    <t>1099925</t>
  </si>
  <si>
    <t>Борисов И.С.</t>
  </si>
  <si>
    <t>1100101</t>
  </si>
  <si>
    <t>Худи П.Ю.</t>
  </si>
  <si>
    <t>1100104</t>
  </si>
  <si>
    <t>Кравцова Н.А.</t>
  </si>
  <si>
    <t>1100212</t>
  </si>
  <si>
    <t>Марченко Н.А.</t>
  </si>
  <si>
    <t>1100221</t>
  </si>
  <si>
    <t>Лызов С.В.</t>
  </si>
  <si>
    <t>1100344</t>
  </si>
  <si>
    <t>Балдина В.Н.</t>
  </si>
  <si>
    <t>1100350</t>
  </si>
  <si>
    <t>Степовская М.Г.</t>
  </si>
  <si>
    <t>8002878</t>
  </si>
  <si>
    <t>Бапаева Л.Х.</t>
  </si>
  <si>
    <t>8003062</t>
  </si>
  <si>
    <t>Александрова Н.К.</t>
  </si>
  <si>
    <t>8003159</t>
  </si>
  <si>
    <t>Будников В.В.</t>
  </si>
  <si>
    <t>8003218</t>
  </si>
  <si>
    <t>Куракина С.В.</t>
  </si>
  <si>
    <t>8003199</t>
  </si>
  <si>
    <t>Такиева Е.Н.</t>
  </si>
  <si>
    <t>8003363</t>
  </si>
  <si>
    <t>Рылова М.В.</t>
  </si>
  <si>
    <t>8003352</t>
  </si>
  <si>
    <t>Амихалатей М.А.</t>
  </si>
  <si>
    <t>8003428</t>
  </si>
  <si>
    <t>Нестрдинов К.Н.</t>
  </si>
  <si>
    <t>8003439</t>
  </si>
  <si>
    <t>Костина Л.Я.</t>
  </si>
  <si>
    <t>8003486</t>
  </si>
  <si>
    <t>Фауст В.Я.</t>
  </si>
  <si>
    <t>8003547</t>
  </si>
  <si>
    <t>Кащенюк С.Л.</t>
  </si>
  <si>
    <t>8003554</t>
  </si>
  <si>
    <t>Мунарева С.И.</t>
  </si>
  <si>
    <t>8003562</t>
  </si>
  <si>
    <t>Бартенев А.К.</t>
  </si>
  <si>
    <t>8003600</t>
  </si>
  <si>
    <t>Лебединская И.А.</t>
  </si>
  <si>
    <t>8003660</t>
  </si>
  <si>
    <t>Корнаухов А.В.</t>
  </si>
  <si>
    <t>8003745</t>
  </si>
  <si>
    <t>Фарносов Н.А.</t>
  </si>
  <si>
    <t>8001383</t>
  </si>
  <si>
    <t>Куртямова И.И.</t>
  </si>
  <si>
    <t>300053</t>
  </si>
  <si>
    <t>Нева В.Н.</t>
  </si>
  <si>
    <t>8002461</t>
  </si>
  <si>
    <t>Саргина И.Е.</t>
  </si>
  <si>
    <t>4000844</t>
  </si>
  <si>
    <t>Котин Ю.В.</t>
  </si>
  <si>
    <t>8003454</t>
  </si>
  <si>
    <t>Григорьева Н.А.</t>
  </si>
  <si>
    <t>300409</t>
  </si>
  <si>
    <t>Нестеренко Д.Р.</t>
  </si>
  <si>
    <t>1099969</t>
  </si>
  <si>
    <t>Дьячков Н.В.</t>
  </si>
  <si>
    <t>300463</t>
  </si>
  <si>
    <t>Иванов П.И.</t>
  </si>
  <si>
    <t>300431</t>
  </si>
  <si>
    <t>Геормезовская З.И.</t>
  </si>
  <si>
    <t>300460</t>
  </si>
  <si>
    <t>Терентьев Д.П.</t>
  </si>
  <si>
    <t>1000923</t>
  </si>
  <si>
    <t>Теплостанская О.</t>
  </si>
  <si>
    <t>7004768</t>
  </si>
  <si>
    <t>Сеферова З.И.</t>
  </si>
  <si>
    <t>2010692</t>
  </si>
  <si>
    <t>Артеев Е.Г.</t>
  </si>
  <si>
    <t>7000380</t>
  </si>
  <si>
    <t>Шевелева Н.Н.</t>
  </si>
  <si>
    <t>8003269</t>
  </si>
  <si>
    <t>3 ком.мунальная</t>
  </si>
  <si>
    <t>Каликова Г.М.</t>
  </si>
  <si>
    <t>7000414</t>
  </si>
  <si>
    <t>Фролова Н.И.</t>
  </si>
  <si>
    <t>5014431</t>
  </si>
  <si>
    <t>Яковлев В.И.</t>
  </si>
  <si>
    <t>8003619</t>
  </si>
  <si>
    <t>Новосёлова Т.И.</t>
  </si>
  <si>
    <t>300445</t>
  </si>
  <si>
    <t>Легчанова Т.Б.</t>
  </si>
  <si>
    <t>2555940</t>
  </si>
  <si>
    <t>Хохлова О.Г.</t>
  </si>
  <si>
    <t>5014970</t>
  </si>
  <si>
    <t>Яр М.Х.</t>
  </si>
  <si>
    <t>8000214</t>
  </si>
  <si>
    <t>Копотилова З.Н.</t>
  </si>
  <si>
    <t>5014403</t>
  </si>
  <si>
    <t>Харченко А.В.</t>
  </si>
  <si>
    <t>7001237</t>
  </si>
  <si>
    <t>Чернышова Л.А.</t>
  </si>
  <si>
    <t>2007096</t>
  </si>
  <si>
    <t>Гущин Ф.Н.</t>
  </si>
  <si>
    <t>7003720</t>
  </si>
  <si>
    <t>Чернов В.И.</t>
  </si>
  <si>
    <t>8000482</t>
  </si>
  <si>
    <t>Виноградова Т.В.</t>
  </si>
  <si>
    <t>8002342</t>
  </si>
  <si>
    <t>Наливкин Г.И.</t>
  </si>
  <si>
    <t>2007539</t>
  </si>
  <si>
    <t>Волкова В.С.</t>
  </si>
  <si>
    <t>2007488</t>
  </si>
  <si>
    <t>Манин П.А.</t>
  </si>
  <si>
    <t>2007518</t>
  </si>
  <si>
    <t>Вокуева Л.А.</t>
  </si>
  <si>
    <t>8003522</t>
  </si>
  <si>
    <t>Ступак Н.Н.</t>
  </si>
  <si>
    <t>7000201</t>
  </si>
  <si>
    <t>Желонин О.Г.</t>
  </si>
  <si>
    <t>2005301</t>
  </si>
  <si>
    <t>Храмов С.А.</t>
  </si>
  <si>
    <t>118426</t>
  </si>
  <si>
    <t>Чекина В.К.</t>
  </si>
  <si>
    <t>5012389</t>
  </si>
  <si>
    <t>Снежкина Я.Е.</t>
  </si>
  <si>
    <t>5012067</t>
  </si>
  <si>
    <t>Перцев Н.В.</t>
  </si>
  <si>
    <t>5012963</t>
  </si>
  <si>
    <t>Газизова Х.Х.</t>
  </si>
  <si>
    <t>5012953</t>
  </si>
  <si>
    <t>Махмутова З.С.</t>
  </si>
  <si>
    <t>5014371</t>
  </si>
  <si>
    <t>Криворотко М.И.</t>
  </si>
  <si>
    <t>5014385</t>
  </si>
  <si>
    <t>Шермилко Р.Г.</t>
  </si>
  <si>
    <t>5014290</t>
  </si>
  <si>
    <t>Сидоренко О.Ю.</t>
  </si>
  <si>
    <t>5014295</t>
  </si>
  <si>
    <t>Ильичёв А.Н.</t>
  </si>
  <si>
    <t>5014323</t>
  </si>
  <si>
    <t>Функ А.А.</t>
  </si>
  <si>
    <t>5014341</t>
  </si>
  <si>
    <t>Канашов А.В.</t>
  </si>
  <si>
    <t>5014442</t>
  </si>
  <si>
    <t>Макарова Л.А.</t>
  </si>
  <si>
    <t>5014362</t>
  </si>
  <si>
    <t>Ануфриев Е.В.</t>
  </si>
  <si>
    <t>5014386</t>
  </si>
  <si>
    <t>Аркавлюк А.С.</t>
  </si>
  <si>
    <t>118536</t>
  </si>
  <si>
    <t>Рогова Н.С.</t>
  </si>
  <si>
    <t>5014387</t>
  </si>
  <si>
    <t>Шибаев Б.П.</t>
  </si>
  <si>
    <t>5014419</t>
  </si>
  <si>
    <t>Белокобыленко Е.П.</t>
  </si>
  <si>
    <t>5014435</t>
  </si>
  <si>
    <t>Вануйто С.Л.</t>
  </si>
  <si>
    <t>5014330</t>
  </si>
  <si>
    <t>Огородов А.Н.</t>
  </si>
  <si>
    <t>5014580</t>
  </si>
  <si>
    <t>Михайленко С.Н.</t>
  </si>
  <si>
    <t>5014334</t>
  </si>
  <si>
    <t>Кузнецов А.Ю.</t>
  </si>
  <si>
    <t>5014669</t>
  </si>
  <si>
    <t>Ануфриев В.Н.</t>
  </si>
  <si>
    <t>5014443</t>
  </si>
  <si>
    <t>Туровинина Н.О.</t>
  </si>
  <si>
    <t>5014426</t>
  </si>
  <si>
    <t>5014437</t>
  </si>
  <si>
    <t>Андреюк Е.Н.</t>
  </si>
  <si>
    <t>120816</t>
  </si>
  <si>
    <t>Шнайдт И.В.</t>
  </si>
  <si>
    <t>2005095</t>
  </si>
  <si>
    <t>Палий И.Я.</t>
  </si>
  <si>
    <t>120893</t>
  </si>
  <si>
    <t>Аляба А.Ю.</t>
  </si>
  <si>
    <t>2005461</t>
  </si>
  <si>
    <t>Есникова О.А.</t>
  </si>
  <si>
    <t>2005264</t>
  </si>
  <si>
    <t>Юдина И.Ю.</t>
  </si>
  <si>
    <t>500304</t>
  </si>
  <si>
    <t>500132</t>
  </si>
  <si>
    <t>Третьякова Л.Н.</t>
  </si>
  <si>
    <t>2007078</t>
  </si>
  <si>
    <t>Ниязова Т.М.</t>
  </si>
  <si>
    <t>2007396</t>
  </si>
  <si>
    <t>Таякин А.В.</t>
  </si>
  <si>
    <t>8001192</t>
  </si>
  <si>
    <t>Гасанбеков А.Б.</t>
  </si>
  <si>
    <t>8002126</t>
  </si>
  <si>
    <t>Немчинов А.В.</t>
  </si>
  <si>
    <t>8002394</t>
  </si>
  <si>
    <t>Новоселов А.В.</t>
  </si>
  <si>
    <t>8002464</t>
  </si>
  <si>
    <t>Богданова А.А.</t>
  </si>
  <si>
    <t>8002933</t>
  </si>
  <si>
    <t>Левченко Р.А.</t>
  </si>
  <si>
    <t>8002400</t>
  </si>
  <si>
    <t>Менасов Р.С.</t>
  </si>
  <si>
    <t>8002899</t>
  </si>
  <si>
    <t>Каргина З.Ш.</t>
  </si>
  <si>
    <t>8002856</t>
  </si>
  <si>
    <t>Пырырко С.Д.</t>
  </si>
  <si>
    <t>2007783</t>
  </si>
  <si>
    <t>Жендов В.В.</t>
  </si>
  <si>
    <t>2007591</t>
  </si>
  <si>
    <t>Кравец Н.В.</t>
  </si>
  <si>
    <t>2007623</t>
  </si>
  <si>
    <t>Истомин П.В.</t>
  </si>
  <si>
    <t>2007780</t>
  </si>
  <si>
    <t>Поберухин Н.В.</t>
  </si>
  <si>
    <t>7000450</t>
  </si>
  <si>
    <t>Арсланов Р.М.</t>
  </si>
  <si>
    <t>7004633</t>
  </si>
  <si>
    <t>Дориченко А.И.</t>
  </si>
  <si>
    <t>7000988</t>
  </si>
  <si>
    <t>Фахрутдинов А.А.</t>
  </si>
  <si>
    <t>7001692</t>
  </si>
  <si>
    <t>Савон П.Е.</t>
  </si>
  <si>
    <t>7004489</t>
  </si>
  <si>
    <t>Юсубов Т.А.</t>
  </si>
  <si>
    <t>7001833</t>
  </si>
  <si>
    <t>Алиулина Г.А.</t>
  </si>
  <si>
    <t>7004628</t>
  </si>
  <si>
    <t>Дженгулов Н.К.</t>
  </si>
  <si>
    <t>7002042</t>
  </si>
  <si>
    <t>Рожнева Д.А.</t>
  </si>
  <si>
    <t>7000353</t>
  </si>
  <si>
    <t>Мамедов М.У.</t>
  </si>
  <si>
    <t>7000652</t>
  </si>
  <si>
    <t>Марык А.О.</t>
  </si>
  <si>
    <t>7000183</t>
  </si>
  <si>
    <t>Маркеева М.А.</t>
  </si>
  <si>
    <t>7000323</t>
  </si>
  <si>
    <t>Вануйто А.И.</t>
  </si>
  <si>
    <t>7004250</t>
  </si>
  <si>
    <t>Асанов Т.К.</t>
  </si>
  <si>
    <t>300343</t>
  </si>
  <si>
    <t>Морозова Ю.Д.</t>
  </si>
  <si>
    <t>300317</t>
  </si>
  <si>
    <t>Каштанов Д.М.</t>
  </si>
  <si>
    <t>300466</t>
  </si>
  <si>
    <t>Коновалов Р.Н.</t>
  </si>
  <si>
    <t>300276</t>
  </si>
  <si>
    <t>Вальвачева Ю.С.</t>
  </si>
  <si>
    <t>300327</t>
  </si>
  <si>
    <t>Воропинова З.С.</t>
  </si>
  <si>
    <t>300329</t>
  </si>
  <si>
    <t>Хохлова Н.А.</t>
  </si>
  <si>
    <t>300435</t>
  </si>
  <si>
    <t>Трахинина Т.А.</t>
  </si>
  <si>
    <t>7002890</t>
  </si>
  <si>
    <t>Долинная С.В.</t>
  </si>
  <si>
    <t>300414</t>
  </si>
  <si>
    <t>Кузин Е.И.</t>
  </si>
  <si>
    <t>1099970</t>
  </si>
  <si>
    <t>Струкова Е.В.</t>
  </si>
  <si>
    <t>1100208</t>
  </si>
  <si>
    <t>Линник Е.В.</t>
  </si>
  <si>
    <t>8003227</t>
  </si>
  <si>
    <t>Скамейко Н.А.</t>
  </si>
  <si>
    <t>1099954</t>
  </si>
  <si>
    <t>Рыскина И.Р.</t>
  </si>
  <si>
    <t>8003314</t>
  </si>
  <si>
    <t>Вайнмастер Е.В.</t>
  </si>
  <si>
    <t>8003310</t>
  </si>
  <si>
    <t>Сэротэтто С.В.</t>
  </si>
  <si>
    <t>8003695</t>
  </si>
  <si>
    <t>Мешалкина П.С.</t>
  </si>
  <si>
    <t>2009520</t>
  </si>
  <si>
    <t>Рустамова Г.Н.</t>
  </si>
  <si>
    <t>300081</t>
  </si>
  <si>
    <t>Греченкова М.В.</t>
  </si>
  <si>
    <t>2009610</t>
  </si>
  <si>
    <t>Лисник А.Н.</t>
  </si>
  <si>
    <t>2009618</t>
  </si>
  <si>
    <t>Трушицын И.А.</t>
  </si>
  <si>
    <t>2009614</t>
  </si>
  <si>
    <t>Кулябина Н.Г.</t>
  </si>
  <si>
    <t>2009615</t>
  </si>
  <si>
    <t>Жукова И.А.</t>
  </si>
  <si>
    <t>2009619</t>
  </si>
  <si>
    <t>Садыкова Ю.З.</t>
  </si>
  <si>
    <t>2009620</t>
  </si>
  <si>
    <t>Кочкурова С.В.</t>
  </si>
  <si>
    <t>2009621</t>
  </si>
  <si>
    <t>Шевченко А.Ю.</t>
  </si>
  <si>
    <t>2009626</t>
  </si>
  <si>
    <t>Давиденко Н.А.</t>
  </si>
  <si>
    <t>2009630</t>
  </si>
  <si>
    <t>2009631</t>
  </si>
  <si>
    <t>Фарсонова Т.Ю.</t>
  </si>
  <si>
    <t>2009629</t>
  </si>
  <si>
    <t>Щербинкин Д.А.</t>
  </si>
  <si>
    <t>2009622</t>
  </si>
  <si>
    <t>Ященок А.П.</t>
  </si>
  <si>
    <t>2009623</t>
  </si>
  <si>
    <t>Рожнева А.В.</t>
  </si>
  <si>
    <t>2009624</t>
  </si>
  <si>
    <t>Дуброва Е.Ю.</t>
  </si>
  <si>
    <t>2009625</t>
  </si>
  <si>
    <t>Мисаева С.В.</t>
  </si>
  <si>
    <t>2009633</t>
  </si>
  <si>
    <t>Клементьев С.А.</t>
  </si>
  <si>
    <t>2009634</t>
  </si>
  <si>
    <t>Мотовилова Н.Н.</t>
  </si>
  <si>
    <t>2009635</t>
  </si>
  <si>
    <t>Варченко Г.В.</t>
  </si>
  <si>
    <t>2009632</t>
  </si>
  <si>
    <t>Ресенчук А.А.</t>
  </si>
  <si>
    <t>2009638</t>
  </si>
  <si>
    <t>Тупицын А.С.</t>
  </si>
  <si>
    <t>2009641</t>
  </si>
  <si>
    <t>Меркулова О.М.</t>
  </si>
  <si>
    <t>2009650</t>
  </si>
  <si>
    <t>Косарева О.О.</t>
  </si>
  <si>
    <t>2009642</t>
  </si>
  <si>
    <t>Дубровина Н.И.</t>
  </si>
  <si>
    <t>2009643</t>
  </si>
  <si>
    <t>Иванов В.Н.</t>
  </si>
  <si>
    <t>2009817</t>
  </si>
  <si>
    <t>Биктимирова М.Р.</t>
  </si>
  <si>
    <t>2009935</t>
  </si>
  <si>
    <t>2009999</t>
  </si>
  <si>
    <t>Манджеева О.В.</t>
  </si>
  <si>
    <t>2010004</t>
  </si>
  <si>
    <t>Чевко М.О.</t>
  </si>
  <si>
    <t>2010023</t>
  </si>
  <si>
    <t>Вэнго А.А.</t>
  </si>
  <si>
    <t>2010020</t>
  </si>
  <si>
    <t>Бобин Н.А.</t>
  </si>
  <si>
    <t>2010024</t>
  </si>
  <si>
    <t>Хардин А.Н.</t>
  </si>
  <si>
    <t>2010169</t>
  </si>
  <si>
    <t>Малухина И.Л.</t>
  </si>
  <si>
    <t>2010168</t>
  </si>
  <si>
    <t>Малетыч С.П.</t>
  </si>
  <si>
    <t>2010184</t>
  </si>
  <si>
    <t>Корохов В.А.</t>
  </si>
  <si>
    <t>2010331</t>
  </si>
  <si>
    <t>2010358</t>
  </si>
  <si>
    <t>Кузнецова М.В.</t>
  </si>
  <si>
    <t>2010368</t>
  </si>
  <si>
    <t>Осипова М.И.</t>
  </si>
  <si>
    <t>2010360</t>
  </si>
  <si>
    <t>Немтина Т.Н.</t>
  </si>
  <si>
    <t>2010410</t>
  </si>
  <si>
    <t>Маркова А.С.</t>
  </si>
  <si>
    <t>2010448</t>
  </si>
  <si>
    <t>Пономаренко Е.В.</t>
  </si>
  <si>
    <t>2010461</t>
  </si>
  <si>
    <t>Романов А.Ф.</t>
  </si>
  <si>
    <t>2010460</t>
  </si>
  <si>
    <t>Черепанова Н.Е.</t>
  </si>
  <si>
    <t>2010487</t>
  </si>
  <si>
    <t>Мунарбаева Э.</t>
  </si>
  <si>
    <t>2010531</t>
  </si>
  <si>
    <t>Шибаева Т.В.</t>
  </si>
  <si>
    <t>2010597</t>
  </si>
  <si>
    <t>Тыликова Т.Л.</t>
  </si>
  <si>
    <t>2010702</t>
  </si>
  <si>
    <t>Солнечный мкр.</t>
  </si>
  <si>
    <t>Хакимов Д.Ф.</t>
  </si>
  <si>
    <t>2010621</t>
  </si>
  <si>
    <t>Терентьева Е.А.</t>
  </si>
  <si>
    <t>2010706</t>
  </si>
  <si>
    <t>Аширбаева Г.А.</t>
  </si>
  <si>
    <t>2010714</t>
  </si>
  <si>
    <t>Телеба В.А.</t>
  </si>
  <si>
    <t>2010749</t>
  </si>
  <si>
    <t>Абдрашидов Э.К.</t>
  </si>
  <si>
    <t>2010788</t>
  </si>
  <si>
    <t>Уразов С.А.</t>
  </si>
  <si>
    <t>2010786</t>
  </si>
  <si>
    <t>Котовщиков О.М.</t>
  </si>
  <si>
    <t>2010773</t>
  </si>
  <si>
    <t>Калиберда А.Ю.</t>
  </si>
  <si>
    <t>2010816</t>
  </si>
  <si>
    <t>Фролов С.А.</t>
  </si>
  <si>
    <t>2010872</t>
  </si>
  <si>
    <t>Шихова И.А.</t>
  </si>
  <si>
    <t>2010873</t>
  </si>
  <si>
    <t>Петруня В.Ф.</t>
  </si>
  <si>
    <t>2010877</t>
  </si>
  <si>
    <t>Кучукова А.Н.</t>
  </si>
  <si>
    <t>2010878</t>
  </si>
  <si>
    <t>Тырлина А.Н.</t>
  </si>
  <si>
    <t>2010888</t>
  </si>
  <si>
    <t>Кондыгин И.В.</t>
  </si>
  <si>
    <t>2010840</t>
  </si>
  <si>
    <t>Мидинов М.М.</t>
  </si>
  <si>
    <t>2010490</t>
  </si>
  <si>
    <t>Болтухов Ю.А.</t>
  </si>
  <si>
    <t>8002916</t>
  </si>
  <si>
    <t>5014321</t>
  </si>
  <si>
    <t>Пасецкая К.А.</t>
  </si>
  <si>
    <t>300740</t>
  </si>
  <si>
    <t>Джабарова С.В.</t>
  </si>
  <si>
    <t>301204</t>
  </si>
  <si>
    <t>Чунина А.М.</t>
  </si>
  <si>
    <t>1001552</t>
  </si>
  <si>
    <t>Куцик О.А.</t>
  </si>
  <si>
    <t>4001080</t>
  </si>
  <si>
    <t>Гореликова М.В.</t>
  </si>
  <si>
    <t>301224</t>
  </si>
  <si>
    <t>Гурецкий В.А.</t>
  </si>
  <si>
    <t>2555567</t>
  </si>
  <si>
    <t>Шарипова С.А.</t>
  </si>
  <si>
    <t>2555563</t>
  </si>
  <si>
    <t>Чапаев В.В.</t>
  </si>
  <si>
    <t>2010879</t>
  </si>
  <si>
    <t>Шарипов А.Ф.</t>
  </si>
  <si>
    <t>2555885</t>
  </si>
  <si>
    <t>Фефелов А.И.</t>
  </si>
  <si>
    <t>2555942</t>
  </si>
  <si>
    <t>Аксой О.Л.</t>
  </si>
  <si>
    <t>2555928</t>
  </si>
  <si>
    <t>Тангатаров К.Д.</t>
  </si>
  <si>
    <t>2555966</t>
  </si>
  <si>
    <t>Кузнецов А.Ш.</t>
  </si>
  <si>
    <t>2556007</t>
  </si>
  <si>
    <t>Винтенко А.В.</t>
  </si>
  <si>
    <t>2556154</t>
  </si>
  <si>
    <t>Рожковская И.В.</t>
  </si>
  <si>
    <t>2556161</t>
  </si>
  <si>
    <t>Давыдов Д.В.</t>
  </si>
  <si>
    <t>2011860</t>
  </si>
  <si>
    <t>Склярова Е.Л.</t>
  </si>
  <si>
    <t>2011845</t>
  </si>
  <si>
    <t>Дудникова С.В.</t>
  </si>
  <si>
    <t>2012103</t>
  </si>
  <si>
    <t>Кваша В.П.</t>
  </si>
  <si>
    <t>8003394</t>
  </si>
  <si>
    <t>Королёва Т.И.</t>
  </si>
  <si>
    <t>2012688</t>
  </si>
  <si>
    <t>Сафаров О.Д.</t>
  </si>
  <si>
    <t>2012907</t>
  </si>
  <si>
    <t>Дощанова Р.А.</t>
  </si>
  <si>
    <t>2012468</t>
  </si>
  <si>
    <t>Хаванских Т.И.</t>
  </si>
  <si>
    <t>2013034</t>
  </si>
  <si>
    <t>Агаркова Л.М.</t>
  </si>
  <si>
    <t>2013128</t>
  </si>
  <si>
    <t>ФЖС  ЯНАО ....</t>
  </si>
  <si>
    <t>2013129</t>
  </si>
  <si>
    <t>2013729</t>
  </si>
  <si>
    <t>Максутова Э.Д.</t>
  </si>
  <si>
    <t>2013749</t>
  </si>
  <si>
    <t>Феденко В.А.</t>
  </si>
  <si>
    <t>2012772</t>
  </si>
  <si>
    <t>Кондыгина Л.С.</t>
  </si>
  <si>
    <t>2014292</t>
  </si>
  <si>
    <t>Морозова Ю.М.</t>
  </si>
  <si>
    <t>2014325</t>
  </si>
  <si>
    <t>Урсу А.Ю.</t>
  </si>
  <si>
    <t>2014350</t>
  </si>
  <si>
    <t>Осадчук Е.В.</t>
  </si>
  <si>
    <t>2014352</t>
  </si>
  <si>
    <t>Бугаев А.И.</t>
  </si>
  <si>
    <t>2014368</t>
  </si>
  <si>
    <t>Вакилева Т.Р.</t>
  </si>
  <si>
    <t>2014501</t>
  </si>
  <si>
    <t>Квардаков А.В.</t>
  </si>
  <si>
    <t>2014567</t>
  </si>
  <si>
    <t>Ахметшина Г.К.</t>
  </si>
  <si>
    <t>2014619</t>
  </si>
  <si>
    <t>Руденко Т.Л.</t>
  </si>
  <si>
    <t>2014657</t>
  </si>
  <si>
    <t>Берендеева О.В.</t>
  </si>
  <si>
    <t>2014669</t>
  </si>
  <si>
    <t>1 +5</t>
  </si>
  <si>
    <t>Киштанова И.В.</t>
  </si>
  <si>
    <t>2014750</t>
  </si>
  <si>
    <t>Щеглова О.В.</t>
  </si>
  <si>
    <t>2014845</t>
  </si>
  <si>
    <t>Езынги Е.А.</t>
  </si>
  <si>
    <t>2014937</t>
  </si>
  <si>
    <t>Сабарбакиева А.А.</t>
  </si>
  <si>
    <t>2014927</t>
  </si>
  <si>
    <t>Тобольчин Е.С.</t>
  </si>
  <si>
    <t>2014963</t>
  </si>
  <si>
    <t>Лобода В.В.</t>
  </si>
  <si>
    <t>400008476</t>
  </si>
  <si>
    <t>Сэроттэто Е.Д.</t>
  </si>
  <si>
    <t>2015253</t>
  </si>
  <si>
    <t>Середкина Е.Н.</t>
  </si>
  <si>
    <t>10001583</t>
  </si>
  <si>
    <t>Абриковская О.А.</t>
  </si>
  <si>
    <t>10001633</t>
  </si>
  <si>
    <t>Кудрявцева М.В.</t>
  </si>
  <si>
    <t>10001443</t>
  </si>
  <si>
    <t>Юдин О.В.</t>
  </si>
  <si>
    <t>10001514</t>
  </si>
  <si>
    <t>Животова Е.П.</t>
  </si>
  <si>
    <t>10001406</t>
  </si>
  <si>
    <t>Бунцева Н.С.</t>
  </si>
  <si>
    <t>10001740</t>
  </si>
  <si>
    <t>Соколов А.Г.</t>
  </si>
  <si>
    <t>10001739</t>
  </si>
  <si>
    <t>Кундаль А.А.</t>
  </si>
  <si>
    <t>10001686</t>
  </si>
  <si>
    <t>Большакова Л.М.</t>
  </si>
  <si>
    <t>10001827</t>
  </si>
  <si>
    <t>Романова Г.С.</t>
  </si>
  <si>
    <t>10001717</t>
  </si>
  <si>
    <t>Хитрин И.А.</t>
  </si>
  <si>
    <t>10001712</t>
  </si>
  <si>
    <t>Краснов С.И.</t>
  </si>
  <si>
    <t>10001612</t>
  </si>
  <si>
    <t>Афонина О.Ю.</t>
  </si>
  <si>
    <t>10001699</t>
  </si>
  <si>
    <t>Горбунова М.И.</t>
  </si>
  <si>
    <t>10001783</t>
  </si>
  <si>
    <t>Меркулов С.Р.</t>
  </si>
  <si>
    <t>10001820</t>
  </si>
  <si>
    <t>10001886</t>
  </si>
  <si>
    <t>Тарасов С.М.</t>
  </si>
  <si>
    <t>2015364</t>
  </si>
  <si>
    <t>Токтомамбетов М.К.</t>
  </si>
  <si>
    <t>400009101</t>
  </si>
  <si>
    <t>Кондыгин А.В.</t>
  </si>
  <si>
    <t>2015129</t>
  </si>
  <si>
    <t>Васильева И.А.</t>
  </si>
  <si>
    <t>2015594</t>
  </si>
  <si>
    <t>Диденко В.Ю.</t>
  </si>
  <si>
    <t>2015770</t>
  </si>
  <si>
    <t>Кудрявцева Н.В.</t>
  </si>
  <si>
    <t>2015828</t>
  </si>
  <si>
    <t>Эсенбекова А.Ш.</t>
  </si>
  <si>
    <t>2015864</t>
  </si>
  <si>
    <t>Куклин А.В.</t>
  </si>
  <si>
    <t>2015887</t>
  </si>
  <si>
    <t>Шабанов Е.С.</t>
  </si>
  <si>
    <t>2015935</t>
  </si>
  <si>
    <t>Голованов С.В.</t>
  </si>
  <si>
    <t>400010071</t>
  </si>
  <si>
    <t>Азисова Ю.В.</t>
  </si>
  <si>
    <t>2016110</t>
  </si>
  <si>
    <t>Падранхасова Е.А.</t>
  </si>
  <si>
    <t>2016269</t>
  </si>
  <si>
    <t>Чапалаева З.Б.</t>
  </si>
  <si>
    <t>2016339</t>
  </si>
  <si>
    <t>Кочерова Н.В.</t>
  </si>
  <si>
    <t>2016347</t>
  </si>
  <si>
    <t>Толмачева Р.С.</t>
  </si>
  <si>
    <t>2016386</t>
  </si>
  <si>
    <t>Павлова Н.Г.</t>
  </si>
  <si>
    <t>2016442</t>
  </si>
  <si>
    <t>Кабулов Е.И.</t>
  </si>
  <si>
    <t>2016635</t>
  </si>
  <si>
    <t>Долгушина Е.И.</t>
  </si>
  <si>
    <t>2016660</t>
  </si>
  <si>
    <t>Алеева Г.Р.</t>
  </si>
  <si>
    <t>2016661</t>
  </si>
  <si>
    <t>Малков И.В.</t>
  </si>
  <si>
    <t>2016735</t>
  </si>
  <si>
    <t>Уразбекова Д.В.</t>
  </si>
  <si>
    <t>2016846</t>
  </si>
  <si>
    <t>Архипова Н.В.</t>
  </si>
  <si>
    <t>2017329</t>
  </si>
  <si>
    <t>Каримов О.М.</t>
  </si>
  <si>
    <t>2017667</t>
  </si>
  <si>
    <t>Романовская Н.Л.</t>
  </si>
  <si>
    <t>2017684</t>
  </si>
  <si>
    <t>2017733</t>
  </si>
  <si>
    <t>Овсянникова М.Ю.</t>
  </si>
  <si>
    <t>2007495</t>
  </si>
  <si>
    <t>Ромашова Е.Ю.</t>
  </si>
  <si>
    <t>2017743</t>
  </si>
  <si>
    <t>МО  Салехард</t>
  </si>
  <si>
    <t>2017780</t>
  </si>
  <si>
    <t>Бубнив Н.С.</t>
  </si>
  <si>
    <t>2555998</t>
  </si>
  <si>
    <t>Ведяшкин С.А.</t>
  </si>
  <si>
    <t>400012306</t>
  </si>
  <si>
    <t>Мирзаева С.А.</t>
  </si>
  <si>
    <t>2017980</t>
  </si>
  <si>
    <t>Самусенко В.Н.</t>
  </si>
  <si>
    <t>400012583</t>
  </si>
  <si>
    <t>Андроник А.Е.</t>
  </si>
  <si>
    <t>2018077</t>
  </si>
  <si>
    <t>Тинтунен Г.А.</t>
  </si>
  <si>
    <t>2018105</t>
  </si>
  <si>
    <t>Слободянюк Б.И.</t>
  </si>
  <si>
    <t>2018164</t>
  </si>
  <si>
    <t>Талызина В.В.</t>
  </si>
  <si>
    <t>400012866</t>
  </si>
  <si>
    <t>Апчалимов Р.Р.</t>
  </si>
  <si>
    <t>2018251</t>
  </si>
  <si>
    <t>Попова В.Г.</t>
  </si>
  <si>
    <t>400013053</t>
  </si>
  <si>
    <t>Атаев М.Т.</t>
  </si>
  <si>
    <t>2018352</t>
  </si>
  <si>
    <t>Грачева К.Н.</t>
  </si>
  <si>
    <t>2018431</t>
  </si>
  <si>
    <t>Файзалиев Д.Д.</t>
  </si>
  <si>
    <t>2018451</t>
  </si>
  <si>
    <t>Ханова С.Э.</t>
  </si>
  <si>
    <t>2018478</t>
  </si>
  <si>
    <t>2018487</t>
  </si>
  <si>
    <t>2018918</t>
  </si>
  <si>
    <t>Кара Г.В.</t>
  </si>
  <si>
    <t>10002723</t>
  </si>
  <si>
    <t>Лучин Д.И.</t>
  </si>
  <si>
    <t>10002814</t>
  </si>
  <si>
    <t>Мкртчан Л.В.</t>
  </si>
  <si>
    <t>10002803</t>
  </si>
  <si>
    <t>Войко Т.В.</t>
  </si>
  <si>
    <t>10002789</t>
  </si>
  <si>
    <t>Запоточная Е.В.</t>
  </si>
  <si>
    <t>2019244</t>
  </si>
  <si>
    <t>2019299</t>
  </si>
  <si>
    <t>Тимерханов А.Р.</t>
  </si>
  <si>
    <t>2019334</t>
  </si>
  <si>
    <t>2019418</t>
  </si>
  <si>
    <t>Соян Ч.М.</t>
  </si>
  <si>
    <t>2019421</t>
  </si>
  <si>
    <t>Гладкова Ю.В.</t>
  </si>
  <si>
    <t>2019426</t>
  </si>
  <si>
    <t>Няруй Е.А.</t>
  </si>
  <si>
    <t>2019428</t>
  </si>
  <si>
    <t>Складчикова А.О.</t>
  </si>
  <si>
    <t>2019436</t>
  </si>
  <si>
    <t>Барабаев А.Т.</t>
  </si>
  <si>
    <t>2019433</t>
  </si>
  <si>
    <t>ГУБЗ  СОКБ ....</t>
  </si>
  <si>
    <t>2019495</t>
  </si>
  <si>
    <t>Елисеева Р.И.</t>
  </si>
  <si>
    <t>2019456</t>
  </si>
  <si>
    <t>2019517</t>
  </si>
  <si>
    <t>Нечипорук Т.А.</t>
  </si>
  <si>
    <t>2019518</t>
  </si>
  <si>
    <t>Толмачева Т.А.</t>
  </si>
  <si>
    <t>2019567</t>
  </si>
  <si>
    <t>Новак С.А.</t>
  </si>
  <si>
    <t>2019583</t>
  </si>
  <si>
    <t>Биктимирова Р.М.</t>
  </si>
  <si>
    <t>2019587</t>
  </si>
  <si>
    <t>Чунаев И.П.</t>
  </si>
  <si>
    <t>2019613</t>
  </si>
  <si>
    <t>Степаненко О.С.</t>
  </si>
  <si>
    <t>2019620</t>
  </si>
  <si>
    <t>Ховалыг И.М.</t>
  </si>
  <si>
    <t>400015021</t>
  </si>
  <si>
    <t>Истрати О.С.</t>
  </si>
  <si>
    <t>2019896</t>
  </si>
  <si>
    <t>Каримов М.М.</t>
  </si>
  <si>
    <t>2019929</t>
  </si>
  <si>
    <t>Цветнова П.П.</t>
  </si>
  <si>
    <t>2020077</t>
  </si>
  <si>
    <t>Тарашнин Д.А.</t>
  </si>
  <si>
    <t>2020386</t>
  </si>
  <si>
    <t>Немешаев А.В.</t>
  </si>
  <si>
    <t>400015876</t>
  </si>
  <si>
    <t>Касымбекова К.,.</t>
  </si>
  <si>
    <t>2020733</t>
  </si>
  <si>
    <t>Буваева М.С.</t>
  </si>
  <si>
    <t>2020795</t>
  </si>
  <si>
    <t>ГУ П.Я.</t>
  </si>
  <si>
    <t>2020636</t>
  </si>
  <si>
    <t>Ниязова И.М.</t>
  </si>
  <si>
    <t>2020912</t>
  </si>
  <si>
    <t>Кислицына А.Н.</t>
  </si>
  <si>
    <t>2020936</t>
  </si>
  <si>
    <t>Кочевых Л.Д.</t>
  </si>
  <si>
    <t>2020949</t>
  </si>
  <si>
    <t>Кашина А.Л.</t>
  </si>
  <si>
    <t>2021032</t>
  </si>
  <si>
    <t>Маатова Н...</t>
  </si>
  <si>
    <t>400016546</t>
  </si>
  <si>
    <t>Капустина М.А.</t>
  </si>
  <si>
    <t>400016735</t>
  </si>
  <si>
    <t>Луцев Д.Ф.</t>
  </si>
  <si>
    <t>500140</t>
  </si>
  <si>
    <t>Мягкова Л.Н.</t>
  </si>
  <si>
    <t>300116</t>
  </si>
  <si>
    <t>Коробейников Е.В.</t>
  </si>
  <si>
    <t>2013733</t>
  </si>
  <si>
    <t>Исаков А.Т.</t>
  </si>
  <si>
    <t>7002762</t>
  </si>
  <si>
    <t>Злыгостева И.Н.</t>
  </si>
  <si>
    <t>2016046</t>
  </si>
  <si>
    <t>Красностанов С.Е.</t>
  </si>
  <si>
    <t>З. Космодемьянской ул.</t>
  </si>
  <si>
    <t>Филиал "Газпромбанк" (Акционерное общество) в г. Новом Уренгой</t>
  </si>
  <si>
    <t>ФКУ "Центр хозяйственного и сервисного обеспечения Управления Министерства внутренних дел РФ по ЯНАО"</t>
  </si>
  <si>
    <t>ГУ "Производственно-техническое объединение управления делами Правительства ЯНАО"</t>
  </si>
  <si>
    <t>Фатхулин Иляс Гайфулович</t>
  </si>
  <si>
    <t>Савченко Юлия Валериевна</t>
  </si>
  <si>
    <t>Кудрявцева Марина Алексеевна</t>
  </si>
  <si>
    <t>ООО "Строймонтажпроект"</t>
  </si>
  <si>
    <t>Офисные помещения № 1-15</t>
  </si>
  <si>
    <t>Служебное помещение 2</t>
  </si>
  <si>
    <t xml:space="preserve">Служебное помещение </t>
  </si>
  <si>
    <t>Служебное помещение</t>
  </si>
  <si>
    <t>Служебное помещение (АБК)</t>
  </si>
  <si>
    <t>Нежилое помещение № 1</t>
  </si>
  <si>
    <t>Нежилое помещение № 71</t>
  </si>
  <si>
    <t>Квартира № 20</t>
  </si>
  <si>
    <t>Служебные помещения</t>
  </si>
  <si>
    <t>Квартира № 16</t>
  </si>
  <si>
    <t>DIN рейка, длина м.</t>
  </si>
  <si>
    <t>Саморез сверлоконечный по металлу 4*13 мм, кол-во шт.</t>
  </si>
  <si>
    <t>Саморез по дереву 3,5*40мм, шт.</t>
  </si>
  <si>
    <t>370 /14</t>
  </si>
  <si>
    <t>Мираул.</t>
  </si>
  <si>
    <t xml:space="preserve">17 кв. жилой дом УГПС, архитектурная подсветка </t>
  </si>
  <si>
    <t xml:space="preserve">Жилой дом, архитектурная подсветка </t>
  </si>
  <si>
    <t>Нежилое помещение (АСКУЭ)</t>
  </si>
  <si>
    <t>Нежилое помещение (кв.38)</t>
  </si>
  <si>
    <t>Салон "Мотив"</t>
  </si>
  <si>
    <t>Квартира № 23</t>
  </si>
  <si>
    <t>Квартира № 19</t>
  </si>
  <si>
    <t>Квартира № 13</t>
  </si>
  <si>
    <t>Квартира № 21</t>
  </si>
  <si>
    <t>Квартира № 26</t>
  </si>
  <si>
    <t>Квартира № 32</t>
  </si>
  <si>
    <t>Офисное помещение № 6</t>
  </si>
  <si>
    <t>Офисное помещение № 92</t>
  </si>
  <si>
    <t>Административное помещение (секция №6)</t>
  </si>
  <si>
    <t xml:space="preserve">Офис </t>
  </si>
  <si>
    <t>Участковый пункт полиции</t>
  </si>
  <si>
    <t>ООО "Глонавт"</t>
  </si>
  <si>
    <t>ГБУ ЯНАО "Центр социального обслуживания населения "Доверие" в муниципальном образовании город Салехард"</t>
  </si>
  <si>
    <t>ООО "Коннект"</t>
  </si>
  <si>
    <t>ИП Антонова Алина Игоревна</t>
  </si>
  <si>
    <t>ИП Собчук Алексей Иванович</t>
  </si>
  <si>
    <t>АНО "Медиацентр "Салехард"</t>
  </si>
  <si>
    <t>АУ ЯНАО "Управление государственной экспертизы проектной документации"</t>
  </si>
  <si>
    <t>ООО "Берег"</t>
  </si>
  <si>
    <t>Отдел Министерства внутренних дел РФ по г. Салехарду</t>
  </si>
  <si>
    <t>Перечень точек учета (ИПУ) на прямых договорах с АО "Салехардэнерго" с истечением срока поверки либо отсутствием ПУ в 2024 г.</t>
  </si>
  <si>
    <t>№ п/п</t>
  </si>
  <si>
    <t>Л/с</t>
  </si>
  <si>
    <t>Литера</t>
  </si>
  <si>
    <t>№кв</t>
  </si>
  <si>
    <t>Марка ПУ</t>
  </si>
  <si>
    <t>Дата установки ПУ</t>
  </si>
  <si>
    <t>Дата поверки ПУ</t>
  </si>
  <si>
    <t>Причина замены</t>
  </si>
  <si>
    <t>Сжим ответвительный 4-10/1,5-2,5 мм², кол-во шт.</t>
  </si>
  <si>
    <t>Количество SIM-карт, шт.</t>
  </si>
  <si>
    <t>Кабель витая пара неэкранированная UTP категория 5e, 4 пары (24 AWG) одножильный, длина м.</t>
  </si>
  <si>
    <t>Год выполнения работ</t>
  </si>
  <si>
    <t xml:space="preserve"> З.Космодемьянской</t>
  </si>
  <si>
    <t>Нева 103   5-60</t>
  </si>
  <si>
    <t>20.03.2018</t>
  </si>
  <si>
    <t>19.01.2024</t>
  </si>
  <si>
    <t>Истечение срока МПИ</t>
  </si>
  <si>
    <t>Меркурий 200    5(50)</t>
  </si>
  <si>
    <t>31.03.2015</t>
  </si>
  <si>
    <t>01.01.2024</t>
  </si>
  <si>
    <t>Меркурий 200 5-60</t>
  </si>
  <si>
    <t>13.10.2024</t>
  </si>
  <si>
    <t>19.12.2024</t>
  </si>
  <si>
    <t>31.01.2018</t>
  </si>
  <si>
    <t>26.02.2018</t>
  </si>
  <si>
    <t>22.01.2024</t>
  </si>
  <si>
    <t>Меркурий 201 5-60</t>
  </si>
  <si>
    <t>нет данных</t>
  </si>
  <si>
    <t>31.01.2016</t>
  </si>
  <si>
    <t>электросчетчик</t>
  </si>
  <si>
    <t>Меркурий 201</t>
  </si>
  <si>
    <t>11.05.2016</t>
  </si>
  <si>
    <t>СЕ-102  5-60</t>
  </si>
  <si>
    <t>30.04.2015</t>
  </si>
  <si>
    <t>01.10.2024</t>
  </si>
  <si>
    <t>31.12.2015</t>
  </si>
  <si>
    <t>31.12.2013</t>
  </si>
  <si>
    <t>СОИБ2       10-60А</t>
  </si>
  <si>
    <t>29.02.2012</t>
  </si>
  <si>
    <t>31.05.2013</t>
  </si>
  <si>
    <t>СО-И6101    10-40А</t>
  </si>
  <si>
    <t>01.03.2024</t>
  </si>
  <si>
    <t>Меркурий 200,02 5(60)</t>
  </si>
  <si>
    <t>26.06.2024</t>
  </si>
  <si>
    <t>28.02.2015</t>
  </si>
  <si>
    <t>31.12.2024</t>
  </si>
  <si>
    <t>СЦЭТ-12 5-50А</t>
  </si>
  <si>
    <t>31.03.2014</t>
  </si>
  <si>
    <t>12.05.2024</t>
  </si>
  <si>
    <t>СО ИБМ1     10-60</t>
  </si>
  <si>
    <t>СЦЭТ-12    5-60</t>
  </si>
  <si>
    <t>СО ИП 2     10-40А</t>
  </si>
  <si>
    <t>31.12.2014</t>
  </si>
  <si>
    <t>28.02.2014</t>
  </si>
  <si>
    <t>СОЭ-52       5-50</t>
  </si>
  <si>
    <t>31.12.2011</t>
  </si>
  <si>
    <t>Меркурий 201.5 5-50</t>
  </si>
  <si>
    <t>01.12.2018</t>
  </si>
  <si>
    <t>09.07.2014</t>
  </si>
  <si>
    <t>29.05.2012</t>
  </si>
  <si>
    <t>СО-ИБМ2     10-40</t>
  </si>
  <si>
    <t>31.03.2017</t>
  </si>
  <si>
    <t>Меркурий 231 АТ-01</t>
  </si>
  <si>
    <t>31.10.2012</t>
  </si>
  <si>
    <t>02.03.2024</t>
  </si>
  <si>
    <t>09.02.2024</t>
  </si>
  <si>
    <t>Меркурий 203,1 5-80</t>
  </si>
  <si>
    <t>Меркурий 203</t>
  </si>
  <si>
    <t>06.07.2024</t>
  </si>
  <si>
    <t>Меркурий 203.5-80 А</t>
  </si>
  <si>
    <t>17.05.2024</t>
  </si>
  <si>
    <t>16.08.2016</t>
  </si>
  <si>
    <t>18.04.2016</t>
  </si>
  <si>
    <t>21.09.2016</t>
  </si>
  <si>
    <t>10.11.2024</t>
  </si>
  <si>
    <t>03.10.2024</t>
  </si>
  <si>
    <t>30.08.2015</t>
  </si>
  <si>
    <t>02.02.2017</t>
  </si>
  <si>
    <t>СОИБ2     5-60</t>
  </si>
  <si>
    <t>Меркурий 230 АМ-03 5(7,5)</t>
  </si>
  <si>
    <t>08.06.2018</t>
  </si>
  <si>
    <t>16.12.2014</t>
  </si>
  <si>
    <t>30.06.2013</t>
  </si>
  <si>
    <t>07.07.2013</t>
  </si>
  <si>
    <t>14.10.2024</t>
  </si>
  <si>
    <t>31.01.2012</t>
  </si>
  <si>
    <t>31.10.2013</t>
  </si>
  <si>
    <t>17.06.2024</t>
  </si>
  <si>
    <t>Нева МТ 112</t>
  </si>
  <si>
    <t>13.03.2018</t>
  </si>
  <si>
    <t>13.02.2024</t>
  </si>
  <si>
    <t>30.04.2014</t>
  </si>
  <si>
    <t>02.01.2024</t>
  </si>
  <si>
    <t>Меркурий 200</t>
  </si>
  <si>
    <t>01.02.2016</t>
  </si>
  <si>
    <t>15.04.2024</t>
  </si>
  <si>
    <t>18.04.2024</t>
  </si>
  <si>
    <t>19.04.2024</t>
  </si>
  <si>
    <t>31.05.2014</t>
  </si>
  <si>
    <t>15.07.2024</t>
  </si>
  <si>
    <t>15.02.2024</t>
  </si>
  <si>
    <t>СО ИТ 2     10-40</t>
  </si>
  <si>
    <t>01.12.2014</t>
  </si>
  <si>
    <t>01.11.2013</t>
  </si>
  <si>
    <t>12.04.2024</t>
  </si>
  <si>
    <t>СОИБ</t>
  </si>
  <si>
    <t>01.03.2014</t>
  </si>
  <si>
    <t>10.12.2024</t>
  </si>
  <si>
    <t>Лейно электро 01 5(60)</t>
  </si>
  <si>
    <t>СОЭ-5       5-50</t>
  </si>
  <si>
    <t>24.03.2024</t>
  </si>
  <si>
    <t>01.12.2024</t>
  </si>
  <si>
    <t>01.11.2017</t>
  </si>
  <si>
    <t>06.08.2011</t>
  </si>
  <si>
    <t>01.10.2011</t>
  </si>
  <si>
    <t>29.09.2024</t>
  </si>
  <si>
    <t>01.06.2011</t>
  </si>
  <si>
    <t>24.02.2016</t>
  </si>
  <si>
    <t>23.01.2024</t>
  </si>
  <si>
    <t>30.11.2011</t>
  </si>
  <si>
    <t>15.01.2034</t>
  </si>
  <si>
    <t>07.10.2024</t>
  </si>
  <si>
    <t>Меркурий 200,02   5(60)</t>
  </si>
  <si>
    <t>27.07.2024</t>
  </si>
  <si>
    <t>25.09.2024</t>
  </si>
  <si>
    <t>СЕ102МР5 145-1</t>
  </si>
  <si>
    <t>01.07.2024</t>
  </si>
  <si>
    <t>Меркурий</t>
  </si>
  <si>
    <t>СЕ-102</t>
  </si>
  <si>
    <t>СЕ-102М 5-60</t>
  </si>
  <si>
    <t>Меркурий 206</t>
  </si>
  <si>
    <t>01.11.2014</t>
  </si>
  <si>
    <t>20.03.2024</t>
  </si>
  <si>
    <t>25.07.2014</t>
  </si>
  <si>
    <t>ЦЭ 6807 П 5-60</t>
  </si>
  <si>
    <t>04.04.2024</t>
  </si>
  <si>
    <t>03.04.2024</t>
  </si>
  <si>
    <t>16.04.2024</t>
  </si>
  <si>
    <t>01.09.2014</t>
  </si>
  <si>
    <t>23.05.2024</t>
  </si>
  <si>
    <t>п. Горно-Князевск</t>
  </si>
  <si>
    <t>СОЭ-55</t>
  </si>
  <si>
    <t>ЕС2762-15-3W</t>
  </si>
  <si>
    <t>Первомайский 1-й мкр.</t>
  </si>
  <si>
    <t>Меркурий 201.5 5-60</t>
  </si>
  <si>
    <t>Пионерская ул.</t>
  </si>
  <si>
    <t>СО-ЭУ10     10-40</t>
  </si>
  <si>
    <t>26.07.2024</t>
  </si>
  <si>
    <t>Энергомера 101</t>
  </si>
  <si>
    <t>10.08.2024</t>
  </si>
  <si>
    <t>16.05.2024</t>
  </si>
  <si>
    <t>13.03.2015</t>
  </si>
  <si>
    <t>08.10.2024</t>
  </si>
  <si>
    <t>02.10.2024</t>
  </si>
  <si>
    <t>31.12.2016</t>
  </si>
  <si>
    <t>СОЭ - 55  5-60  5000 об. Т-312</t>
  </si>
  <si>
    <t>30.11.2014</t>
  </si>
  <si>
    <t>18.09.2024</t>
  </si>
  <si>
    <t>29.02.2016</t>
  </si>
  <si>
    <t>СО ИТ 2     5-60</t>
  </si>
  <si>
    <t>СЦЭТ-12     5-50</t>
  </si>
  <si>
    <t>Меркурий 203,1</t>
  </si>
  <si>
    <t>02.11.2024</t>
  </si>
  <si>
    <t>Меркурий 231 5-60</t>
  </si>
  <si>
    <t>11.12.2024</t>
  </si>
  <si>
    <t>24.08.2024</t>
  </si>
  <si>
    <t>09.03.2024</t>
  </si>
  <si>
    <t>26.05.2015</t>
  </si>
  <si>
    <t>31.03.2024</t>
  </si>
  <si>
    <t>09.01.2024</t>
  </si>
  <si>
    <t>Меркурий 230  5-60</t>
  </si>
  <si>
    <t>Меркурий 201.2 5-50</t>
  </si>
  <si>
    <t>24.03.2016</t>
  </si>
  <si>
    <t>20.05.2016</t>
  </si>
  <si>
    <t>23.08.2024</t>
  </si>
  <si>
    <t>14.12.2017</t>
  </si>
  <si>
    <t>10.03.2016</t>
  </si>
  <si>
    <t>14.10.2016</t>
  </si>
  <si>
    <t>30.09.2013</t>
  </si>
  <si>
    <t>13.07.2024</t>
  </si>
  <si>
    <t>Нева 124</t>
  </si>
  <si>
    <t>12.09.2018</t>
  </si>
  <si>
    <t>17.07.2024</t>
  </si>
  <si>
    <t>СЕ 100</t>
  </si>
  <si>
    <t>СО-505      10-40А</t>
  </si>
  <si>
    <t>01.11.2012</t>
  </si>
  <si>
    <t>19.05.2024</t>
  </si>
  <si>
    <t>СЕ-101       5-60</t>
  </si>
  <si>
    <t>04.07.2017</t>
  </si>
  <si>
    <t>24.07.2014</t>
  </si>
  <si>
    <t>03.01.1900</t>
  </si>
  <si>
    <t>20.11.2024</t>
  </si>
  <si>
    <t>01.01.2009</t>
  </si>
  <si>
    <t>07.05.2024</t>
  </si>
  <si>
    <t>СЭ-101 5-60</t>
  </si>
  <si>
    <t xml:space="preserve">а    </t>
  </si>
  <si>
    <t>19.03.2018</t>
  </si>
  <si>
    <t>ЦЭ 6807 БК     5-50</t>
  </si>
  <si>
    <t>06.10.2024</t>
  </si>
  <si>
    <t>08.10.2015</t>
  </si>
  <si>
    <t>30.10.2024</t>
  </si>
  <si>
    <t>Нева 112</t>
  </si>
  <si>
    <t>СЕ102МР5145-1</t>
  </si>
  <si>
    <t>СО-ЭЭ6706   10-40</t>
  </si>
  <si>
    <t>30.06.2014</t>
  </si>
  <si>
    <t>СЭО-1       10-50</t>
  </si>
  <si>
    <t>30.09.2012</t>
  </si>
  <si>
    <t>10.07.2024</t>
  </si>
  <si>
    <t>Энергомера СЕ 102     5 -60</t>
  </si>
  <si>
    <t>17.03.2016</t>
  </si>
  <si>
    <t>01.11.2024</t>
  </si>
  <si>
    <t>14.03.2016</t>
  </si>
  <si>
    <t>26.04.2011</t>
  </si>
  <si>
    <t>01.04.2014</t>
  </si>
  <si>
    <t>23.09.2016</t>
  </si>
  <si>
    <t>07.11.2024</t>
  </si>
  <si>
    <t>01.01.2014</t>
  </si>
  <si>
    <t>21.03.2017</t>
  </si>
  <si>
    <t>06.11.2024</t>
  </si>
  <si>
    <t>01.04.2024</t>
  </si>
  <si>
    <t>12.10.2024</t>
  </si>
  <si>
    <t>01.02.2024</t>
  </si>
  <si>
    <t>09.11.2024</t>
  </si>
  <si>
    <t>22.05.2017</t>
  </si>
  <si>
    <t>10.12.2017</t>
  </si>
  <si>
    <t>ЦЭ 6807 Б 5-60</t>
  </si>
  <si>
    <t>23.12.2024</t>
  </si>
  <si>
    <t>01.05.2024</t>
  </si>
  <si>
    <t>ЦЭ 6807 Б 5-50</t>
  </si>
  <si>
    <t>31.03.2013</t>
  </si>
  <si>
    <t>15.11.2024</t>
  </si>
  <si>
    <t>28.04.2024</t>
  </si>
  <si>
    <t>04.01.2024</t>
  </si>
  <si>
    <t>Ангальский Мыс</t>
  </si>
  <si>
    <t>Истеченеие срока МПИ</t>
  </si>
  <si>
    <t>07.06.2015</t>
  </si>
  <si>
    <t>Артеева</t>
  </si>
  <si>
    <t>Б.Кнунянца</t>
  </si>
  <si>
    <t>Броднева</t>
  </si>
  <si>
    <t>Восход</t>
  </si>
  <si>
    <t>Меркурий 201  5-50</t>
  </si>
  <si>
    <t>14.04.2024</t>
  </si>
  <si>
    <t>Гагарина</t>
  </si>
  <si>
    <t>НЕВА МТ - 124   5-60</t>
  </si>
  <si>
    <t>15.06.2018</t>
  </si>
  <si>
    <t>01.06.2014</t>
  </si>
  <si>
    <t>Геологов</t>
  </si>
  <si>
    <t>СОИ П2 (15-60)</t>
  </si>
  <si>
    <t>01.05.2011</t>
  </si>
  <si>
    <t>Глазкова</t>
  </si>
  <si>
    <t>17.04.2017</t>
  </si>
  <si>
    <t>05.05.2024</t>
  </si>
  <si>
    <t>Горького</t>
  </si>
  <si>
    <t>Зои Космодемьянской</t>
  </si>
  <si>
    <t>Канева</t>
  </si>
  <si>
    <t>01.12.2008</t>
  </si>
  <si>
    <t>27.11.2024</t>
  </si>
  <si>
    <t>Кооперативная</t>
  </si>
  <si>
    <t>01.12.2013</t>
  </si>
  <si>
    <t>Королева</t>
  </si>
  <si>
    <t>01.03.2011</t>
  </si>
  <si>
    <t>Лейно электро 01</t>
  </si>
  <si>
    <t xml:space="preserve">Маяковского </t>
  </si>
  <si>
    <t>22.07.2024</t>
  </si>
  <si>
    <t>СОИ П2        10-40</t>
  </si>
  <si>
    <t>01.08.2014</t>
  </si>
  <si>
    <t>Мира</t>
  </si>
  <si>
    <t>31.07.2024</t>
  </si>
  <si>
    <t>21.04.2024</t>
  </si>
  <si>
    <t>16.03.2016</t>
  </si>
  <si>
    <t xml:space="preserve">Обская </t>
  </si>
  <si>
    <t>21.05.2024</t>
  </si>
  <si>
    <t>11.03.2024</t>
  </si>
  <si>
    <t>ЦЭ 6807 БК 5-50</t>
  </si>
  <si>
    <t>01.04.2015</t>
  </si>
  <si>
    <t>02.06.2024</t>
  </si>
  <si>
    <t xml:space="preserve">Республики </t>
  </si>
  <si>
    <t>16.01.2024</t>
  </si>
  <si>
    <t>17.01.2024</t>
  </si>
  <si>
    <t>31.03.2011</t>
  </si>
  <si>
    <t>17.05.2012</t>
  </si>
  <si>
    <t>Северная</t>
  </si>
  <si>
    <t>Совхозная</t>
  </si>
  <si>
    <t>29.11.2015</t>
  </si>
  <si>
    <t>05.07.2024</t>
  </si>
  <si>
    <t>24.07.2024</t>
  </si>
  <si>
    <t>02.04.2024</t>
  </si>
  <si>
    <t>22.05.2024</t>
  </si>
  <si>
    <t>01.06.2024</t>
  </si>
  <si>
    <t>30.09.2016</t>
  </si>
  <si>
    <t>30.09.2024</t>
  </si>
  <si>
    <t>30.04.2024</t>
  </si>
  <si>
    <t>17.04.2024</t>
  </si>
  <si>
    <t>17.09.2024</t>
  </si>
  <si>
    <t>26.09.2024</t>
  </si>
  <si>
    <t>28.05.2024</t>
  </si>
  <si>
    <t>10.05.2024</t>
  </si>
  <si>
    <t xml:space="preserve">Лейно электро 01 </t>
  </si>
  <si>
    <t>19.01.2017</t>
  </si>
  <si>
    <t>Шалгина</t>
  </si>
  <si>
    <t>ЦЭ 6807 Б 5-51</t>
  </si>
  <si>
    <t>25.04.2024</t>
  </si>
  <si>
    <t>ЦЭ 6807 Б 5-52</t>
  </si>
  <si>
    <t>ИТОГО за 2024 год</t>
  </si>
  <si>
    <t>Перечень точек учета (ИПУ) на прямых договорах с АО "Салехардэнерго" с истечением срока поверки либо отсутствием ПУ в 2025 г.</t>
  </si>
  <si>
    <t>Перечень точек учета (ИПУ) на прямых договорах с АО "Салехардэнерго" с истечением срока поверки либо отсутствием ПУ в 2026 г.</t>
  </si>
  <si>
    <t>Перечень точек учета (ИПУ) на прямых договорах с АО "Салехардэнерго" с истечением срока поверки либо отсутствием ПУ в 2027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</si>
</sst>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7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5" fillId="0" borderId="0"/>
    <xf numFmtId="0" fontId="12" fillId="0" borderId="0"/>
    <xf numFmtId="0" fontId="12" fillId="0" borderId="0"/>
  </cellStyleXfs>
  <cellXfs count="95"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top"/>
    </xf>
    <xf numFmtId="0" fontId="6" fillId="0" borderId="4" xfId="2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4" xfId="2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0" borderId="3" xfId="2" applyFont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3" fillId="0" borderId="13" xfId="3" applyFont="1" applyBorder="1" applyAlignment="1">
      <alignment wrapText="1"/>
    </xf>
    <xf numFmtId="0" fontId="13" fillId="0" borderId="13" xfId="3" applyFont="1" applyBorder="1" applyAlignment="1">
      <alignment horizontal="left" vertical="center" wrapText="1"/>
    </xf>
    <xf numFmtId="0" fontId="13" fillId="0" borderId="13" xfId="3" applyFont="1" applyBorder="1" applyAlignment="1">
      <alignment horizontal="center" wrapText="1"/>
    </xf>
    <xf numFmtId="0" fontId="13" fillId="0" borderId="13" xfId="3" applyFont="1" applyBorder="1" applyAlignment="1">
      <alignment horizontal="center" vertical="center" wrapText="1"/>
    </xf>
    <xf numFmtId="0" fontId="13" fillId="0" borderId="13" xfId="3" applyFont="1" applyBorder="1" applyAlignment="1">
      <alignment horizontal="center"/>
    </xf>
    <xf numFmtId="0" fontId="14" fillId="0" borderId="0" xfId="3" applyFont="1"/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  <xf numFmtId="0" fontId="3" fillId="0" borderId="16" xfId="3" applyFont="1" applyBorder="1" applyAlignment="1">
      <alignment horizontal="center" vertical="center" wrapText="1"/>
    </xf>
    <xf numFmtId="0" fontId="3" fillId="0" borderId="17" xfId="3" applyFont="1" applyBorder="1" applyAlignment="1">
      <alignment horizontal="center" vertical="center" wrapText="1"/>
    </xf>
    <xf numFmtId="0" fontId="3" fillId="0" borderId="18" xfId="3" applyFont="1" applyBorder="1" applyAlignment="1">
      <alignment horizontal="center" vertical="center" wrapText="1"/>
    </xf>
    <xf numFmtId="0" fontId="15" fillId="0" borderId="19" xfId="3" applyFont="1" applyBorder="1" applyAlignment="1">
      <alignment horizontal="center" vertical="center" wrapText="1"/>
    </xf>
    <xf numFmtId="0" fontId="14" fillId="0" borderId="0" xfId="3" applyFont="1" applyAlignment="1">
      <alignment horizontal="center" vertical="center"/>
    </xf>
    <xf numFmtId="0" fontId="14" fillId="0" borderId="1" xfId="3" applyFont="1" applyBorder="1" applyAlignment="1">
      <alignment horizontal="center" vertical="center"/>
    </xf>
    <xf numFmtId="0" fontId="16" fillId="0" borderId="1" xfId="3" applyFont="1" applyBorder="1" applyAlignment="1">
      <alignment horizontal="left" vertical="center" wrapText="1"/>
    </xf>
    <xf numFmtId="0" fontId="16" fillId="0" borderId="1" xfId="3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/>
    </xf>
    <xf numFmtId="0" fontId="16" fillId="0" borderId="1" xfId="3" applyFont="1" applyBorder="1" applyAlignment="1">
      <alignment horizontal="left" vertical="center" wrapText="1"/>
    </xf>
    <xf numFmtId="14" fontId="16" fillId="0" borderId="1" xfId="3" applyNumberFormat="1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/>
    </xf>
    <xf numFmtId="0" fontId="17" fillId="0" borderId="1" xfId="3" applyFont="1" applyBorder="1" applyAlignment="1">
      <alignment horizontal="center" vertical="center"/>
    </xf>
    <xf numFmtId="0" fontId="17" fillId="0" borderId="1" xfId="3" applyFont="1" applyBorder="1" applyAlignment="1">
      <alignment horizontal="left" vertical="center"/>
    </xf>
    <xf numFmtId="0" fontId="18" fillId="0" borderId="1" xfId="3" applyFont="1" applyBorder="1" applyAlignment="1">
      <alignment horizontal="center" vertical="center"/>
    </xf>
    <xf numFmtId="0" fontId="19" fillId="0" borderId="1" xfId="3" applyFont="1" applyBorder="1" applyAlignment="1">
      <alignment horizontal="center" vertical="center"/>
    </xf>
    <xf numFmtId="0" fontId="14" fillId="0" borderId="1" xfId="4" applyFont="1" applyBorder="1" applyAlignment="1">
      <alignment horizontal="center" vertical="center"/>
    </xf>
    <xf numFmtId="0" fontId="17" fillId="0" borderId="0" xfId="3" applyFont="1"/>
    <xf numFmtId="0" fontId="14" fillId="0" borderId="1" xfId="4" applyFont="1" applyBorder="1" applyAlignment="1">
      <alignment horizontal="center" vertical="center"/>
    </xf>
    <xf numFmtId="0" fontId="17" fillId="0" borderId="1" xfId="3" applyFont="1" applyBorder="1" applyAlignment="1">
      <alignment horizontal="left" vertical="center"/>
    </xf>
    <xf numFmtId="0" fontId="17" fillId="0" borderId="1" xfId="3" applyFont="1" applyBorder="1" applyAlignment="1">
      <alignment horizontal="center" vertical="center"/>
    </xf>
    <xf numFmtId="14" fontId="17" fillId="0" borderId="1" xfId="3" applyNumberFormat="1" applyFont="1" applyBorder="1" applyAlignment="1">
      <alignment horizontal="center" vertical="center"/>
    </xf>
    <xf numFmtId="0" fontId="17" fillId="0" borderId="8" xfId="3" applyFont="1" applyBorder="1" applyAlignment="1">
      <alignment horizontal="left" vertical="center"/>
    </xf>
    <xf numFmtId="0" fontId="17" fillId="0" borderId="8" xfId="3" applyFont="1" applyBorder="1" applyAlignment="1">
      <alignment horizontal="center" vertical="center"/>
    </xf>
    <xf numFmtId="0" fontId="17" fillId="0" borderId="8" xfId="3" applyFont="1" applyBorder="1" applyAlignment="1">
      <alignment horizontal="center" vertical="center"/>
    </xf>
    <xf numFmtId="0" fontId="14" fillId="0" borderId="8" xfId="4" applyFont="1" applyBorder="1" applyAlignment="1">
      <alignment horizontal="center" vertical="center"/>
    </xf>
    <xf numFmtId="0" fontId="13" fillId="0" borderId="20" xfId="3" applyFont="1" applyBorder="1" applyAlignment="1">
      <alignment horizontal="left" vertical="center"/>
    </xf>
    <xf numFmtId="0" fontId="13" fillId="0" borderId="21" xfId="3" applyFont="1" applyBorder="1" applyAlignment="1">
      <alignment horizontal="center" vertical="center"/>
    </xf>
    <xf numFmtId="0" fontId="16" fillId="0" borderId="21" xfId="3" applyFont="1" applyBorder="1" applyAlignment="1">
      <alignment horizontal="center" vertical="center" wrapText="1"/>
    </xf>
    <xf numFmtId="0" fontId="13" fillId="0" borderId="21" xfId="3" applyFont="1" applyBorder="1" applyAlignment="1">
      <alignment horizontal="center" vertical="center" wrapText="1"/>
    </xf>
    <xf numFmtId="0" fontId="13" fillId="0" borderId="22" xfId="3" applyFont="1" applyBorder="1" applyAlignment="1">
      <alignment horizontal="center" vertical="center"/>
    </xf>
    <xf numFmtId="0" fontId="14" fillId="0" borderId="23" xfId="3" applyFont="1" applyBorder="1" applyAlignment="1">
      <alignment horizontal="center" vertical="center"/>
    </xf>
    <xf numFmtId="0" fontId="14" fillId="0" borderId="0" xfId="3" applyFont="1" applyAlignment="1">
      <alignment horizontal="left" vertical="center"/>
    </xf>
    <xf numFmtId="0" fontId="14" fillId="0" borderId="0" xfId="3" applyFont="1" applyAlignment="1">
      <alignment horizontal="center" vertical="center" wrapText="1"/>
    </xf>
    <xf numFmtId="0" fontId="13" fillId="0" borderId="13" xfId="3" applyFont="1" applyBorder="1" applyAlignment="1">
      <alignment horizontal="center"/>
    </xf>
  </cellXfs>
  <cellStyles count="5">
    <cellStyle name="Обычный" xfId="0" builtinId="0"/>
    <cellStyle name="Обычный 2" xfId="1" xr:uid="{00000000-0005-0000-0000-000001000000}"/>
    <cellStyle name="Обычный 2 2" xfId="4" xr:uid="{F1EADA55-FA3D-400A-82C9-3F38EF34D3EC}"/>
    <cellStyle name="Обычный 3" xfId="2" xr:uid="{00000000-0005-0000-0000-000002000000}"/>
    <cellStyle name="Обычный 4" xfId="3" xr:uid="{9DE69C79-35B8-46F9-96BE-63BBC11F35A3}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5C3C1-1E84-4580-A2FB-A28F0E85AD3E}">
  <sheetPr>
    <pageSetUpPr fitToPage="1"/>
  </sheetPr>
  <dimension ref="A2:V857"/>
  <sheetViews>
    <sheetView zoomScale="70" zoomScaleNormal="70" workbookViewId="0">
      <pane ySplit="4" topLeftCell="A835" activePane="bottomLeft" state="frozen"/>
      <selection pane="bottomLeft" activeCell="A2" sqref="A2:XFD2"/>
    </sheetView>
  </sheetViews>
  <sheetFormatPr defaultColWidth="45.140625" defaultRowHeight="18.75" x14ac:dyDescent="0.3"/>
  <cols>
    <col min="1" max="1" width="9.42578125" style="63" bestFit="1" customWidth="1"/>
    <col min="2" max="2" width="12.5703125" style="63" customWidth="1"/>
    <col min="3" max="3" width="28.85546875" style="92" customWidth="1"/>
    <col min="4" max="4" width="7.85546875" style="63" customWidth="1"/>
    <col min="5" max="5" width="9.28515625" style="63" customWidth="1"/>
    <col min="6" max="6" width="14.5703125" style="63" customWidth="1"/>
    <col min="7" max="8" width="18.28515625" style="63" customWidth="1"/>
    <col min="9" max="9" width="21" style="63" customWidth="1"/>
    <col min="10" max="10" width="21" style="93" customWidth="1"/>
    <col min="11" max="11" width="13.42578125" style="56" customWidth="1"/>
    <col min="12" max="12" width="12.140625" style="56" customWidth="1"/>
    <col min="13" max="13" width="21" style="56" customWidth="1"/>
    <col min="14" max="14" width="17.7109375" style="56" customWidth="1"/>
    <col min="15" max="15" width="11.140625" style="56" customWidth="1"/>
    <col min="16" max="16" width="8.5703125" style="56" customWidth="1"/>
    <col min="17" max="17" width="18" style="56" customWidth="1"/>
    <col min="18" max="18" width="17.5703125" style="56" customWidth="1"/>
    <col min="19" max="19" width="15.5703125" style="56" customWidth="1"/>
    <col min="20" max="20" width="12.28515625" style="56" customWidth="1"/>
    <col min="21" max="21" width="24.5703125" style="56" customWidth="1"/>
    <col min="22" max="22" width="14.42578125" style="56" customWidth="1"/>
    <col min="23" max="16384" width="45.140625" style="56"/>
  </cols>
  <sheetData>
    <row r="2" spans="1:22" ht="19.5" thickBot="1" x14ac:dyDescent="0.35">
      <c r="A2" s="51"/>
      <c r="B2" s="51"/>
      <c r="C2" s="52"/>
      <c r="D2" s="53"/>
      <c r="E2" s="53"/>
      <c r="F2" s="53"/>
      <c r="G2" s="51"/>
      <c r="H2" s="51"/>
      <c r="I2" s="51"/>
      <c r="J2" s="54"/>
      <c r="K2" s="51"/>
      <c r="L2" s="51"/>
      <c r="M2" s="55" t="s">
        <v>4655</v>
      </c>
      <c r="N2" s="51"/>
      <c r="O2" s="51"/>
      <c r="P2" s="51"/>
      <c r="Q2" s="51"/>
      <c r="R2" s="51"/>
      <c r="S2" s="51"/>
      <c r="T2" s="51"/>
      <c r="U2" s="51"/>
      <c r="V2" s="51"/>
    </row>
    <row r="3" spans="1:22" ht="111" thickBot="1" x14ac:dyDescent="0.35">
      <c r="A3" s="57" t="s">
        <v>4656</v>
      </c>
      <c r="B3" s="58" t="s">
        <v>4657</v>
      </c>
      <c r="C3" s="59" t="s">
        <v>9</v>
      </c>
      <c r="D3" s="59" t="s">
        <v>10</v>
      </c>
      <c r="E3" s="59" t="s">
        <v>4658</v>
      </c>
      <c r="F3" s="60" t="s">
        <v>4659</v>
      </c>
      <c r="G3" s="60" t="s">
        <v>4660</v>
      </c>
      <c r="H3" s="60" t="s">
        <v>4661</v>
      </c>
      <c r="I3" s="60" t="s">
        <v>4662</v>
      </c>
      <c r="J3" s="60" t="s">
        <v>4663</v>
      </c>
      <c r="K3" s="60" t="s">
        <v>0</v>
      </c>
      <c r="L3" s="60" t="s">
        <v>1</v>
      </c>
      <c r="M3" s="60" t="s">
        <v>3</v>
      </c>
      <c r="N3" s="60" t="s">
        <v>4</v>
      </c>
      <c r="O3" s="60" t="s">
        <v>5</v>
      </c>
      <c r="P3" s="60" t="s">
        <v>4625</v>
      </c>
      <c r="Q3" s="60" t="s">
        <v>7</v>
      </c>
      <c r="R3" s="60" t="s">
        <v>4626</v>
      </c>
      <c r="S3" s="60" t="s">
        <v>4664</v>
      </c>
      <c r="T3" s="60" t="s">
        <v>4665</v>
      </c>
      <c r="U3" s="60" t="s">
        <v>4666</v>
      </c>
      <c r="V3" s="61" t="s">
        <v>4667</v>
      </c>
    </row>
    <row r="4" spans="1:22" s="63" customFormat="1" x14ac:dyDescent="0.25">
      <c r="A4" s="62">
        <v>1</v>
      </c>
      <c r="B4" s="62">
        <v>2</v>
      </c>
      <c r="C4" s="62">
        <v>3</v>
      </c>
      <c r="D4" s="62">
        <v>4</v>
      </c>
      <c r="E4" s="62">
        <v>5</v>
      </c>
      <c r="F4" s="62">
        <v>6</v>
      </c>
      <c r="G4" s="62">
        <v>7</v>
      </c>
      <c r="H4" s="62">
        <v>8</v>
      </c>
      <c r="I4" s="62">
        <v>9</v>
      </c>
      <c r="J4" s="62">
        <v>10</v>
      </c>
      <c r="K4" s="62">
        <v>11</v>
      </c>
      <c r="L4" s="62">
        <v>12</v>
      </c>
      <c r="M4" s="62">
        <v>13</v>
      </c>
      <c r="N4" s="62">
        <v>14</v>
      </c>
      <c r="O4" s="62">
        <v>15</v>
      </c>
      <c r="P4" s="62">
        <v>16</v>
      </c>
      <c r="Q4" s="62">
        <v>17</v>
      </c>
      <c r="R4" s="62">
        <v>18</v>
      </c>
      <c r="S4" s="62">
        <v>19</v>
      </c>
      <c r="T4" s="62">
        <v>20</v>
      </c>
      <c r="U4" s="62">
        <v>21</v>
      </c>
      <c r="V4" s="62">
        <v>22</v>
      </c>
    </row>
    <row r="5" spans="1:22" ht="37.5" x14ac:dyDescent="0.3">
      <c r="A5" s="64">
        <v>1</v>
      </c>
      <c r="B5" s="64">
        <v>8000487</v>
      </c>
      <c r="C5" s="65" t="s">
        <v>4668</v>
      </c>
      <c r="D5" s="66">
        <v>5</v>
      </c>
      <c r="E5" s="66" t="s">
        <v>145</v>
      </c>
      <c r="F5" s="67">
        <v>4</v>
      </c>
      <c r="G5" s="67" t="s">
        <v>4669</v>
      </c>
      <c r="H5" s="67" t="s">
        <v>4670</v>
      </c>
      <c r="I5" s="67" t="s">
        <v>4671</v>
      </c>
      <c r="J5" s="67" t="s">
        <v>4672</v>
      </c>
      <c r="K5" s="68">
        <v>3</v>
      </c>
      <c r="L5" s="68">
        <v>3</v>
      </c>
      <c r="M5" s="68">
        <v>3</v>
      </c>
      <c r="N5" s="68">
        <v>3</v>
      </c>
      <c r="O5" s="68">
        <f>1.4*3</f>
        <v>4.1999999999999993</v>
      </c>
      <c r="P5" s="68">
        <f>0.1*3</f>
        <v>0.30000000000000004</v>
      </c>
      <c r="Q5" s="68">
        <v>6</v>
      </c>
      <c r="R5" s="68">
        <v>12</v>
      </c>
      <c r="S5" s="68">
        <v>6</v>
      </c>
      <c r="T5" s="68">
        <f>K5</f>
        <v>3</v>
      </c>
      <c r="U5" s="68">
        <f>1.5*K5</f>
        <v>4.5</v>
      </c>
      <c r="V5" s="64">
        <v>2024</v>
      </c>
    </row>
    <row r="6" spans="1:22" ht="37.5" x14ac:dyDescent="0.3">
      <c r="A6" s="64">
        <v>2</v>
      </c>
      <c r="B6" s="64">
        <v>8000504</v>
      </c>
      <c r="C6" s="65"/>
      <c r="D6" s="66"/>
      <c r="E6" s="66"/>
      <c r="F6" s="67">
        <v>21</v>
      </c>
      <c r="G6" s="67" t="s">
        <v>4673</v>
      </c>
      <c r="H6" s="67" t="s">
        <v>4674</v>
      </c>
      <c r="I6" s="67" t="s">
        <v>4675</v>
      </c>
      <c r="J6" s="67" t="s">
        <v>4672</v>
      </c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4">
        <v>2024</v>
      </c>
    </row>
    <row r="7" spans="1:22" ht="37.5" x14ac:dyDescent="0.3">
      <c r="A7" s="64">
        <v>3</v>
      </c>
      <c r="B7" s="64">
        <v>8000507</v>
      </c>
      <c r="C7" s="65"/>
      <c r="D7" s="66"/>
      <c r="E7" s="66"/>
      <c r="F7" s="67">
        <v>24</v>
      </c>
      <c r="G7" s="67" t="s">
        <v>4676</v>
      </c>
      <c r="H7" s="67" t="s">
        <v>4674</v>
      </c>
      <c r="I7" s="67" t="s">
        <v>4677</v>
      </c>
      <c r="J7" s="67" t="s">
        <v>4672</v>
      </c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4">
        <v>2024</v>
      </c>
    </row>
    <row r="8" spans="1:22" ht="37.5" x14ac:dyDescent="0.3">
      <c r="A8" s="64">
        <v>4</v>
      </c>
      <c r="B8" s="64">
        <v>8000508</v>
      </c>
      <c r="C8" s="65"/>
      <c r="D8" s="66"/>
      <c r="E8" s="66"/>
      <c r="F8" s="67">
        <v>25</v>
      </c>
      <c r="G8" s="67" t="s">
        <v>4673</v>
      </c>
      <c r="H8" s="67" t="s">
        <v>4674</v>
      </c>
      <c r="I8" s="67" t="s">
        <v>4678</v>
      </c>
      <c r="J8" s="67" t="s">
        <v>4672</v>
      </c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4">
        <v>2024</v>
      </c>
    </row>
    <row r="9" spans="1:22" ht="37.5" x14ac:dyDescent="0.3">
      <c r="A9" s="64">
        <v>5</v>
      </c>
      <c r="B9" s="64">
        <v>2555935</v>
      </c>
      <c r="C9" s="65" t="s">
        <v>4668</v>
      </c>
      <c r="D9" s="66">
        <v>5</v>
      </c>
      <c r="E9" s="67"/>
      <c r="F9" s="67">
        <v>18</v>
      </c>
      <c r="G9" s="67" t="s">
        <v>4673</v>
      </c>
      <c r="H9" s="67" t="s">
        <v>4679</v>
      </c>
      <c r="I9" s="67" t="s">
        <v>4675</v>
      </c>
      <c r="J9" s="67" t="s">
        <v>4672</v>
      </c>
      <c r="K9" s="68">
        <v>2</v>
      </c>
      <c r="L9" s="68">
        <v>2</v>
      </c>
      <c r="M9" s="68">
        <v>2</v>
      </c>
      <c r="N9" s="68">
        <v>2</v>
      </c>
      <c r="O9" s="68">
        <v>2.8</v>
      </c>
      <c r="P9" s="68">
        <v>0.2</v>
      </c>
      <c r="Q9" s="68">
        <v>4</v>
      </c>
      <c r="R9" s="68">
        <v>8</v>
      </c>
      <c r="S9" s="68">
        <v>4</v>
      </c>
      <c r="T9" s="68">
        <f t="shared" ref="T9:T69" si="0">K9</f>
        <v>2</v>
      </c>
      <c r="U9" s="68">
        <f t="shared" ref="U9:U311" si="1">1.5*K9</f>
        <v>3</v>
      </c>
      <c r="V9" s="64">
        <v>2024</v>
      </c>
    </row>
    <row r="10" spans="1:22" ht="37.5" x14ac:dyDescent="0.3">
      <c r="A10" s="64">
        <v>6</v>
      </c>
      <c r="B10" s="64">
        <v>2555932</v>
      </c>
      <c r="C10" s="65"/>
      <c r="D10" s="66"/>
      <c r="E10" s="67"/>
      <c r="F10" s="67">
        <v>21</v>
      </c>
      <c r="G10" s="67" t="s">
        <v>4669</v>
      </c>
      <c r="H10" s="67" t="s">
        <v>4680</v>
      </c>
      <c r="I10" s="67" t="s">
        <v>4681</v>
      </c>
      <c r="J10" s="67" t="s">
        <v>4672</v>
      </c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4">
        <v>2024</v>
      </c>
    </row>
    <row r="11" spans="1:22" ht="37.5" x14ac:dyDescent="0.3">
      <c r="A11" s="64">
        <v>7</v>
      </c>
      <c r="B11" s="64">
        <v>2014849</v>
      </c>
      <c r="C11" s="65" t="s">
        <v>4668</v>
      </c>
      <c r="D11" s="66">
        <v>16</v>
      </c>
      <c r="E11" s="67"/>
      <c r="F11" s="67">
        <v>3</v>
      </c>
      <c r="G11" s="67" t="s">
        <v>4682</v>
      </c>
      <c r="H11" s="67" t="s">
        <v>4683</v>
      </c>
      <c r="I11" s="67" t="s">
        <v>4675</v>
      </c>
      <c r="J11" s="67" t="s">
        <v>4672</v>
      </c>
      <c r="K11" s="68">
        <v>2</v>
      </c>
      <c r="L11" s="68">
        <v>2</v>
      </c>
      <c r="M11" s="68">
        <v>2</v>
      </c>
      <c r="N11" s="68">
        <v>2</v>
      </c>
      <c r="O11" s="68">
        <v>2.8</v>
      </c>
      <c r="P11" s="68">
        <v>0.2</v>
      </c>
      <c r="Q11" s="68">
        <v>4</v>
      </c>
      <c r="R11" s="68">
        <v>8</v>
      </c>
      <c r="S11" s="68">
        <v>4</v>
      </c>
      <c r="T11" s="68">
        <f t="shared" si="0"/>
        <v>2</v>
      </c>
      <c r="U11" s="68">
        <f t="shared" si="1"/>
        <v>3</v>
      </c>
      <c r="V11" s="64">
        <v>2024</v>
      </c>
    </row>
    <row r="12" spans="1:22" ht="37.5" x14ac:dyDescent="0.3">
      <c r="A12" s="64">
        <v>8</v>
      </c>
      <c r="B12" s="64">
        <v>1100479</v>
      </c>
      <c r="C12" s="65"/>
      <c r="D12" s="66"/>
      <c r="E12" s="67"/>
      <c r="F12" s="67">
        <v>6</v>
      </c>
      <c r="G12" s="67" t="s">
        <v>4682</v>
      </c>
      <c r="H12" s="67" t="s">
        <v>4684</v>
      </c>
      <c r="I12" s="67" t="s">
        <v>4675</v>
      </c>
      <c r="J12" s="67" t="s">
        <v>4672</v>
      </c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4">
        <v>2024</v>
      </c>
    </row>
    <row r="13" spans="1:22" ht="37.5" x14ac:dyDescent="0.3">
      <c r="A13" s="64">
        <v>9</v>
      </c>
      <c r="B13" s="64">
        <v>1100482</v>
      </c>
      <c r="C13" s="65"/>
      <c r="D13" s="66"/>
      <c r="E13" s="67"/>
      <c r="F13" s="67">
        <v>10</v>
      </c>
      <c r="G13" s="67" t="s">
        <v>4685</v>
      </c>
      <c r="H13" s="67" t="s">
        <v>4684</v>
      </c>
      <c r="I13" s="67" t="s">
        <v>4675</v>
      </c>
      <c r="J13" s="67" t="s">
        <v>4672</v>
      </c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4">
        <v>2024</v>
      </c>
    </row>
    <row r="14" spans="1:22" ht="37.5" x14ac:dyDescent="0.3">
      <c r="A14" s="64">
        <v>10</v>
      </c>
      <c r="B14" s="64">
        <v>1001404</v>
      </c>
      <c r="C14" s="65"/>
      <c r="D14" s="66"/>
      <c r="E14" s="67"/>
      <c r="F14" s="67">
        <v>11</v>
      </c>
      <c r="G14" s="67" t="s">
        <v>4686</v>
      </c>
      <c r="H14" s="67" t="s">
        <v>4687</v>
      </c>
      <c r="I14" s="67" t="s">
        <v>4675</v>
      </c>
      <c r="J14" s="67" t="s">
        <v>4672</v>
      </c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4">
        <v>2024</v>
      </c>
    </row>
    <row r="15" spans="1:22" ht="37.5" x14ac:dyDescent="0.3">
      <c r="A15" s="64">
        <v>11</v>
      </c>
      <c r="B15" s="64">
        <v>1100468</v>
      </c>
      <c r="C15" s="65"/>
      <c r="D15" s="66"/>
      <c r="E15" s="67"/>
      <c r="F15" s="67">
        <v>23</v>
      </c>
      <c r="G15" s="67" t="s">
        <v>4686</v>
      </c>
      <c r="H15" s="67" t="s">
        <v>4683</v>
      </c>
      <c r="I15" s="67" t="s">
        <v>4675</v>
      </c>
      <c r="J15" s="67" t="s">
        <v>4672</v>
      </c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4">
        <v>2024</v>
      </c>
    </row>
    <row r="16" spans="1:22" ht="37.5" x14ac:dyDescent="0.3">
      <c r="A16" s="64">
        <v>12</v>
      </c>
      <c r="B16" s="64">
        <v>7004942</v>
      </c>
      <c r="C16" s="69" t="s">
        <v>4668</v>
      </c>
      <c r="D16" s="67">
        <v>21</v>
      </c>
      <c r="E16" s="67"/>
      <c r="F16" s="67">
        <v>1</v>
      </c>
      <c r="G16" s="67" t="s">
        <v>4688</v>
      </c>
      <c r="H16" s="67" t="s">
        <v>4683</v>
      </c>
      <c r="I16" s="67" t="s">
        <v>4675</v>
      </c>
      <c r="J16" s="67" t="s">
        <v>4672</v>
      </c>
      <c r="K16" s="64">
        <v>1</v>
      </c>
      <c r="L16" s="64">
        <v>1</v>
      </c>
      <c r="M16" s="64">
        <v>1</v>
      </c>
      <c r="N16" s="64">
        <v>1</v>
      </c>
      <c r="O16" s="64">
        <v>1.4</v>
      </c>
      <c r="P16" s="64">
        <v>0.1</v>
      </c>
      <c r="Q16" s="64">
        <v>2</v>
      </c>
      <c r="R16" s="64">
        <v>4</v>
      </c>
      <c r="S16" s="64">
        <v>2</v>
      </c>
      <c r="T16" s="64">
        <f t="shared" si="0"/>
        <v>1</v>
      </c>
      <c r="U16" s="64">
        <f t="shared" si="1"/>
        <v>1.5</v>
      </c>
      <c r="V16" s="64">
        <v>2024</v>
      </c>
    </row>
    <row r="17" spans="1:22" ht="37.5" x14ac:dyDescent="0.3">
      <c r="A17" s="64">
        <v>13</v>
      </c>
      <c r="B17" s="64">
        <v>7001703</v>
      </c>
      <c r="C17" s="69" t="s">
        <v>4668</v>
      </c>
      <c r="D17" s="67">
        <v>28</v>
      </c>
      <c r="E17" s="67" t="s">
        <v>145</v>
      </c>
      <c r="F17" s="67">
        <v>16</v>
      </c>
      <c r="G17" s="67" t="s">
        <v>4688</v>
      </c>
      <c r="H17" s="67" t="s">
        <v>4689</v>
      </c>
      <c r="I17" s="67" t="s">
        <v>4675</v>
      </c>
      <c r="J17" s="67" t="s">
        <v>4672</v>
      </c>
      <c r="K17" s="64">
        <v>1</v>
      </c>
      <c r="L17" s="64">
        <v>1</v>
      </c>
      <c r="M17" s="64">
        <v>1</v>
      </c>
      <c r="N17" s="64">
        <v>1</v>
      </c>
      <c r="O17" s="64">
        <v>1.4</v>
      </c>
      <c r="P17" s="64">
        <v>0.1</v>
      </c>
      <c r="Q17" s="64">
        <v>2</v>
      </c>
      <c r="R17" s="64">
        <v>4</v>
      </c>
      <c r="S17" s="64">
        <v>2</v>
      </c>
      <c r="T17" s="64">
        <f t="shared" si="0"/>
        <v>1</v>
      </c>
      <c r="U17" s="64">
        <f t="shared" si="1"/>
        <v>1.5</v>
      </c>
      <c r="V17" s="64">
        <v>2024</v>
      </c>
    </row>
    <row r="18" spans="1:22" ht="37.5" x14ac:dyDescent="0.3">
      <c r="A18" s="64">
        <v>14</v>
      </c>
      <c r="B18" s="64">
        <v>8000481</v>
      </c>
      <c r="C18" s="69" t="s">
        <v>4668</v>
      </c>
      <c r="D18" s="67">
        <v>28</v>
      </c>
      <c r="E18" s="67"/>
      <c r="F18" s="67">
        <v>3</v>
      </c>
      <c r="G18" s="67" t="s">
        <v>4676</v>
      </c>
      <c r="H18" s="67" t="s">
        <v>4683</v>
      </c>
      <c r="I18" s="67" t="s">
        <v>4690</v>
      </c>
      <c r="J18" s="67" t="s">
        <v>4672</v>
      </c>
      <c r="K18" s="64">
        <v>1</v>
      </c>
      <c r="L18" s="64">
        <v>1</v>
      </c>
      <c r="M18" s="64">
        <v>1</v>
      </c>
      <c r="N18" s="64">
        <v>1</v>
      </c>
      <c r="O18" s="64">
        <v>1.4</v>
      </c>
      <c r="P18" s="64">
        <v>0.1</v>
      </c>
      <c r="Q18" s="64">
        <v>2</v>
      </c>
      <c r="R18" s="64">
        <v>4</v>
      </c>
      <c r="S18" s="64">
        <v>2</v>
      </c>
      <c r="T18" s="64">
        <f t="shared" si="0"/>
        <v>1</v>
      </c>
      <c r="U18" s="64">
        <f t="shared" si="1"/>
        <v>1.5</v>
      </c>
      <c r="V18" s="64">
        <v>2024</v>
      </c>
    </row>
    <row r="19" spans="1:22" ht="37.5" x14ac:dyDescent="0.3">
      <c r="A19" s="64">
        <v>15</v>
      </c>
      <c r="B19" s="64">
        <v>2009269</v>
      </c>
      <c r="C19" s="69" t="s">
        <v>4668</v>
      </c>
      <c r="D19" s="67">
        <v>33</v>
      </c>
      <c r="E19" s="67"/>
      <c r="F19" s="67">
        <v>5</v>
      </c>
      <c r="G19" s="67" t="s">
        <v>4688</v>
      </c>
      <c r="H19" s="67" t="s">
        <v>4691</v>
      </c>
      <c r="I19" s="67" t="s">
        <v>4675</v>
      </c>
      <c r="J19" s="67" t="s">
        <v>4672</v>
      </c>
      <c r="K19" s="64">
        <v>1</v>
      </c>
      <c r="L19" s="64">
        <v>1</v>
      </c>
      <c r="M19" s="64">
        <v>1</v>
      </c>
      <c r="N19" s="64">
        <v>1</v>
      </c>
      <c r="O19" s="64">
        <v>1.4</v>
      </c>
      <c r="P19" s="64">
        <v>0.1</v>
      </c>
      <c r="Q19" s="64">
        <v>2</v>
      </c>
      <c r="R19" s="64">
        <v>4</v>
      </c>
      <c r="S19" s="64">
        <v>2</v>
      </c>
      <c r="T19" s="64">
        <f t="shared" si="0"/>
        <v>1</v>
      </c>
      <c r="U19" s="64">
        <f t="shared" si="1"/>
        <v>1.5</v>
      </c>
      <c r="V19" s="64">
        <v>2024</v>
      </c>
    </row>
    <row r="20" spans="1:22" ht="37.5" x14ac:dyDescent="0.3">
      <c r="A20" s="64">
        <v>16</v>
      </c>
      <c r="B20" s="64">
        <v>5016186</v>
      </c>
      <c r="C20" s="69" t="s">
        <v>4668</v>
      </c>
      <c r="D20" s="67">
        <v>35</v>
      </c>
      <c r="E20" s="67"/>
      <c r="F20" s="67">
        <v>30</v>
      </c>
      <c r="G20" s="67" t="s">
        <v>4676</v>
      </c>
      <c r="H20" s="67" t="s">
        <v>4692</v>
      </c>
      <c r="I20" s="67" t="s">
        <v>4675</v>
      </c>
      <c r="J20" s="67" t="s">
        <v>4672</v>
      </c>
      <c r="K20" s="64">
        <v>1</v>
      </c>
      <c r="L20" s="64">
        <v>1</v>
      </c>
      <c r="M20" s="64">
        <v>1</v>
      </c>
      <c r="N20" s="64">
        <v>1</v>
      </c>
      <c r="O20" s="64">
        <v>1.4</v>
      </c>
      <c r="P20" s="64">
        <v>0.1</v>
      </c>
      <c r="Q20" s="64">
        <v>2</v>
      </c>
      <c r="R20" s="64">
        <v>4</v>
      </c>
      <c r="S20" s="64">
        <v>2</v>
      </c>
      <c r="T20" s="64">
        <f t="shared" si="0"/>
        <v>1</v>
      </c>
      <c r="U20" s="64">
        <f t="shared" si="1"/>
        <v>1.5</v>
      </c>
      <c r="V20" s="64">
        <v>2024</v>
      </c>
    </row>
    <row r="21" spans="1:22" ht="37.5" x14ac:dyDescent="0.3">
      <c r="A21" s="64">
        <v>17</v>
      </c>
      <c r="B21" s="64">
        <v>5012951</v>
      </c>
      <c r="C21" s="65" t="s">
        <v>4668</v>
      </c>
      <c r="D21" s="66">
        <v>37</v>
      </c>
      <c r="E21" s="67"/>
      <c r="F21" s="67">
        <v>4</v>
      </c>
      <c r="G21" s="67" t="s">
        <v>4693</v>
      </c>
      <c r="H21" s="67" t="s">
        <v>4694</v>
      </c>
      <c r="I21" s="67" t="s">
        <v>4675</v>
      </c>
      <c r="J21" s="67" t="s">
        <v>4672</v>
      </c>
      <c r="K21" s="68">
        <v>1</v>
      </c>
      <c r="L21" s="68">
        <v>1</v>
      </c>
      <c r="M21" s="68">
        <v>1</v>
      </c>
      <c r="N21" s="68">
        <v>1</v>
      </c>
      <c r="O21" s="68">
        <v>1.4</v>
      </c>
      <c r="P21" s="68">
        <v>0.1</v>
      </c>
      <c r="Q21" s="68">
        <v>2</v>
      </c>
      <c r="R21" s="68">
        <v>4</v>
      </c>
      <c r="S21" s="68">
        <v>2</v>
      </c>
      <c r="T21" s="68">
        <f t="shared" si="0"/>
        <v>1</v>
      </c>
      <c r="U21" s="68">
        <f t="shared" si="1"/>
        <v>1.5</v>
      </c>
      <c r="V21" s="64">
        <v>2024</v>
      </c>
    </row>
    <row r="22" spans="1:22" ht="37.5" x14ac:dyDescent="0.3">
      <c r="A22" s="64">
        <v>18</v>
      </c>
      <c r="B22" s="64">
        <v>5012942</v>
      </c>
      <c r="C22" s="65"/>
      <c r="D22" s="66"/>
      <c r="E22" s="67"/>
      <c r="F22" s="67">
        <v>13</v>
      </c>
      <c r="G22" s="67" t="s">
        <v>4676</v>
      </c>
      <c r="H22" s="67" t="s">
        <v>4694</v>
      </c>
      <c r="I22" s="67" t="s">
        <v>4690</v>
      </c>
      <c r="J22" s="67" t="s">
        <v>4672</v>
      </c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4">
        <v>2024</v>
      </c>
    </row>
    <row r="23" spans="1:22" ht="37.5" x14ac:dyDescent="0.3">
      <c r="A23" s="64">
        <v>19</v>
      </c>
      <c r="B23" s="64">
        <v>2013270</v>
      </c>
      <c r="C23" s="65" t="s">
        <v>4668</v>
      </c>
      <c r="D23" s="66">
        <v>38</v>
      </c>
      <c r="E23" s="67"/>
      <c r="F23" s="67">
        <v>1</v>
      </c>
      <c r="G23" s="67" t="s">
        <v>4693</v>
      </c>
      <c r="H23" s="67" t="s">
        <v>4695</v>
      </c>
      <c r="I23" s="67" t="s">
        <v>4675</v>
      </c>
      <c r="J23" s="67" t="s">
        <v>4672</v>
      </c>
      <c r="K23" s="68">
        <v>2</v>
      </c>
      <c r="L23" s="68">
        <v>2</v>
      </c>
      <c r="M23" s="68">
        <v>2</v>
      </c>
      <c r="N23" s="68">
        <v>2</v>
      </c>
      <c r="O23" s="68">
        <v>2.8</v>
      </c>
      <c r="P23" s="68">
        <v>0.2</v>
      </c>
      <c r="Q23" s="68">
        <v>4</v>
      </c>
      <c r="R23" s="68">
        <v>8</v>
      </c>
      <c r="S23" s="68">
        <v>4</v>
      </c>
      <c r="T23" s="68">
        <f t="shared" si="0"/>
        <v>2</v>
      </c>
      <c r="U23" s="68">
        <f t="shared" si="1"/>
        <v>3</v>
      </c>
      <c r="V23" s="64">
        <v>2024</v>
      </c>
    </row>
    <row r="24" spans="1:22" ht="37.5" x14ac:dyDescent="0.3">
      <c r="A24" s="64">
        <v>20</v>
      </c>
      <c r="B24" s="64">
        <v>5014620</v>
      </c>
      <c r="C24" s="65"/>
      <c r="D24" s="66"/>
      <c r="E24" s="67"/>
      <c r="F24" s="67">
        <v>3</v>
      </c>
      <c r="G24" s="67" t="s">
        <v>4696</v>
      </c>
      <c r="H24" s="67" t="s">
        <v>4695</v>
      </c>
      <c r="I24" s="67" t="s">
        <v>4697</v>
      </c>
      <c r="J24" s="67" t="s">
        <v>4672</v>
      </c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4">
        <v>2024</v>
      </c>
    </row>
    <row r="25" spans="1:22" ht="37.5" x14ac:dyDescent="0.3">
      <c r="A25" s="64">
        <v>21</v>
      </c>
      <c r="B25" s="64">
        <v>5014623</v>
      </c>
      <c r="C25" s="65"/>
      <c r="D25" s="66"/>
      <c r="E25" s="67"/>
      <c r="F25" s="67">
        <v>9</v>
      </c>
      <c r="G25" s="67" t="s">
        <v>4698</v>
      </c>
      <c r="H25" s="67" t="s">
        <v>4695</v>
      </c>
      <c r="I25" s="67" t="s">
        <v>4699</v>
      </c>
      <c r="J25" s="67" t="s">
        <v>4672</v>
      </c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4">
        <v>2024</v>
      </c>
    </row>
    <row r="26" spans="1:22" ht="37.5" x14ac:dyDescent="0.3">
      <c r="A26" s="64">
        <v>22</v>
      </c>
      <c r="B26" s="64">
        <v>2007439</v>
      </c>
      <c r="C26" s="65" t="s">
        <v>4668</v>
      </c>
      <c r="D26" s="66">
        <v>39</v>
      </c>
      <c r="E26" s="66" t="s">
        <v>145</v>
      </c>
      <c r="F26" s="67">
        <v>28</v>
      </c>
      <c r="G26" s="67" t="s">
        <v>4676</v>
      </c>
      <c r="H26" s="67" t="s">
        <v>4700</v>
      </c>
      <c r="I26" s="67" t="s">
        <v>4701</v>
      </c>
      <c r="J26" s="67" t="s">
        <v>4672</v>
      </c>
      <c r="K26" s="68">
        <v>1</v>
      </c>
      <c r="L26" s="68">
        <v>1</v>
      </c>
      <c r="M26" s="68">
        <v>1</v>
      </c>
      <c r="N26" s="68">
        <v>1</v>
      </c>
      <c r="O26" s="68">
        <v>1.4</v>
      </c>
      <c r="P26" s="68">
        <v>0.1</v>
      </c>
      <c r="Q26" s="68">
        <v>2</v>
      </c>
      <c r="R26" s="68">
        <v>4</v>
      </c>
      <c r="S26" s="68">
        <v>2</v>
      </c>
      <c r="T26" s="68">
        <f t="shared" si="0"/>
        <v>1</v>
      </c>
      <c r="U26" s="68">
        <f t="shared" si="1"/>
        <v>1.5</v>
      </c>
      <c r="V26" s="64">
        <v>2024</v>
      </c>
    </row>
    <row r="27" spans="1:22" ht="37.5" x14ac:dyDescent="0.3">
      <c r="A27" s="64">
        <v>23</v>
      </c>
      <c r="B27" s="64">
        <v>2007467</v>
      </c>
      <c r="C27" s="65"/>
      <c r="D27" s="66"/>
      <c r="E27" s="66"/>
      <c r="F27" s="67">
        <v>50</v>
      </c>
      <c r="G27" s="67" t="s">
        <v>4676</v>
      </c>
      <c r="H27" s="67" t="s">
        <v>4700</v>
      </c>
      <c r="I27" s="67" t="s">
        <v>4675</v>
      </c>
      <c r="J27" s="67" t="s">
        <v>4672</v>
      </c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4">
        <v>2024</v>
      </c>
    </row>
    <row r="28" spans="1:22" ht="37.5" x14ac:dyDescent="0.3">
      <c r="A28" s="64">
        <v>24</v>
      </c>
      <c r="B28" s="64">
        <v>200526</v>
      </c>
      <c r="C28" s="65" t="s">
        <v>4668</v>
      </c>
      <c r="D28" s="66">
        <v>42</v>
      </c>
      <c r="E28" s="67"/>
      <c r="F28" s="67">
        <v>6</v>
      </c>
      <c r="G28" s="67" t="s">
        <v>4702</v>
      </c>
      <c r="H28" s="67" t="s">
        <v>4703</v>
      </c>
      <c r="I28" s="67" t="s">
        <v>4704</v>
      </c>
      <c r="J28" s="67" t="s">
        <v>4672</v>
      </c>
      <c r="K28" s="68">
        <v>2</v>
      </c>
      <c r="L28" s="68">
        <v>2</v>
      </c>
      <c r="M28" s="68">
        <v>2</v>
      </c>
      <c r="N28" s="68">
        <v>2</v>
      </c>
      <c r="O28" s="68">
        <v>2.8</v>
      </c>
      <c r="P28" s="68">
        <v>0.2</v>
      </c>
      <c r="Q28" s="68">
        <v>4</v>
      </c>
      <c r="R28" s="68">
        <v>8</v>
      </c>
      <c r="S28" s="68">
        <v>4</v>
      </c>
      <c r="T28" s="68">
        <f t="shared" si="0"/>
        <v>2</v>
      </c>
      <c r="U28" s="68">
        <f t="shared" si="1"/>
        <v>3</v>
      </c>
      <c r="V28" s="64">
        <v>2024</v>
      </c>
    </row>
    <row r="29" spans="1:22" ht="37.5" x14ac:dyDescent="0.3">
      <c r="A29" s="64">
        <v>25</v>
      </c>
      <c r="B29" s="64">
        <v>200530</v>
      </c>
      <c r="C29" s="65"/>
      <c r="D29" s="66"/>
      <c r="E29" s="67"/>
      <c r="F29" s="67">
        <v>10</v>
      </c>
      <c r="G29" s="67" t="s">
        <v>4705</v>
      </c>
      <c r="H29" s="67" t="s">
        <v>4703</v>
      </c>
      <c r="I29" s="67" t="s">
        <v>4675</v>
      </c>
      <c r="J29" s="67" t="s">
        <v>4672</v>
      </c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4">
        <v>2024</v>
      </c>
    </row>
    <row r="30" spans="1:22" ht="37.5" x14ac:dyDescent="0.3">
      <c r="A30" s="64">
        <v>26</v>
      </c>
      <c r="B30" s="64">
        <v>200532</v>
      </c>
      <c r="C30" s="65"/>
      <c r="D30" s="66"/>
      <c r="E30" s="67"/>
      <c r="F30" s="67">
        <v>12</v>
      </c>
      <c r="G30" s="67" t="s">
        <v>4706</v>
      </c>
      <c r="H30" s="67" t="s">
        <v>4703</v>
      </c>
      <c r="I30" s="70">
        <v>45478</v>
      </c>
      <c r="J30" s="67" t="s">
        <v>4672</v>
      </c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4">
        <v>2024</v>
      </c>
    </row>
    <row r="31" spans="1:22" ht="37.5" x14ac:dyDescent="0.3">
      <c r="A31" s="64">
        <v>27</v>
      </c>
      <c r="B31" s="64">
        <v>2007039</v>
      </c>
      <c r="C31" s="69" t="s">
        <v>4668</v>
      </c>
      <c r="D31" s="67">
        <v>44</v>
      </c>
      <c r="E31" s="67" t="s">
        <v>145</v>
      </c>
      <c r="F31" s="67">
        <v>11</v>
      </c>
      <c r="G31" s="67" t="s">
        <v>4707</v>
      </c>
      <c r="H31" s="67" t="s">
        <v>4708</v>
      </c>
      <c r="I31" s="67" t="s">
        <v>4675</v>
      </c>
      <c r="J31" s="67" t="s">
        <v>4672</v>
      </c>
      <c r="K31" s="64">
        <v>1</v>
      </c>
      <c r="L31" s="64">
        <v>1</v>
      </c>
      <c r="M31" s="64">
        <v>1</v>
      </c>
      <c r="N31" s="64">
        <v>1</v>
      </c>
      <c r="O31" s="64">
        <v>1.4</v>
      </c>
      <c r="P31" s="64">
        <v>0.1</v>
      </c>
      <c r="Q31" s="64">
        <v>2</v>
      </c>
      <c r="R31" s="64">
        <v>4</v>
      </c>
      <c r="S31" s="64">
        <v>2</v>
      </c>
      <c r="T31" s="64">
        <f t="shared" si="0"/>
        <v>1</v>
      </c>
      <c r="U31" s="64">
        <f t="shared" si="1"/>
        <v>1.5</v>
      </c>
      <c r="V31" s="64">
        <v>2024</v>
      </c>
    </row>
    <row r="32" spans="1:22" ht="37.5" x14ac:dyDescent="0.3">
      <c r="A32" s="64">
        <v>28</v>
      </c>
      <c r="B32" s="64">
        <v>5011898</v>
      </c>
      <c r="C32" s="69" t="s">
        <v>4668</v>
      </c>
      <c r="D32" s="67">
        <v>44</v>
      </c>
      <c r="E32" s="67"/>
      <c r="F32" s="67">
        <v>9</v>
      </c>
      <c r="G32" s="67" t="s">
        <v>4676</v>
      </c>
      <c r="H32" s="67" t="s">
        <v>4683</v>
      </c>
      <c r="I32" s="67" t="s">
        <v>4675</v>
      </c>
      <c r="J32" s="67" t="s">
        <v>4672</v>
      </c>
      <c r="K32" s="64">
        <v>1</v>
      </c>
      <c r="L32" s="64">
        <v>1</v>
      </c>
      <c r="M32" s="64">
        <v>1</v>
      </c>
      <c r="N32" s="64">
        <v>1</v>
      </c>
      <c r="O32" s="64">
        <v>1.4</v>
      </c>
      <c r="P32" s="64">
        <v>0.1</v>
      </c>
      <c r="Q32" s="64">
        <v>2</v>
      </c>
      <c r="R32" s="64">
        <v>4</v>
      </c>
      <c r="S32" s="64">
        <v>2</v>
      </c>
      <c r="T32" s="64">
        <f t="shared" si="0"/>
        <v>1</v>
      </c>
      <c r="U32" s="64">
        <f t="shared" si="1"/>
        <v>1.5</v>
      </c>
      <c r="V32" s="64">
        <v>2024</v>
      </c>
    </row>
    <row r="33" spans="1:22" ht="37.5" x14ac:dyDescent="0.3">
      <c r="A33" s="64">
        <v>29</v>
      </c>
      <c r="B33" s="64">
        <v>120836</v>
      </c>
      <c r="C33" s="69" t="s">
        <v>4668</v>
      </c>
      <c r="D33" s="67">
        <v>57</v>
      </c>
      <c r="E33" s="67"/>
      <c r="F33" s="67">
        <v>6</v>
      </c>
      <c r="G33" s="67" t="s">
        <v>4688</v>
      </c>
      <c r="H33" s="67" t="s">
        <v>4709</v>
      </c>
      <c r="I33" s="67" t="s">
        <v>4675</v>
      </c>
      <c r="J33" s="67" t="s">
        <v>4672</v>
      </c>
      <c r="K33" s="64">
        <v>1</v>
      </c>
      <c r="L33" s="64">
        <v>1</v>
      </c>
      <c r="M33" s="64">
        <v>1</v>
      </c>
      <c r="N33" s="64">
        <v>1</v>
      </c>
      <c r="O33" s="64">
        <v>1.4</v>
      </c>
      <c r="P33" s="64">
        <v>0.1</v>
      </c>
      <c r="Q33" s="64">
        <v>2</v>
      </c>
      <c r="R33" s="64">
        <v>4</v>
      </c>
      <c r="S33" s="64">
        <v>2</v>
      </c>
      <c r="T33" s="64">
        <f t="shared" si="0"/>
        <v>1</v>
      </c>
      <c r="U33" s="64">
        <f t="shared" si="1"/>
        <v>1.5</v>
      </c>
      <c r="V33" s="64">
        <v>2024</v>
      </c>
    </row>
    <row r="34" spans="1:22" ht="37.5" x14ac:dyDescent="0.3">
      <c r="A34" s="64">
        <v>30</v>
      </c>
      <c r="B34" s="64">
        <v>5012375</v>
      </c>
      <c r="C34" s="65" t="s">
        <v>4668</v>
      </c>
      <c r="D34" s="66">
        <v>59</v>
      </c>
      <c r="E34" s="67"/>
      <c r="F34" s="67">
        <v>87</v>
      </c>
      <c r="G34" s="67" t="s">
        <v>4710</v>
      </c>
      <c r="H34" s="67" t="s">
        <v>4711</v>
      </c>
      <c r="I34" s="67" t="s">
        <v>4675</v>
      </c>
      <c r="J34" s="67" t="s">
        <v>4672</v>
      </c>
      <c r="K34" s="68">
        <v>13</v>
      </c>
      <c r="L34" s="68">
        <v>13</v>
      </c>
      <c r="M34" s="68">
        <v>13</v>
      </c>
      <c r="N34" s="68">
        <v>13</v>
      </c>
      <c r="O34" s="68">
        <v>18.2</v>
      </c>
      <c r="P34" s="68">
        <v>1.3</v>
      </c>
      <c r="Q34" s="68">
        <v>26</v>
      </c>
      <c r="R34" s="68">
        <v>52</v>
      </c>
      <c r="S34" s="68">
        <v>26</v>
      </c>
      <c r="T34" s="68">
        <v>13</v>
      </c>
      <c r="U34" s="68">
        <v>19.5</v>
      </c>
      <c r="V34" s="64">
        <v>2024</v>
      </c>
    </row>
    <row r="35" spans="1:22" ht="37.5" x14ac:dyDescent="0.3">
      <c r="A35" s="64">
        <v>31</v>
      </c>
      <c r="B35" s="64">
        <v>5012374</v>
      </c>
      <c r="C35" s="65"/>
      <c r="D35" s="66"/>
      <c r="E35" s="67"/>
      <c r="F35" s="67">
        <v>88</v>
      </c>
      <c r="G35" s="67" t="s">
        <v>4710</v>
      </c>
      <c r="H35" s="67" t="s">
        <v>4711</v>
      </c>
      <c r="I35" s="67" t="s">
        <v>4675</v>
      </c>
      <c r="J35" s="67" t="s">
        <v>4672</v>
      </c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4">
        <v>2024</v>
      </c>
    </row>
    <row r="36" spans="1:22" ht="37.5" x14ac:dyDescent="0.3">
      <c r="A36" s="64">
        <v>32</v>
      </c>
      <c r="B36" s="64">
        <v>5012370</v>
      </c>
      <c r="C36" s="65"/>
      <c r="D36" s="66"/>
      <c r="E36" s="67"/>
      <c r="F36" s="67">
        <v>92</v>
      </c>
      <c r="G36" s="67" t="s">
        <v>4710</v>
      </c>
      <c r="H36" s="67" t="s">
        <v>4711</v>
      </c>
      <c r="I36" s="67" t="s">
        <v>4675</v>
      </c>
      <c r="J36" s="67" t="s">
        <v>4672</v>
      </c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4">
        <v>2024</v>
      </c>
    </row>
    <row r="37" spans="1:22" ht="37.5" x14ac:dyDescent="0.3">
      <c r="A37" s="64">
        <v>33</v>
      </c>
      <c r="B37" s="64">
        <v>5012368</v>
      </c>
      <c r="C37" s="65"/>
      <c r="D37" s="66"/>
      <c r="E37" s="67"/>
      <c r="F37" s="67">
        <v>94</v>
      </c>
      <c r="G37" s="67" t="s">
        <v>4710</v>
      </c>
      <c r="H37" s="67" t="s">
        <v>4683</v>
      </c>
      <c r="I37" s="67" t="s">
        <v>4675</v>
      </c>
      <c r="J37" s="67" t="s">
        <v>4672</v>
      </c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4">
        <v>2024</v>
      </c>
    </row>
    <row r="38" spans="1:22" ht="37.5" x14ac:dyDescent="0.3">
      <c r="A38" s="64">
        <v>34</v>
      </c>
      <c r="B38" s="64">
        <v>5012367</v>
      </c>
      <c r="C38" s="65"/>
      <c r="D38" s="66"/>
      <c r="E38" s="67"/>
      <c r="F38" s="67">
        <v>95</v>
      </c>
      <c r="G38" s="67" t="s">
        <v>4710</v>
      </c>
      <c r="H38" s="67" t="s">
        <v>4711</v>
      </c>
      <c r="I38" s="67" t="s">
        <v>4675</v>
      </c>
      <c r="J38" s="67" t="s">
        <v>4672</v>
      </c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4">
        <v>2024</v>
      </c>
    </row>
    <row r="39" spans="1:22" ht="37.5" x14ac:dyDescent="0.3">
      <c r="A39" s="64">
        <v>35</v>
      </c>
      <c r="B39" s="64">
        <v>5012365</v>
      </c>
      <c r="C39" s="65"/>
      <c r="D39" s="66"/>
      <c r="E39" s="67"/>
      <c r="F39" s="67">
        <v>97</v>
      </c>
      <c r="G39" s="67" t="s">
        <v>4710</v>
      </c>
      <c r="H39" s="67" t="s">
        <v>4711</v>
      </c>
      <c r="I39" s="67" t="s">
        <v>4675</v>
      </c>
      <c r="J39" s="67" t="s">
        <v>4672</v>
      </c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4">
        <v>2024</v>
      </c>
    </row>
    <row r="40" spans="1:22" ht="37.5" x14ac:dyDescent="0.3">
      <c r="A40" s="64">
        <v>36</v>
      </c>
      <c r="B40" s="64">
        <v>5012364</v>
      </c>
      <c r="C40" s="65"/>
      <c r="D40" s="66"/>
      <c r="E40" s="67"/>
      <c r="F40" s="67">
        <v>98</v>
      </c>
      <c r="G40" s="67" t="s">
        <v>4710</v>
      </c>
      <c r="H40" s="67" t="s">
        <v>4711</v>
      </c>
      <c r="I40" s="67" t="s">
        <v>4675</v>
      </c>
      <c r="J40" s="67" t="s">
        <v>4672</v>
      </c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4">
        <v>2024</v>
      </c>
    </row>
    <row r="41" spans="1:22" ht="37.5" x14ac:dyDescent="0.3">
      <c r="A41" s="64">
        <v>37</v>
      </c>
      <c r="B41" s="64">
        <v>5012363</v>
      </c>
      <c r="C41" s="65"/>
      <c r="D41" s="66"/>
      <c r="E41" s="67"/>
      <c r="F41" s="67">
        <v>99</v>
      </c>
      <c r="G41" s="67" t="s">
        <v>4710</v>
      </c>
      <c r="H41" s="67" t="s">
        <v>4711</v>
      </c>
      <c r="I41" s="67" t="s">
        <v>4675</v>
      </c>
      <c r="J41" s="67" t="s">
        <v>4672</v>
      </c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4">
        <v>2024</v>
      </c>
    </row>
    <row r="42" spans="1:22" ht="37.5" x14ac:dyDescent="0.3">
      <c r="A42" s="64">
        <v>38</v>
      </c>
      <c r="B42" s="64">
        <v>5012362</v>
      </c>
      <c r="C42" s="65"/>
      <c r="D42" s="66"/>
      <c r="E42" s="67"/>
      <c r="F42" s="67">
        <v>100</v>
      </c>
      <c r="G42" s="67" t="s">
        <v>4710</v>
      </c>
      <c r="H42" s="67" t="s">
        <v>4711</v>
      </c>
      <c r="I42" s="67" t="s">
        <v>4675</v>
      </c>
      <c r="J42" s="67" t="s">
        <v>4672</v>
      </c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4">
        <v>2024</v>
      </c>
    </row>
    <row r="43" spans="1:22" ht="37.5" x14ac:dyDescent="0.3">
      <c r="A43" s="64">
        <v>39</v>
      </c>
      <c r="B43" s="64">
        <v>5012361</v>
      </c>
      <c r="C43" s="65"/>
      <c r="D43" s="66"/>
      <c r="E43" s="67"/>
      <c r="F43" s="67">
        <v>101</v>
      </c>
      <c r="G43" s="67" t="s">
        <v>4710</v>
      </c>
      <c r="H43" s="67" t="s">
        <v>4711</v>
      </c>
      <c r="I43" s="67" t="s">
        <v>4675</v>
      </c>
      <c r="J43" s="67" t="s">
        <v>4672</v>
      </c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4">
        <v>2024</v>
      </c>
    </row>
    <row r="44" spans="1:22" ht="37.5" x14ac:dyDescent="0.3">
      <c r="A44" s="64">
        <v>40</v>
      </c>
      <c r="B44" s="64">
        <v>5012360</v>
      </c>
      <c r="C44" s="65"/>
      <c r="D44" s="66"/>
      <c r="E44" s="67"/>
      <c r="F44" s="67">
        <v>102</v>
      </c>
      <c r="G44" s="67" t="s">
        <v>4710</v>
      </c>
      <c r="H44" s="67" t="s">
        <v>4711</v>
      </c>
      <c r="I44" s="67" t="s">
        <v>4675</v>
      </c>
      <c r="J44" s="67" t="s">
        <v>4672</v>
      </c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4">
        <v>2024</v>
      </c>
    </row>
    <row r="45" spans="1:22" ht="37.5" x14ac:dyDescent="0.3">
      <c r="A45" s="64">
        <v>41</v>
      </c>
      <c r="B45" s="64">
        <v>5012359</v>
      </c>
      <c r="C45" s="65"/>
      <c r="D45" s="66"/>
      <c r="E45" s="67"/>
      <c r="F45" s="67">
        <v>103</v>
      </c>
      <c r="G45" s="67" t="s">
        <v>4712</v>
      </c>
      <c r="H45" s="67" t="s">
        <v>4711</v>
      </c>
      <c r="I45" s="67" t="s">
        <v>4675</v>
      </c>
      <c r="J45" s="67" t="s">
        <v>4672</v>
      </c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4">
        <v>2024</v>
      </c>
    </row>
    <row r="46" spans="1:22" ht="37.5" x14ac:dyDescent="0.3">
      <c r="A46" s="64">
        <v>42</v>
      </c>
      <c r="B46" s="64">
        <v>5012358</v>
      </c>
      <c r="C46" s="65"/>
      <c r="D46" s="66"/>
      <c r="E46" s="67"/>
      <c r="F46" s="67">
        <v>104</v>
      </c>
      <c r="G46" s="67" t="s">
        <v>4682</v>
      </c>
      <c r="H46" s="67" t="s">
        <v>4713</v>
      </c>
      <c r="I46" s="67" t="s">
        <v>4675</v>
      </c>
      <c r="J46" s="67" t="s">
        <v>4672</v>
      </c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4">
        <v>2024</v>
      </c>
    </row>
    <row r="47" spans="1:22" ht="37.5" x14ac:dyDescent="0.3">
      <c r="A47" s="64">
        <v>43</v>
      </c>
      <c r="B47" s="64">
        <v>5012357</v>
      </c>
      <c r="C47" s="65"/>
      <c r="D47" s="66"/>
      <c r="E47" s="67"/>
      <c r="F47" s="67">
        <v>105</v>
      </c>
      <c r="G47" s="67" t="s">
        <v>4712</v>
      </c>
      <c r="H47" s="67" t="s">
        <v>4711</v>
      </c>
      <c r="I47" s="67" t="s">
        <v>4675</v>
      </c>
      <c r="J47" s="67" t="s">
        <v>4672</v>
      </c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4">
        <v>2024</v>
      </c>
    </row>
    <row r="48" spans="1:22" ht="37.5" x14ac:dyDescent="0.3">
      <c r="A48" s="64">
        <v>44</v>
      </c>
      <c r="B48" s="64">
        <v>2015529</v>
      </c>
      <c r="C48" s="65"/>
      <c r="D48" s="66"/>
      <c r="E48" s="67"/>
      <c r="F48" s="67">
        <v>106</v>
      </c>
      <c r="G48" s="67" t="s">
        <v>4712</v>
      </c>
      <c r="H48" s="67" t="s">
        <v>4683</v>
      </c>
      <c r="I48" s="67" t="s">
        <v>4675</v>
      </c>
      <c r="J48" s="67" t="s">
        <v>4672</v>
      </c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4">
        <v>2024</v>
      </c>
    </row>
    <row r="49" spans="1:22" ht="37.5" x14ac:dyDescent="0.3">
      <c r="A49" s="64">
        <v>45</v>
      </c>
      <c r="B49" s="64">
        <v>5012355</v>
      </c>
      <c r="C49" s="65"/>
      <c r="D49" s="66"/>
      <c r="E49" s="67"/>
      <c r="F49" s="67">
        <v>107</v>
      </c>
      <c r="G49" s="67" t="s">
        <v>4712</v>
      </c>
      <c r="H49" s="67" t="s">
        <v>4711</v>
      </c>
      <c r="I49" s="67" t="s">
        <v>4675</v>
      </c>
      <c r="J49" s="67" t="s">
        <v>4672</v>
      </c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4">
        <v>2024</v>
      </c>
    </row>
    <row r="50" spans="1:22" ht="37.5" x14ac:dyDescent="0.3">
      <c r="A50" s="64">
        <v>46</v>
      </c>
      <c r="B50" s="64">
        <v>5012354</v>
      </c>
      <c r="C50" s="65"/>
      <c r="D50" s="66"/>
      <c r="E50" s="67"/>
      <c r="F50" s="67">
        <v>108</v>
      </c>
      <c r="G50" s="67" t="s">
        <v>4712</v>
      </c>
      <c r="H50" s="67" t="s">
        <v>4711</v>
      </c>
      <c r="I50" s="67" t="s">
        <v>4675</v>
      </c>
      <c r="J50" s="67" t="s">
        <v>4672</v>
      </c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4">
        <v>2024</v>
      </c>
    </row>
    <row r="51" spans="1:22" ht="37.5" x14ac:dyDescent="0.3">
      <c r="A51" s="64">
        <v>47</v>
      </c>
      <c r="B51" s="64">
        <v>5012353</v>
      </c>
      <c r="C51" s="65"/>
      <c r="D51" s="66"/>
      <c r="E51" s="67"/>
      <c r="F51" s="67">
        <v>109</v>
      </c>
      <c r="G51" s="67" t="s">
        <v>4712</v>
      </c>
      <c r="H51" s="67" t="s">
        <v>4711</v>
      </c>
      <c r="I51" s="67" t="s">
        <v>4675</v>
      </c>
      <c r="J51" s="67" t="s">
        <v>4672</v>
      </c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4">
        <v>2024</v>
      </c>
    </row>
    <row r="52" spans="1:22" ht="37.5" x14ac:dyDescent="0.3">
      <c r="A52" s="64">
        <v>48</v>
      </c>
      <c r="B52" s="64">
        <v>5012352</v>
      </c>
      <c r="C52" s="65"/>
      <c r="D52" s="66"/>
      <c r="E52" s="67"/>
      <c r="F52" s="67">
        <v>110</v>
      </c>
      <c r="G52" s="67" t="s">
        <v>4712</v>
      </c>
      <c r="H52" s="67" t="s">
        <v>4711</v>
      </c>
      <c r="I52" s="67" t="s">
        <v>4675</v>
      </c>
      <c r="J52" s="67" t="s">
        <v>4672</v>
      </c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4">
        <v>2024</v>
      </c>
    </row>
    <row r="53" spans="1:22" ht="37.5" x14ac:dyDescent="0.3">
      <c r="A53" s="64">
        <v>49</v>
      </c>
      <c r="B53" s="64">
        <v>5012351</v>
      </c>
      <c r="C53" s="65"/>
      <c r="D53" s="66"/>
      <c r="E53" s="67"/>
      <c r="F53" s="67">
        <v>111</v>
      </c>
      <c r="G53" s="67" t="s">
        <v>4712</v>
      </c>
      <c r="H53" s="67" t="s">
        <v>4711</v>
      </c>
      <c r="I53" s="67" t="s">
        <v>4675</v>
      </c>
      <c r="J53" s="67" t="s">
        <v>4672</v>
      </c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4">
        <v>2024</v>
      </c>
    </row>
    <row r="54" spans="1:22" ht="37.5" x14ac:dyDescent="0.3">
      <c r="A54" s="64">
        <v>50</v>
      </c>
      <c r="B54" s="64">
        <v>5012350</v>
      </c>
      <c r="C54" s="65"/>
      <c r="D54" s="66"/>
      <c r="E54" s="67"/>
      <c r="F54" s="67">
        <v>112</v>
      </c>
      <c r="G54" s="67" t="s">
        <v>4712</v>
      </c>
      <c r="H54" s="67" t="s">
        <v>4711</v>
      </c>
      <c r="I54" s="67" t="s">
        <v>4675</v>
      </c>
      <c r="J54" s="67" t="s">
        <v>4672</v>
      </c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4">
        <v>2024</v>
      </c>
    </row>
    <row r="55" spans="1:22" ht="37.5" x14ac:dyDescent="0.3">
      <c r="A55" s="64">
        <v>51</v>
      </c>
      <c r="B55" s="64">
        <v>5012348</v>
      </c>
      <c r="C55" s="65"/>
      <c r="D55" s="66"/>
      <c r="E55" s="67"/>
      <c r="F55" s="67">
        <v>114</v>
      </c>
      <c r="G55" s="67" t="s">
        <v>4682</v>
      </c>
      <c r="H55" s="67" t="s">
        <v>4714</v>
      </c>
      <c r="I55" s="67" t="s">
        <v>4675</v>
      </c>
      <c r="J55" s="67" t="s">
        <v>4672</v>
      </c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4">
        <v>2024</v>
      </c>
    </row>
    <row r="56" spans="1:22" ht="37.5" x14ac:dyDescent="0.3">
      <c r="A56" s="64">
        <v>52</v>
      </c>
      <c r="B56" s="64">
        <v>5012153</v>
      </c>
      <c r="C56" s="65"/>
      <c r="D56" s="66"/>
      <c r="E56" s="67"/>
      <c r="F56" s="67">
        <v>118</v>
      </c>
      <c r="G56" s="67" t="s">
        <v>4712</v>
      </c>
      <c r="H56" s="67" t="s">
        <v>4715</v>
      </c>
      <c r="I56" s="67" t="s">
        <v>4675</v>
      </c>
      <c r="J56" s="67" t="s">
        <v>4672</v>
      </c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4">
        <v>2024</v>
      </c>
    </row>
    <row r="57" spans="1:22" ht="37.5" x14ac:dyDescent="0.3">
      <c r="A57" s="64">
        <v>53</v>
      </c>
      <c r="B57" s="64">
        <v>5012343</v>
      </c>
      <c r="C57" s="65"/>
      <c r="D57" s="66"/>
      <c r="E57" s="67"/>
      <c r="F57" s="67">
        <v>119</v>
      </c>
      <c r="G57" s="67" t="s">
        <v>4712</v>
      </c>
      <c r="H57" s="67" t="s">
        <v>4711</v>
      </c>
      <c r="I57" s="67" t="s">
        <v>4675</v>
      </c>
      <c r="J57" s="67" t="s">
        <v>4672</v>
      </c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4">
        <v>2024</v>
      </c>
    </row>
    <row r="58" spans="1:22" ht="37.5" x14ac:dyDescent="0.3">
      <c r="A58" s="64">
        <v>54</v>
      </c>
      <c r="B58" s="64">
        <v>5012339</v>
      </c>
      <c r="C58" s="65"/>
      <c r="D58" s="66"/>
      <c r="E58" s="67"/>
      <c r="F58" s="67">
        <v>123</v>
      </c>
      <c r="G58" s="67" t="s">
        <v>4712</v>
      </c>
      <c r="H58" s="67" t="s">
        <v>4711</v>
      </c>
      <c r="I58" s="67" t="s">
        <v>4675</v>
      </c>
      <c r="J58" s="67" t="s">
        <v>4672</v>
      </c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4">
        <v>2024</v>
      </c>
    </row>
    <row r="59" spans="1:22" ht="37.5" x14ac:dyDescent="0.3">
      <c r="A59" s="64">
        <v>55</v>
      </c>
      <c r="B59" s="64">
        <v>5012336</v>
      </c>
      <c r="C59" s="65"/>
      <c r="D59" s="66"/>
      <c r="E59" s="67"/>
      <c r="F59" s="67">
        <v>124</v>
      </c>
      <c r="G59" s="67" t="s">
        <v>4712</v>
      </c>
      <c r="H59" s="67" t="s">
        <v>4711</v>
      </c>
      <c r="I59" s="67" t="s">
        <v>4675</v>
      </c>
      <c r="J59" s="67" t="s">
        <v>4672</v>
      </c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4">
        <v>2024</v>
      </c>
    </row>
    <row r="60" spans="1:22" ht="37.5" x14ac:dyDescent="0.3">
      <c r="A60" s="64">
        <v>56</v>
      </c>
      <c r="B60" s="64">
        <v>5012335</v>
      </c>
      <c r="C60" s="65"/>
      <c r="D60" s="66"/>
      <c r="E60" s="67"/>
      <c r="F60" s="67">
        <v>125</v>
      </c>
      <c r="G60" s="67" t="s">
        <v>4712</v>
      </c>
      <c r="H60" s="67" t="s">
        <v>4711</v>
      </c>
      <c r="I60" s="67" t="s">
        <v>4675</v>
      </c>
      <c r="J60" s="67" t="s">
        <v>4672</v>
      </c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4">
        <v>2024</v>
      </c>
    </row>
    <row r="61" spans="1:22" ht="37.5" x14ac:dyDescent="0.3">
      <c r="A61" s="64">
        <v>57</v>
      </c>
      <c r="B61" s="64">
        <v>5012334</v>
      </c>
      <c r="C61" s="65"/>
      <c r="D61" s="66"/>
      <c r="E61" s="67"/>
      <c r="F61" s="67">
        <v>126</v>
      </c>
      <c r="G61" s="67" t="s">
        <v>4712</v>
      </c>
      <c r="H61" s="67" t="s">
        <v>4711</v>
      </c>
      <c r="I61" s="67" t="s">
        <v>4675</v>
      </c>
      <c r="J61" s="67" t="s">
        <v>4672</v>
      </c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4">
        <v>2024</v>
      </c>
    </row>
    <row r="62" spans="1:22" ht="37.5" x14ac:dyDescent="0.3">
      <c r="A62" s="64">
        <v>58</v>
      </c>
      <c r="B62" s="64">
        <v>5012332</v>
      </c>
      <c r="C62" s="65"/>
      <c r="D62" s="66"/>
      <c r="E62" s="67"/>
      <c r="F62" s="67">
        <v>127</v>
      </c>
      <c r="G62" s="67" t="s">
        <v>4712</v>
      </c>
      <c r="H62" s="67" t="s">
        <v>4711</v>
      </c>
      <c r="I62" s="67" t="s">
        <v>4675</v>
      </c>
      <c r="J62" s="67" t="s">
        <v>4672</v>
      </c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4">
        <v>2024</v>
      </c>
    </row>
    <row r="63" spans="1:22" ht="37.5" x14ac:dyDescent="0.3">
      <c r="A63" s="64">
        <v>59</v>
      </c>
      <c r="B63" s="64">
        <v>2010984</v>
      </c>
      <c r="C63" s="65"/>
      <c r="D63" s="66"/>
      <c r="E63" s="67"/>
      <c r="F63" s="67">
        <v>128</v>
      </c>
      <c r="G63" s="67" t="s">
        <v>4712</v>
      </c>
      <c r="H63" s="67" t="s">
        <v>4711</v>
      </c>
      <c r="I63" s="67" t="s">
        <v>4675</v>
      </c>
      <c r="J63" s="67" t="s">
        <v>4672</v>
      </c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4">
        <v>2024</v>
      </c>
    </row>
    <row r="64" spans="1:22" ht="37.5" x14ac:dyDescent="0.3">
      <c r="A64" s="64">
        <v>60</v>
      </c>
      <c r="B64" s="64">
        <v>5012329</v>
      </c>
      <c r="C64" s="65"/>
      <c r="D64" s="66"/>
      <c r="E64" s="67"/>
      <c r="F64" s="67">
        <v>130</v>
      </c>
      <c r="G64" s="67" t="s">
        <v>4712</v>
      </c>
      <c r="H64" s="67" t="s">
        <v>4711</v>
      </c>
      <c r="I64" s="67" t="s">
        <v>4675</v>
      </c>
      <c r="J64" s="67" t="s">
        <v>4672</v>
      </c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4">
        <v>2024</v>
      </c>
    </row>
    <row r="65" spans="1:22" ht="37.5" x14ac:dyDescent="0.3">
      <c r="A65" s="64">
        <v>61</v>
      </c>
      <c r="B65" s="64">
        <v>5012391</v>
      </c>
      <c r="C65" s="65"/>
      <c r="D65" s="66"/>
      <c r="E65" s="67"/>
      <c r="F65" s="67">
        <v>131</v>
      </c>
      <c r="G65" s="67" t="s">
        <v>4712</v>
      </c>
      <c r="H65" s="67" t="s">
        <v>4711</v>
      </c>
      <c r="I65" s="67" t="s">
        <v>4675</v>
      </c>
      <c r="J65" s="67" t="s">
        <v>4672</v>
      </c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4">
        <v>2024</v>
      </c>
    </row>
    <row r="66" spans="1:22" ht="37.5" x14ac:dyDescent="0.3">
      <c r="A66" s="64">
        <v>62</v>
      </c>
      <c r="B66" s="64">
        <v>5012386</v>
      </c>
      <c r="C66" s="65"/>
      <c r="D66" s="66"/>
      <c r="E66" s="67"/>
      <c r="F66" s="67">
        <v>134</v>
      </c>
      <c r="G66" s="67" t="s">
        <v>4712</v>
      </c>
      <c r="H66" s="67" t="s">
        <v>4711</v>
      </c>
      <c r="I66" s="67" t="s">
        <v>4675</v>
      </c>
      <c r="J66" s="67" t="s">
        <v>4672</v>
      </c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4">
        <v>2024</v>
      </c>
    </row>
    <row r="67" spans="1:22" ht="37.5" x14ac:dyDescent="0.3">
      <c r="A67" s="64">
        <v>63</v>
      </c>
      <c r="B67" s="64">
        <v>2010418</v>
      </c>
      <c r="C67" s="69" t="s">
        <v>4668</v>
      </c>
      <c r="D67" s="67">
        <v>62</v>
      </c>
      <c r="E67" s="67"/>
      <c r="F67" s="67">
        <v>10</v>
      </c>
      <c r="G67" s="67" t="s">
        <v>4716</v>
      </c>
      <c r="H67" s="67" t="s">
        <v>4717</v>
      </c>
      <c r="I67" s="67" t="s">
        <v>4675</v>
      </c>
      <c r="J67" s="67" t="s">
        <v>4672</v>
      </c>
      <c r="K67" s="64">
        <v>1</v>
      </c>
      <c r="L67" s="64">
        <v>1</v>
      </c>
      <c r="M67" s="64">
        <v>1</v>
      </c>
      <c r="N67" s="64">
        <v>1</v>
      </c>
      <c r="O67" s="64">
        <v>1.4</v>
      </c>
      <c r="P67" s="64">
        <v>0.1</v>
      </c>
      <c r="Q67" s="64">
        <v>2</v>
      </c>
      <c r="R67" s="64">
        <v>4</v>
      </c>
      <c r="S67" s="64">
        <v>2</v>
      </c>
      <c r="T67" s="64">
        <f t="shared" si="0"/>
        <v>1</v>
      </c>
      <c r="U67" s="64">
        <f t="shared" si="1"/>
        <v>1.5</v>
      </c>
      <c r="V67" s="64">
        <v>2024</v>
      </c>
    </row>
    <row r="68" spans="1:22" ht="37.5" x14ac:dyDescent="0.3">
      <c r="A68" s="64">
        <v>64</v>
      </c>
      <c r="B68" s="64">
        <v>8000137</v>
      </c>
      <c r="C68" s="69" t="s">
        <v>14</v>
      </c>
      <c r="D68" s="67">
        <v>40</v>
      </c>
      <c r="E68" s="67"/>
      <c r="F68" s="67">
        <v>10</v>
      </c>
      <c r="G68" s="67" t="s">
        <v>4693</v>
      </c>
      <c r="H68" s="67" t="s">
        <v>4674</v>
      </c>
      <c r="I68" s="67" t="s">
        <v>4677</v>
      </c>
      <c r="J68" s="67" t="s">
        <v>4672</v>
      </c>
      <c r="K68" s="64">
        <v>1</v>
      </c>
      <c r="L68" s="64">
        <v>1</v>
      </c>
      <c r="M68" s="64">
        <v>1</v>
      </c>
      <c r="N68" s="64">
        <v>1</v>
      </c>
      <c r="O68" s="64">
        <v>1.4</v>
      </c>
      <c r="P68" s="64">
        <v>0.1</v>
      </c>
      <c r="Q68" s="64">
        <v>2</v>
      </c>
      <c r="R68" s="64">
        <v>4</v>
      </c>
      <c r="S68" s="64">
        <v>2</v>
      </c>
      <c r="T68" s="64">
        <f t="shared" si="0"/>
        <v>1</v>
      </c>
      <c r="U68" s="64">
        <f t="shared" si="1"/>
        <v>1.5</v>
      </c>
      <c r="V68" s="64">
        <v>2024</v>
      </c>
    </row>
    <row r="69" spans="1:22" ht="37.5" x14ac:dyDescent="0.3">
      <c r="A69" s="64">
        <v>65</v>
      </c>
      <c r="B69" s="64">
        <v>5008602</v>
      </c>
      <c r="C69" s="65" t="s">
        <v>49</v>
      </c>
      <c r="D69" s="66">
        <v>4</v>
      </c>
      <c r="E69" s="67"/>
      <c r="F69" s="67">
        <v>1</v>
      </c>
      <c r="G69" s="67" t="s">
        <v>4718</v>
      </c>
      <c r="H69" s="67" t="s">
        <v>4719</v>
      </c>
      <c r="I69" s="67" t="s">
        <v>4675</v>
      </c>
      <c r="J69" s="67" t="s">
        <v>4672</v>
      </c>
      <c r="K69" s="68">
        <v>35</v>
      </c>
      <c r="L69" s="68">
        <v>35</v>
      </c>
      <c r="M69" s="68">
        <v>35</v>
      </c>
      <c r="N69" s="68">
        <v>35</v>
      </c>
      <c r="O69" s="68">
        <f>1.4*35</f>
        <v>49</v>
      </c>
      <c r="P69" s="68">
        <f>0.1*35</f>
        <v>3.5</v>
      </c>
      <c r="Q69" s="68">
        <f>2*35</f>
        <v>70</v>
      </c>
      <c r="R69" s="68">
        <f>4*35</f>
        <v>140</v>
      </c>
      <c r="S69" s="68">
        <v>70</v>
      </c>
      <c r="T69" s="68">
        <f t="shared" si="0"/>
        <v>35</v>
      </c>
      <c r="U69" s="68">
        <f t="shared" si="1"/>
        <v>52.5</v>
      </c>
      <c r="V69" s="64">
        <v>2024</v>
      </c>
    </row>
    <row r="70" spans="1:22" ht="37.5" x14ac:dyDescent="0.3">
      <c r="A70" s="64">
        <v>66</v>
      </c>
      <c r="B70" s="64">
        <v>2009501</v>
      </c>
      <c r="C70" s="65"/>
      <c r="D70" s="66"/>
      <c r="E70" s="67"/>
      <c r="F70" s="67">
        <v>2</v>
      </c>
      <c r="G70" s="67" t="s">
        <v>4718</v>
      </c>
      <c r="H70" s="67" t="s">
        <v>4719</v>
      </c>
      <c r="I70" s="67" t="s">
        <v>4720</v>
      </c>
      <c r="J70" s="67" t="s">
        <v>4672</v>
      </c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4">
        <v>2024</v>
      </c>
    </row>
    <row r="71" spans="1:22" ht="37.5" x14ac:dyDescent="0.3">
      <c r="A71" s="64">
        <v>67</v>
      </c>
      <c r="B71" s="64">
        <v>5008604</v>
      </c>
      <c r="C71" s="65"/>
      <c r="D71" s="66"/>
      <c r="E71" s="67"/>
      <c r="F71" s="67">
        <v>3</v>
      </c>
      <c r="G71" s="67" t="s">
        <v>4718</v>
      </c>
      <c r="H71" s="67" t="s">
        <v>4719</v>
      </c>
      <c r="I71" s="67" t="s">
        <v>4675</v>
      </c>
      <c r="J71" s="67" t="s">
        <v>4672</v>
      </c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4">
        <v>2024</v>
      </c>
    </row>
    <row r="72" spans="1:22" ht="37.5" x14ac:dyDescent="0.3">
      <c r="A72" s="64">
        <v>68</v>
      </c>
      <c r="B72" s="64">
        <v>5008605</v>
      </c>
      <c r="C72" s="65"/>
      <c r="D72" s="66"/>
      <c r="E72" s="67"/>
      <c r="F72" s="67">
        <v>4</v>
      </c>
      <c r="G72" s="67" t="s">
        <v>4718</v>
      </c>
      <c r="H72" s="67" t="s">
        <v>4719</v>
      </c>
      <c r="I72" s="67" t="s">
        <v>4675</v>
      </c>
      <c r="J72" s="67" t="s">
        <v>4672</v>
      </c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4">
        <v>2024</v>
      </c>
    </row>
    <row r="73" spans="1:22" ht="37.5" x14ac:dyDescent="0.3">
      <c r="A73" s="64">
        <v>69</v>
      </c>
      <c r="B73" s="64">
        <v>5008606</v>
      </c>
      <c r="C73" s="65"/>
      <c r="D73" s="66"/>
      <c r="E73" s="67"/>
      <c r="F73" s="67">
        <v>5</v>
      </c>
      <c r="G73" s="67" t="s">
        <v>4718</v>
      </c>
      <c r="H73" s="67" t="s">
        <v>4719</v>
      </c>
      <c r="I73" s="67" t="s">
        <v>4675</v>
      </c>
      <c r="J73" s="67" t="s">
        <v>4672</v>
      </c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4">
        <v>2024</v>
      </c>
    </row>
    <row r="74" spans="1:22" ht="37.5" x14ac:dyDescent="0.3">
      <c r="A74" s="64">
        <v>70</v>
      </c>
      <c r="B74" s="64">
        <v>5008607</v>
      </c>
      <c r="C74" s="65"/>
      <c r="D74" s="66"/>
      <c r="E74" s="67"/>
      <c r="F74" s="67">
        <v>6</v>
      </c>
      <c r="G74" s="67" t="s">
        <v>4718</v>
      </c>
      <c r="H74" s="67" t="s">
        <v>4719</v>
      </c>
      <c r="I74" s="67" t="s">
        <v>4675</v>
      </c>
      <c r="J74" s="67" t="s">
        <v>4672</v>
      </c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4">
        <v>2024</v>
      </c>
    </row>
    <row r="75" spans="1:22" ht="37.5" x14ac:dyDescent="0.3">
      <c r="A75" s="64">
        <v>71</v>
      </c>
      <c r="B75" s="64">
        <v>5008608</v>
      </c>
      <c r="C75" s="65"/>
      <c r="D75" s="66"/>
      <c r="E75" s="67"/>
      <c r="F75" s="67">
        <v>7</v>
      </c>
      <c r="G75" s="67" t="s">
        <v>4718</v>
      </c>
      <c r="H75" s="67" t="s">
        <v>4719</v>
      </c>
      <c r="I75" s="67" t="s">
        <v>4675</v>
      </c>
      <c r="J75" s="67" t="s">
        <v>4672</v>
      </c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4">
        <v>2024</v>
      </c>
    </row>
    <row r="76" spans="1:22" ht="37.5" x14ac:dyDescent="0.3">
      <c r="A76" s="64">
        <v>72</v>
      </c>
      <c r="B76" s="64">
        <v>5008610</v>
      </c>
      <c r="C76" s="65"/>
      <c r="D76" s="66"/>
      <c r="E76" s="67"/>
      <c r="F76" s="67">
        <v>9</v>
      </c>
      <c r="G76" s="67" t="s">
        <v>4718</v>
      </c>
      <c r="H76" s="67" t="s">
        <v>4719</v>
      </c>
      <c r="I76" s="67" t="s">
        <v>4720</v>
      </c>
      <c r="J76" s="67" t="s">
        <v>4672</v>
      </c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4">
        <v>2024</v>
      </c>
    </row>
    <row r="77" spans="1:22" ht="37.5" x14ac:dyDescent="0.3">
      <c r="A77" s="64">
        <v>73</v>
      </c>
      <c r="B77" s="64">
        <v>5008611</v>
      </c>
      <c r="C77" s="65"/>
      <c r="D77" s="66"/>
      <c r="E77" s="67"/>
      <c r="F77" s="67">
        <v>10</v>
      </c>
      <c r="G77" s="67" t="s">
        <v>4718</v>
      </c>
      <c r="H77" s="67" t="s">
        <v>4719</v>
      </c>
      <c r="I77" s="67" t="s">
        <v>4675</v>
      </c>
      <c r="J77" s="67" t="s">
        <v>4672</v>
      </c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4">
        <v>2024</v>
      </c>
    </row>
    <row r="78" spans="1:22" ht="37.5" x14ac:dyDescent="0.3">
      <c r="A78" s="64">
        <v>74</v>
      </c>
      <c r="B78" s="64">
        <v>5008612</v>
      </c>
      <c r="C78" s="65"/>
      <c r="D78" s="66"/>
      <c r="E78" s="67"/>
      <c r="F78" s="67">
        <v>11</v>
      </c>
      <c r="G78" s="67" t="s">
        <v>4718</v>
      </c>
      <c r="H78" s="67" t="s">
        <v>4719</v>
      </c>
      <c r="I78" s="67" t="s">
        <v>4675</v>
      </c>
      <c r="J78" s="67" t="s">
        <v>4672</v>
      </c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4">
        <v>2024</v>
      </c>
    </row>
    <row r="79" spans="1:22" ht="37.5" x14ac:dyDescent="0.3">
      <c r="A79" s="64">
        <v>75</v>
      </c>
      <c r="B79" s="64">
        <v>5010301</v>
      </c>
      <c r="C79" s="65"/>
      <c r="D79" s="66"/>
      <c r="E79" s="67"/>
      <c r="F79" s="67">
        <v>12</v>
      </c>
      <c r="G79" s="67" t="s">
        <v>4718</v>
      </c>
      <c r="H79" s="67" t="s">
        <v>4719</v>
      </c>
      <c r="I79" s="67" t="s">
        <v>4675</v>
      </c>
      <c r="J79" s="67" t="s">
        <v>4672</v>
      </c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4">
        <v>2024</v>
      </c>
    </row>
    <row r="80" spans="1:22" ht="37.5" x14ac:dyDescent="0.3">
      <c r="A80" s="64">
        <v>76</v>
      </c>
      <c r="B80" s="64">
        <v>5010302</v>
      </c>
      <c r="C80" s="65"/>
      <c r="D80" s="66"/>
      <c r="E80" s="67"/>
      <c r="F80" s="67">
        <v>13</v>
      </c>
      <c r="G80" s="67" t="s">
        <v>4718</v>
      </c>
      <c r="H80" s="67" t="s">
        <v>4719</v>
      </c>
      <c r="I80" s="67" t="s">
        <v>4675</v>
      </c>
      <c r="J80" s="67" t="s">
        <v>4672</v>
      </c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4">
        <v>2024</v>
      </c>
    </row>
    <row r="81" spans="1:22" ht="37.5" x14ac:dyDescent="0.3">
      <c r="A81" s="64">
        <v>77</v>
      </c>
      <c r="B81" s="64">
        <v>5010303</v>
      </c>
      <c r="C81" s="65"/>
      <c r="D81" s="66"/>
      <c r="E81" s="67"/>
      <c r="F81" s="67">
        <v>14</v>
      </c>
      <c r="G81" s="67" t="s">
        <v>4718</v>
      </c>
      <c r="H81" s="67" t="s">
        <v>4719</v>
      </c>
      <c r="I81" s="67" t="s">
        <v>4675</v>
      </c>
      <c r="J81" s="67" t="s">
        <v>4672</v>
      </c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4">
        <v>2024</v>
      </c>
    </row>
    <row r="82" spans="1:22" ht="37.5" x14ac:dyDescent="0.3">
      <c r="A82" s="64">
        <v>78</v>
      </c>
      <c r="B82" s="64">
        <v>5010304</v>
      </c>
      <c r="C82" s="65"/>
      <c r="D82" s="66"/>
      <c r="E82" s="67"/>
      <c r="F82" s="67">
        <v>15</v>
      </c>
      <c r="G82" s="67" t="s">
        <v>4718</v>
      </c>
      <c r="H82" s="67" t="s">
        <v>4719</v>
      </c>
      <c r="I82" s="67" t="s">
        <v>4721</v>
      </c>
      <c r="J82" s="67" t="s">
        <v>4672</v>
      </c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4">
        <v>2024</v>
      </c>
    </row>
    <row r="83" spans="1:22" ht="37.5" x14ac:dyDescent="0.3">
      <c r="A83" s="64">
        <v>79</v>
      </c>
      <c r="B83" s="64">
        <v>5010305</v>
      </c>
      <c r="C83" s="65"/>
      <c r="D83" s="66"/>
      <c r="E83" s="67"/>
      <c r="F83" s="67">
        <v>16</v>
      </c>
      <c r="G83" s="67" t="s">
        <v>4718</v>
      </c>
      <c r="H83" s="67" t="s">
        <v>4719</v>
      </c>
      <c r="I83" s="67" t="s">
        <v>4675</v>
      </c>
      <c r="J83" s="67" t="s">
        <v>4672</v>
      </c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4">
        <v>2024</v>
      </c>
    </row>
    <row r="84" spans="1:22" ht="37.5" x14ac:dyDescent="0.3">
      <c r="A84" s="64">
        <v>80</v>
      </c>
      <c r="B84" s="64">
        <v>5010306</v>
      </c>
      <c r="C84" s="65"/>
      <c r="D84" s="66"/>
      <c r="E84" s="67"/>
      <c r="F84" s="67">
        <v>17</v>
      </c>
      <c r="G84" s="67" t="s">
        <v>4718</v>
      </c>
      <c r="H84" s="67" t="s">
        <v>4719</v>
      </c>
      <c r="I84" s="67" t="s">
        <v>4675</v>
      </c>
      <c r="J84" s="67" t="s">
        <v>4672</v>
      </c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4">
        <v>2024</v>
      </c>
    </row>
    <row r="85" spans="1:22" ht="37.5" x14ac:dyDescent="0.3">
      <c r="A85" s="64">
        <v>81</v>
      </c>
      <c r="B85" s="64">
        <v>5010307</v>
      </c>
      <c r="C85" s="65"/>
      <c r="D85" s="66"/>
      <c r="E85" s="67"/>
      <c r="F85" s="67">
        <v>18</v>
      </c>
      <c r="G85" s="67" t="s">
        <v>4718</v>
      </c>
      <c r="H85" s="67" t="s">
        <v>4719</v>
      </c>
      <c r="I85" s="67" t="s">
        <v>4720</v>
      </c>
      <c r="J85" s="67" t="s">
        <v>4672</v>
      </c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4">
        <v>2024</v>
      </c>
    </row>
    <row r="86" spans="1:22" ht="37.5" x14ac:dyDescent="0.3">
      <c r="A86" s="64">
        <v>82</v>
      </c>
      <c r="B86" s="64">
        <v>5010308</v>
      </c>
      <c r="C86" s="65"/>
      <c r="D86" s="66"/>
      <c r="E86" s="67"/>
      <c r="F86" s="67">
        <v>19</v>
      </c>
      <c r="G86" s="67" t="s">
        <v>4718</v>
      </c>
      <c r="H86" s="67" t="s">
        <v>4719</v>
      </c>
      <c r="I86" s="67" t="s">
        <v>4675</v>
      </c>
      <c r="J86" s="67" t="s">
        <v>4672</v>
      </c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4">
        <v>2024</v>
      </c>
    </row>
    <row r="87" spans="1:22" ht="37.5" x14ac:dyDescent="0.3">
      <c r="A87" s="64">
        <v>83</v>
      </c>
      <c r="B87" s="64">
        <v>5010309</v>
      </c>
      <c r="C87" s="65"/>
      <c r="D87" s="66"/>
      <c r="E87" s="67"/>
      <c r="F87" s="67">
        <v>20</v>
      </c>
      <c r="G87" s="67" t="s">
        <v>4722</v>
      </c>
      <c r="H87" s="67" t="s">
        <v>4719</v>
      </c>
      <c r="I87" s="67" t="s">
        <v>4675</v>
      </c>
      <c r="J87" s="67" t="s">
        <v>4672</v>
      </c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4">
        <v>2024</v>
      </c>
    </row>
    <row r="88" spans="1:22" ht="37.5" x14ac:dyDescent="0.3">
      <c r="A88" s="64">
        <v>84</v>
      </c>
      <c r="B88" s="64">
        <v>5010310</v>
      </c>
      <c r="C88" s="65"/>
      <c r="D88" s="66"/>
      <c r="E88" s="67"/>
      <c r="F88" s="67">
        <v>21</v>
      </c>
      <c r="G88" s="67" t="s">
        <v>4718</v>
      </c>
      <c r="H88" s="67" t="s">
        <v>4719</v>
      </c>
      <c r="I88" s="67" t="s">
        <v>4675</v>
      </c>
      <c r="J88" s="67" t="s">
        <v>4672</v>
      </c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4">
        <v>2024</v>
      </c>
    </row>
    <row r="89" spans="1:22" ht="37.5" x14ac:dyDescent="0.3">
      <c r="A89" s="64">
        <v>85</v>
      </c>
      <c r="B89" s="64">
        <v>2014973</v>
      </c>
      <c r="C89" s="65"/>
      <c r="D89" s="66"/>
      <c r="E89" s="67"/>
      <c r="F89" s="67">
        <v>22</v>
      </c>
      <c r="G89" s="67" t="s">
        <v>4718</v>
      </c>
      <c r="H89" s="67" t="s">
        <v>4719</v>
      </c>
      <c r="I89" s="67" t="s">
        <v>4675</v>
      </c>
      <c r="J89" s="67" t="s">
        <v>4672</v>
      </c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4">
        <v>2024</v>
      </c>
    </row>
    <row r="90" spans="1:22" ht="37.5" x14ac:dyDescent="0.3">
      <c r="A90" s="64">
        <v>86</v>
      </c>
      <c r="B90" s="64">
        <v>5010312</v>
      </c>
      <c r="C90" s="65"/>
      <c r="D90" s="66"/>
      <c r="E90" s="67"/>
      <c r="F90" s="67">
        <v>23</v>
      </c>
      <c r="G90" s="67" t="s">
        <v>4718</v>
      </c>
      <c r="H90" s="67" t="s">
        <v>4719</v>
      </c>
      <c r="I90" s="67" t="s">
        <v>4675</v>
      </c>
      <c r="J90" s="67" t="s">
        <v>4672</v>
      </c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4">
        <v>2024</v>
      </c>
    </row>
    <row r="91" spans="1:22" ht="37.5" x14ac:dyDescent="0.3">
      <c r="A91" s="64">
        <v>87</v>
      </c>
      <c r="B91" s="64">
        <v>2013785</v>
      </c>
      <c r="C91" s="65"/>
      <c r="D91" s="66"/>
      <c r="E91" s="67"/>
      <c r="F91" s="67">
        <v>24</v>
      </c>
      <c r="G91" s="67" t="s">
        <v>4723</v>
      </c>
      <c r="H91" s="67" t="s">
        <v>4719</v>
      </c>
      <c r="I91" s="67" t="s">
        <v>4675</v>
      </c>
      <c r="J91" s="67" t="s">
        <v>4672</v>
      </c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4">
        <v>2024</v>
      </c>
    </row>
    <row r="92" spans="1:22" ht="37.5" x14ac:dyDescent="0.3">
      <c r="A92" s="64">
        <v>88</v>
      </c>
      <c r="B92" s="64">
        <v>5010373</v>
      </c>
      <c r="C92" s="65"/>
      <c r="D92" s="66"/>
      <c r="E92" s="67"/>
      <c r="F92" s="67">
        <v>25</v>
      </c>
      <c r="G92" s="67" t="s">
        <v>4676</v>
      </c>
      <c r="H92" s="67" t="s">
        <v>4719</v>
      </c>
      <c r="I92" s="67" t="s">
        <v>4675</v>
      </c>
      <c r="J92" s="67" t="s">
        <v>4672</v>
      </c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4">
        <v>2024</v>
      </c>
    </row>
    <row r="93" spans="1:22" ht="37.5" x14ac:dyDescent="0.3">
      <c r="A93" s="64">
        <v>89</v>
      </c>
      <c r="B93" s="64">
        <v>5010374</v>
      </c>
      <c r="C93" s="65"/>
      <c r="D93" s="66"/>
      <c r="E93" s="67"/>
      <c r="F93" s="67">
        <v>26</v>
      </c>
      <c r="G93" s="67" t="s">
        <v>4718</v>
      </c>
      <c r="H93" s="67" t="s">
        <v>4719</v>
      </c>
      <c r="I93" s="67" t="s">
        <v>4675</v>
      </c>
      <c r="J93" s="67" t="s">
        <v>4672</v>
      </c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4">
        <v>2024</v>
      </c>
    </row>
    <row r="94" spans="1:22" ht="37.5" x14ac:dyDescent="0.3">
      <c r="A94" s="64">
        <v>90</v>
      </c>
      <c r="B94" s="64">
        <v>5010375</v>
      </c>
      <c r="C94" s="65"/>
      <c r="D94" s="66"/>
      <c r="E94" s="67"/>
      <c r="F94" s="67">
        <v>27</v>
      </c>
      <c r="G94" s="67" t="s">
        <v>4718</v>
      </c>
      <c r="H94" s="67" t="s">
        <v>4719</v>
      </c>
      <c r="I94" s="67" t="s">
        <v>4675</v>
      </c>
      <c r="J94" s="67" t="s">
        <v>4672</v>
      </c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4">
        <v>2024</v>
      </c>
    </row>
    <row r="95" spans="1:22" ht="37.5" x14ac:dyDescent="0.3">
      <c r="A95" s="64">
        <v>91</v>
      </c>
      <c r="B95" s="64">
        <v>5010376</v>
      </c>
      <c r="C95" s="65"/>
      <c r="D95" s="66"/>
      <c r="E95" s="67"/>
      <c r="F95" s="67">
        <v>28</v>
      </c>
      <c r="G95" s="67" t="s">
        <v>4718</v>
      </c>
      <c r="H95" s="67" t="s">
        <v>4719</v>
      </c>
      <c r="I95" s="67" t="s">
        <v>4675</v>
      </c>
      <c r="J95" s="67" t="s">
        <v>4672</v>
      </c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4">
        <v>2024</v>
      </c>
    </row>
    <row r="96" spans="1:22" ht="37.5" x14ac:dyDescent="0.3">
      <c r="A96" s="64">
        <v>92</v>
      </c>
      <c r="B96" s="64">
        <v>5010377</v>
      </c>
      <c r="C96" s="65"/>
      <c r="D96" s="66"/>
      <c r="E96" s="67"/>
      <c r="F96" s="67">
        <v>29</v>
      </c>
      <c r="G96" s="67" t="s">
        <v>4718</v>
      </c>
      <c r="H96" s="67" t="s">
        <v>4719</v>
      </c>
      <c r="I96" s="67" t="s">
        <v>4675</v>
      </c>
      <c r="J96" s="67" t="s">
        <v>4672</v>
      </c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4">
        <v>2024</v>
      </c>
    </row>
    <row r="97" spans="1:22" ht="37.5" x14ac:dyDescent="0.3">
      <c r="A97" s="64">
        <v>93</v>
      </c>
      <c r="B97" s="64">
        <v>5010378</v>
      </c>
      <c r="C97" s="65"/>
      <c r="D97" s="66"/>
      <c r="E97" s="67"/>
      <c r="F97" s="67">
        <v>30</v>
      </c>
      <c r="G97" s="67" t="s">
        <v>4718</v>
      </c>
      <c r="H97" s="67" t="s">
        <v>4719</v>
      </c>
      <c r="I97" s="67" t="s">
        <v>4720</v>
      </c>
      <c r="J97" s="67" t="s">
        <v>4672</v>
      </c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4">
        <v>2024</v>
      </c>
    </row>
    <row r="98" spans="1:22" ht="37.5" x14ac:dyDescent="0.3">
      <c r="A98" s="64">
        <v>94</v>
      </c>
      <c r="B98" s="64">
        <v>5010379</v>
      </c>
      <c r="C98" s="65"/>
      <c r="D98" s="66"/>
      <c r="E98" s="67"/>
      <c r="F98" s="67">
        <v>31</v>
      </c>
      <c r="G98" s="67" t="s">
        <v>4718</v>
      </c>
      <c r="H98" s="67" t="s">
        <v>4719</v>
      </c>
      <c r="I98" s="67" t="s">
        <v>4675</v>
      </c>
      <c r="J98" s="67" t="s">
        <v>4672</v>
      </c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4">
        <v>2024</v>
      </c>
    </row>
    <row r="99" spans="1:22" ht="37.5" x14ac:dyDescent="0.3">
      <c r="A99" s="64">
        <v>95</v>
      </c>
      <c r="B99" s="64">
        <v>5010380</v>
      </c>
      <c r="C99" s="65"/>
      <c r="D99" s="66"/>
      <c r="E99" s="67"/>
      <c r="F99" s="67">
        <v>32</v>
      </c>
      <c r="G99" s="67" t="s">
        <v>4718</v>
      </c>
      <c r="H99" s="67" t="s">
        <v>4719</v>
      </c>
      <c r="I99" s="67" t="s">
        <v>4675</v>
      </c>
      <c r="J99" s="67" t="s">
        <v>4672</v>
      </c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4">
        <v>2024</v>
      </c>
    </row>
    <row r="100" spans="1:22" ht="37.5" x14ac:dyDescent="0.3">
      <c r="A100" s="64">
        <v>96</v>
      </c>
      <c r="B100" s="64">
        <v>5010381</v>
      </c>
      <c r="C100" s="65"/>
      <c r="D100" s="66"/>
      <c r="E100" s="67"/>
      <c r="F100" s="67">
        <v>33</v>
      </c>
      <c r="G100" s="67" t="s">
        <v>4718</v>
      </c>
      <c r="H100" s="67" t="s">
        <v>4719</v>
      </c>
      <c r="I100" s="67" t="s">
        <v>4675</v>
      </c>
      <c r="J100" s="67" t="s">
        <v>4672</v>
      </c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4">
        <v>2024</v>
      </c>
    </row>
    <row r="101" spans="1:22" ht="37.5" x14ac:dyDescent="0.3">
      <c r="A101" s="64">
        <v>97</v>
      </c>
      <c r="B101" s="64">
        <v>5010382</v>
      </c>
      <c r="C101" s="65"/>
      <c r="D101" s="66"/>
      <c r="E101" s="67"/>
      <c r="F101" s="67">
        <v>34</v>
      </c>
      <c r="G101" s="67" t="s">
        <v>4718</v>
      </c>
      <c r="H101" s="67" t="s">
        <v>4719</v>
      </c>
      <c r="I101" s="67" t="s">
        <v>4675</v>
      </c>
      <c r="J101" s="67" t="s">
        <v>4672</v>
      </c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4">
        <v>2024</v>
      </c>
    </row>
    <row r="102" spans="1:22" ht="37.5" x14ac:dyDescent="0.3">
      <c r="A102" s="64">
        <v>98</v>
      </c>
      <c r="B102" s="64">
        <v>5010383</v>
      </c>
      <c r="C102" s="65"/>
      <c r="D102" s="66"/>
      <c r="E102" s="67"/>
      <c r="F102" s="67">
        <v>35</v>
      </c>
      <c r="G102" s="67" t="s">
        <v>4718</v>
      </c>
      <c r="H102" s="67" t="s">
        <v>4719</v>
      </c>
      <c r="I102" s="67" t="s">
        <v>4675</v>
      </c>
      <c r="J102" s="67" t="s">
        <v>4672</v>
      </c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4">
        <v>2024</v>
      </c>
    </row>
    <row r="103" spans="1:22" ht="37.5" x14ac:dyDescent="0.3">
      <c r="A103" s="64">
        <v>99</v>
      </c>
      <c r="B103" s="64">
        <v>5010384</v>
      </c>
      <c r="C103" s="65"/>
      <c r="D103" s="66"/>
      <c r="E103" s="67"/>
      <c r="F103" s="67">
        <v>36</v>
      </c>
      <c r="G103" s="67" t="s">
        <v>4718</v>
      </c>
      <c r="H103" s="67" t="s">
        <v>4719</v>
      </c>
      <c r="I103" s="67" t="s">
        <v>4675</v>
      </c>
      <c r="J103" s="67" t="s">
        <v>4672</v>
      </c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4">
        <v>2024</v>
      </c>
    </row>
    <row r="104" spans="1:22" ht="37.5" x14ac:dyDescent="0.3">
      <c r="A104" s="64">
        <v>100</v>
      </c>
      <c r="B104" s="64">
        <v>5010385</v>
      </c>
      <c r="C104" s="65"/>
      <c r="D104" s="66"/>
      <c r="E104" s="67"/>
      <c r="F104" s="67">
        <v>37</v>
      </c>
      <c r="G104" s="67" t="s">
        <v>4718</v>
      </c>
      <c r="H104" s="67" t="s">
        <v>4719</v>
      </c>
      <c r="I104" s="67" t="s">
        <v>4675</v>
      </c>
      <c r="J104" s="67" t="s">
        <v>4672</v>
      </c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4">
        <v>2024</v>
      </c>
    </row>
    <row r="105" spans="1:22" ht="37.5" x14ac:dyDescent="0.3">
      <c r="A105" s="64">
        <v>101</v>
      </c>
      <c r="B105" s="64">
        <v>5010386</v>
      </c>
      <c r="C105" s="65"/>
      <c r="D105" s="66"/>
      <c r="E105" s="67"/>
      <c r="F105" s="67">
        <v>38</v>
      </c>
      <c r="G105" s="67" t="s">
        <v>4718</v>
      </c>
      <c r="H105" s="67" t="s">
        <v>4719</v>
      </c>
      <c r="I105" s="67" t="s">
        <v>4675</v>
      </c>
      <c r="J105" s="67" t="s">
        <v>4672</v>
      </c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4">
        <v>2024</v>
      </c>
    </row>
    <row r="106" spans="1:22" ht="37.5" x14ac:dyDescent="0.3">
      <c r="A106" s="64">
        <v>102</v>
      </c>
      <c r="B106" s="64">
        <v>5010387</v>
      </c>
      <c r="C106" s="65"/>
      <c r="D106" s="66"/>
      <c r="E106" s="67"/>
      <c r="F106" s="67">
        <v>39</v>
      </c>
      <c r="G106" s="67" t="s">
        <v>4718</v>
      </c>
      <c r="H106" s="67" t="s">
        <v>4719</v>
      </c>
      <c r="I106" s="67" t="s">
        <v>4675</v>
      </c>
      <c r="J106" s="67" t="s">
        <v>4672</v>
      </c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4">
        <v>2024</v>
      </c>
    </row>
    <row r="107" spans="1:22" ht="37.5" x14ac:dyDescent="0.3">
      <c r="A107" s="64">
        <v>103</v>
      </c>
      <c r="B107" s="64">
        <v>5010389</v>
      </c>
      <c r="C107" s="65"/>
      <c r="D107" s="66"/>
      <c r="E107" s="67"/>
      <c r="F107" s="67">
        <v>41</v>
      </c>
      <c r="G107" s="67" t="s">
        <v>4718</v>
      </c>
      <c r="H107" s="67" t="s">
        <v>4719</v>
      </c>
      <c r="I107" s="67" t="s">
        <v>4675</v>
      </c>
      <c r="J107" s="67" t="s">
        <v>4672</v>
      </c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4">
        <v>2024</v>
      </c>
    </row>
    <row r="108" spans="1:22" ht="37.5" x14ac:dyDescent="0.3">
      <c r="A108" s="64">
        <v>104</v>
      </c>
      <c r="B108" s="64">
        <v>5010390</v>
      </c>
      <c r="C108" s="65"/>
      <c r="D108" s="66"/>
      <c r="E108" s="67"/>
      <c r="F108" s="67">
        <v>42</v>
      </c>
      <c r="G108" s="67" t="s">
        <v>4718</v>
      </c>
      <c r="H108" s="67" t="s">
        <v>4719</v>
      </c>
      <c r="I108" s="67" t="s">
        <v>4675</v>
      </c>
      <c r="J108" s="67" t="s">
        <v>4672</v>
      </c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4">
        <v>2024</v>
      </c>
    </row>
    <row r="109" spans="1:22" ht="37.5" x14ac:dyDescent="0.3">
      <c r="A109" s="64">
        <v>105</v>
      </c>
      <c r="B109" s="64">
        <v>5010391</v>
      </c>
      <c r="C109" s="65"/>
      <c r="D109" s="66"/>
      <c r="E109" s="67"/>
      <c r="F109" s="67">
        <v>43</v>
      </c>
      <c r="G109" s="67" t="s">
        <v>4718</v>
      </c>
      <c r="H109" s="67" t="s">
        <v>4719</v>
      </c>
      <c r="I109" s="67" t="s">
        <v>4675</v>
      </c>
      <c r="J109" s="67" t="s">
        <v>4672</v>
      </c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4">
        <v>2024</v>
      </c>
    </row>
    <row r="110" spans="1:22" ht="37.5" x14ac:dyDescent="0.3">
      <c r="A110" s="64">
        <v>106</v>
      </c>
      <c r="B110" s="64">
        <v>5010392</v>
      </c>
      <c r="C110" s="65"/>
      <c r="D110" s="66"/>
      <c r="E110" s="67"/>
      <c r="F110" s="67">
        <v>44</v>
      </c>
      <c r="G110" s="67" t="s">
        <v>4718</v>
      </c>
      <c r="H110" s="67" t="s">
        <v>4719</v>
      </c>
      <c r="I110" s="67" t="s">
        <v>4675</v>
      </c>
      <c r="J110" s="67" t="s">
        <v>4672</v>
      </c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4">
        <v>2024</v>
      </c>
    </row>
    <row r="111" spans="1:22" ht="37.5" x14ac:dyDescent="0.3">
      <c r="A111" s="64">
        <v>107</v>
      </c>
      <c r="B111" s="64">
        <v>5010393</v>
      </c>
      <c r="C111" s="65"/>
      <c r="D111" s="66"/>
      <c r="E111" s="67"/>
      <c r="F111" s="67">
        <v>45</v>
      </c>
      <c r="G111" s="67" t="s">
        <v>4718</v>
      </c>
      <c r="H111" s="67" t="s">
        <v>4719</v>
      </c>
      <c r="I111" s="67" t="s">
        <v>4675</v>
      </c>
      <c r="J111" s="67" t="s">
        <v>4672</v>
      </c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4">
        <v>2024</v>
      </c>
    </row>
    <row r="112" spans="1:22" ht="37.5" x14ac:dyDescent="0.3">
      <c r="A112" s="64">
        <v>108</v>
      </c>
      <c r="B112" s="64">
        <v>5010394</v>
      </c>
      <c r="C112" s="65"/>
      <c r="D112" s="66"/>
      <c r="E112" s="67"/>
      <c r="F112" s="67">
        <v>46</v>
      </c>
      <c r="G112" s="67" t="s">
        <v>4718</v>
      </c>
      <c r="H112" s="67" t="s">
        <v>4719</v>
      </c>
      <c r="I112" s="67" t="s">
        <v>4675</v>
      </c>
      <c r="J112" s="67" t="s">
        <v>4672</v>
      </c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4">
        <v>2024</v>
      </c>
    </row>
    <row r="113" spans="1:22" ht="37.5" x14ac:dyDescent="0.3">
      <c r="A113" s="64">
        <v>109</v>
      </c>
      <c r="B113" s="64">
        <v>5010396</v>
      </c>
      <c r="C113" s="65"/>
      <c r="D113" s="66"/>
      <c r="E113" s="67"/>
      <c r="F113" s="67">
        <v>48</v>
      </c>
      <c r="G113" s="67" t="s">
        <v>4718</v>
      </c>
      <c r="H113" s="67" t="s">
        <v>4719</v>
      </c>
      <c r="I113" s="67" t="s">
        <v>4675</v>
      </c>
      <c r="J113" s="67" t="s">
        <v>4672</v>
      </c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4">
        <v>2024</v>
      </c>
    </row>
    <row r="114" spans="1:22" ht="37.5" x14ac:dyDescent="0.3">
      <c r="A114" s="64">
        <v>110</v>
      </c>
      <c r="B114" s="64">
        <v>5010397</v>
      </c>
      <c r="C114" s="65"/>
      <c r="D114" s="66"/>
      <c r="E114" s="67"/>
      <c r="F114" s="67">
        <v>49</v>
      </c>
      <c r="G114" s="67" t="s">
        <v>4718</v>
      </c>
      <c r="H114" s="67" t="s">
        <v>4719</v>
      </c>
      <c r="I114" s="67" t="s">
        <v>4675</v>
      </c>
      <c r="J114" s="67" t="s">
        <v>4672</v>
      </c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4">
        <v>2024</v>
      </c>
    </row>
    <row r="115" spans="1:22" ht="37.5" x14ac:dyDescent="0.3">
      <c r="A115" s="64">
        <v>111</v>
      </c>
      <c r="B115" s="64">
        <v>5010398</v>
      </c>
      <c r="C115" s="65"/>
      <c r="D115" s="66"/>
      <c r="E115" s="67"/>
      <c r="F115" s="67">
        <v>50</v>
      </c>
      <c r="G115" s="67" t="s">
        <v>4718</v>
      </c>
      <c r="H115" s="67" t="s">
        <v>4719</v>
      </c>
      <c r="I115" s="67" t="s">
        <v>4675</v>
      </c>
      <c r="J115" s="67" t="s">
        <v>4672</v>
      </c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4">
        <v>2024</v>
      </c>
    </row>
    <row r="116" spans="1:22" ht="37.5" x14ac:dyDescent="0.3">
      <c r="A116" s="64">
        <v>112</v>
      </c>
      <c r="B116" s="64">
        <v>5010399</v>
      </c>
      <c r="C116" s="65"/>
      <c r="D116" s="66"/>
      <c r="E116" s="67"/>
      <c r="F116" s="67">
        <v>51</v>
      </c>
      <c r="G116" s="67" t="s">
        <v>4718</v>
      </c>
      <c r="H116" s="67" t="s">
        <v>4719</v>
      </c>
      <c r="I116" s="67" t="s">
        <v>4675</v>
      </c>
      <c r="J116" s="67" t="s">
        <v>4672</v>
      </c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4">
        <v>2024</v>
      </c>
    </row>
    <row r="117" spans="1:22" ht="37.5" x14ac:dyDescent="0.3">
      <c r="A117" s="64">
        <v>113</v>
      </c>
      <c r="B117" s="64">
        <v>5010400</v>
      </c>
      <c r="C117" s="65"/>
      <c r="D117" s="66"/>
      <c r="E117" s="67"/>
      <c r="F117" s="67">
        <v>52</v>
      </c>
      <c r="G117" s="67" t="s">
        <v>4676</v>
      </c>
      <c r="H117" s="67" t="s">
        <v>4719</v>
      </c>
      <c r="I117" s="67" t="s">
        <v>4675</v>
      </c>
      <c r="J117" s="67" t="s">
        <v>4672</v>
      </c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4">
        <v>2024</v>
      </c>
    </row>
    <row r="118" spans="1:22" ht="37.5" x14ac:dyDescent="0.3">
      <c r="A118" s="64">
        <v>114</v>
      </c>
      <c r="B118" s="64">
        <v>5010402</v>
      </c>
      <c r="C118" s="65"/>
      <c r="D118" s="66"/>
      <c r="E118" s="67"/>
      <c r="F118" s="67">
        <v>54</v>
      </c>
      <c r="G118" s="67" t="s">
        <v>4718</v>
      </c>
      <c r="H118" s="67" t="s">
        <v>4719</v>
      </c>
      <c r="I118" s="67" t="s">
        <v>4675</v>
      </c>
      <c r="J118" s="67" t="s">
        <v>4672</v>
      </c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4">
        <v>2024</v>
      </c>
    </row>
    <row r="119" spans="1:22" ht="37.5" x14ac:dyDescent="0.3">
      <c r="A119" s="64">
        <v>115</v>
      </c>
      <c r="B119" s="64">
        <v>5010403</v>
      </c>
      <c r="C119" s="65"/>
      <c r="D119" s="66"/>
      <c r="E119" s="67"/>
      <c r="F119" s="67">
        <v>55</v>
      </c>
      <c r="G119" s="67" t="s">
        <v>4723</v>
      </c>
      <c r="H119" s="67" t="s">
        <v>4719</v>
      </c>
      <c r="I119" s="67" t="s">
        <v>4675</v>
      </c>
      <c r="J119" s="67" t="s">
        <v>4672</v>
      </c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4">
        <v>2024</v>
      </c>
    </row>
    <row r="120" spans="1:22" ht="37.5" x14ac:dyDescent="0.3">
      <c r="A120" s="64">
        <v>116</v>
      </c>
      <c r="B120" s="64">
        <v>5013913</v>
      </c>
      <c r="C120" s="65"/>
      <c r="D120" s="66"/>
      <c r="E120" s="67"/>
      <c r="F120" s="67">
        <v>56</v>
      </c>
      <c r="G120" s="67" t="s">
        <v>4722</v>
      </c>
      <c r="H120" s="67" t="s">
        <v>4719</v>
      </c>
      <c r="I120" s="67" t="s">
        <v>4675</v>
      </c>
      <c r="J120" s="67" t="s">
        <v>4672</v>
      </c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4">
        <v>2024</v>
      </c>
    </row>
    <row r="121" spans="1:22" ht="37.5" x14ac:dyDescent="0.3">
      <c r="A121" s="64">
        <v>117</v>
      </c>
      <c r="B121" s="64">
        <v>5013914</v>
      </c>
      <c r="C121" s="65"/>
      <c r="D121" s="66"/>
      <c r="E121" s="67"/>
      <c r="F121" s="67">
        <v>57</v>
      </c>
      <c r="G121" s="67" t="s">
        <v>4718</v>
      </c>
      <c r="H121" s="67" t="s">
        <v>4719</v>
      </c>
      <c r="I121" s="67" t="s">
        <v>4720</v>
      </c>
      <c r="J121" s="67" t="s">
        <v>4672</v>
      </c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4">
        <v>2024</v>
      </c>
    </row>
    <row r="122" spans="1:22" ht="37.5" x14ac:dyDescent="0.3">
      <c r="A122" s="64">
        <v>118</v>
      </c>
      <c r="B122" s="64">
        <v>5013915</v>
      </c>
      <c r="C122" s="65"/>
      <c r="D122" s="66"/>
      <c r="E122" s="67"/>
      <c r="F122" s="67">
        <v>58</v>
      </c>
      <c r="G122" s="67" t="s">
        <v>4718</v>
      </c>
      <c r="H122" s="67" t="s">
        <v>4719</v>
      </c>
      <c r="I122" s="67" t="s">
        <v>4724</v>
      </c>
      <c r="J122" s="67" t="s">
        <v>4672</v>
      </c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4">
        <v>2024</v>
      </c>
    </row>
    <row r="123" spans="1:22" ht="37.5" x14ac:dyDescent="0.3">
      <c r="A123" s="64">
        <v>119</v>
      </c>
      <c r="B123" s="64">
        <v>5013916</v>
      </c>
      <c r="C123" s="65"/>
      <c r="D123" s="66"/>
      <c r="E123" s="67"/>
      <c r="F123" s="67">
        <v>59</v>
      </c>
      <c r="G123" s="67" t="s">
        <v>4718</v>
      </c>
      <c r="H123" s="67" t="s">
        <v>4719</v>
      </c>
      <c r="I123" s="67" t="s">
        <v>4675</v>
      </c>
      <c r="J123" s="67" t="s">
        <v>4672</v>
      </c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  <c r="V123" s="64">
        <v>2024</v>
      </c>
    </row>
    <row r="124" spans="1:22" ht="37.5" x14ac:dyDescent="0.3">
      <c r="A124" s="64">
        <v>120</v>
      </c>
      <c r="B124" s="64">
        <v>5013917</v>
      </c>
      <c r="C124" s="65"/>
      <c r="D124" s="66"/>
      <c r="E124" s="67"/>
      <c r="F124" s="67">
        <v>60</v>
      </c>
      <c r="G124" s="67" t="s">
        <v>4718</v>
      </c>
      <c r="H124" s="67" t="s">
        <v>4683</v>
      </c>
      <c r="I124" s="67" t="s">
        <v>4675</v>
      </c>
      <c r="J124" s="67" t="s">
        <v>4672</v>
      </c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4">
        <v>2024</v>
      </c>
    </row>
    <row r="125" spans="1:22" ht="37.5" x14ac:dyDescent="0.3">
      <c r="A125" s="64">
        <v>121</v>
      </c>
      <c r="B125" s="64">
        <v>5013919</v>
      </c>
      <c r="C125" s="65"/>
      <c r="D125" s="66"/>
      <c r="E125" s="67"/>
      <c r="F125" s="67">
        <v>62</v>
      </c>
      <c r="G125" s="67" t="s">
        <v>4725</v>
      </c>
      <c r="H125" s="67" t="s">
        <v>4719</v>
      </c>
      <c r="I125" s="67" t="s">
        <v>4675</v>
      </c>
      <c r="J125" s="67" t="s">
        <v>4672</v>
      </c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4">
        <v>2024</v>
      </c>
    </row>
    <row r="126" spans="1:22" ht="37.5" x14ac:dyDescent="0.3">
      <c r="A126" s="64">
        <v>122</v>
      </c>
      <c r="B126" s="64">
        <v>5013920</v>
      </c>
      <c r="C126" s="65"/>
      <c r="D126" s="66"/>
      <c r="E126" s="67"/>
      <c r="F126" s="67">
        <v>63</v>
      </c>
      <c r="G126" s="67" t="s">
        <v>4725</v>
      </c>
      <c r="H126" s="67" t="s">
        <v>4719</v>
      </c>
      <c r="I126" s="67" t="s">
        <v>4675</v>
      </c>
      <c r="J126" s="67" t="s">
        <v>4672</v>
      </c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4">
        <v>2024</v>
      </c>
    </row>
    <row r="127" spans="1:22" ht="37.5" x14ac:dyDescent="0.3">
      <c r="A127" s="64">
        <v>123</v>
      </c>
      <c r="B127" s="64">
        <v>5013921</v>
      </c>
      <c r="C127" s="65"/>
      <c r="D127" s="66"/>
      <c r="E127" s="67"/>
      <c r="F127" s="67">
        <v>64</v>
      </c>
      <c r="G127" s="67" t="s">
        <v>4725</v>
      </c>
      <c r="H127" s="67" t="s">
        <v>4719</v>
      </c>
      <c r="I127" s="67" t="s">
        <v>4675</v>
      </c>
      <c r="J127" s="67" t="s">
        <v>4672</v>
      </c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4">
        <v>2024</v>
      </c>
    </row>
    <row r="128" spans="1:22" ht="37.5" x14ac:dyDescent="0.3">
      <c r="A128" s="64">
        <v>124</v>
      </c>
      <c r="B128" s="64">
        <v>5013924</v>
      </c>
      <c r="C128" s="65"/>
      <c r="D128" s="66"/>
      <c r="E128" s="67"/>
      <c r="F128" s="67">
        <v>67</v>
      </c>
      <c r="G128" s="67" t="s">
        <v>4725</v>
      </c>
      <c r="H128" s="67" t="s">
        <v>4719</v>
      </c>
      <c r="I128" s="67" t="s">
        <v>4720</v>
      </c>
      <c r="J128" s="67" t="s">
        <v>4672</v>
      </c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4">
        <v>2024</v>
      </c>
    </row>
    <row r="129" spans="1:22" ht="37.5" x14ac:dyDescent="0.3">
      <c r="A129" s="64">
        <v>125</v>
      </c>
      <c r="B129" s="64">
        <v>5013925</v>
      </c>
      <c r="C129" s="65"/>
      <c r="D129" s="66"/>
      <c r="E129" s="67"/>
      <c r="F129" s="67">
        <v>68</v>
      </c>
      <c r="G129" s="67" t="s">
        <v>4725</v>
      </c>
      <c r="H129" s="67" t="s">
        <v>4719</v>
      </c>
      <c r="I129" s="67" t="s">
        <v>4720</v>
      </c>
      <c r="J129" s="67" t="s">
        <v>4672</v>
      </c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4">
        <v>2024</v>
      </c>
    </row>
    <row r="130" spans="1:22" ht="37.5" x14ac:dyDescent="0.3">
      <c r="A130" s="64">
        <v>126</v>
      </c>
      <c r="B130" s="64">
        <v>5013926</v>
      </c>
      <c r="C130" s="65"/>
      <c r="D130" s="66"/>
      <c r="E130" s="67"/>
      <c r="F130" s="67">
        <v>69</v>
      </c>
      <c r="G130" s="67" t="s">
        <v>4725</v>
      </c>
      <c r="H130" s="67" t="s">
        <v>4719</v>
      </c>
      <c r="I130" s="67" t="s">
        <v>4675</v>
      </c>
      <c r="J130" s="67" t="s">
        <v>4672</v>
      </c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4">
        <v>2024</v>
      </c>
    </row>
    <row r="131" spans="1:22" ht="37.5" x14ac:dyDescent="0.3">
      <c r="A131" s="64">
        <v>127</v>
      </c>
      <c r="B131" s="64">
        <v>5013927</v>
      </c>
      <c r="C131" s="65"/>
      <c r="D131" s="66"/>
      <c r="E131" s="67"/>
      <c r="F131" s="67">
        <v>70</v>
      </c>
      <c r="G131" s="67" t="s">
        <v>4725</v>
      </c>
      <c r="H131" s="67" t="s">
        <v>4719</v>
      </c>
      <c r="I131" s="67" t="s">
        <v>4675</v>
      </c>
      <c r="J131" s="67" t="s">
        <v>4672</v>
      </c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4">
        <v>2024</v>
      </c>
    </row>
    <row r="132" spans="1:22" ht="37.5" x14ac:dyDescent="0.3">
      <c r="A132" s="64">
        <v>128</v>
      </c>
      <c r="B132" s="64">
        <v>5013928</v>
      </c>
      <c r="C132" s="65"/>
      <c r="D132" s="66"/>
      <c r="E132" s="67"/>
      <c r="F132" s="67">
        <v>71</v>
      </c>
      <c r="G132" s="67" t="s">
        <v>4725</v>
      </c>
      <c r="H132" s="67" t="s">
        <v>4719</v>
      </c>
      <c r="I132" s="67" t="s">
        <v>4675</v>
      </c>
      <c r="J132" s="67" t="s">
        <v>4672</v>
      </c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4">
        <v>2024</v>
      </c>
    </row>
    <row r="133" spans="1:22" ht="37.5" x14ac:dyDescent="0.3">
      <c r="A133" s="64">
        <v>129</v>
      </c>
      <c r="B133" s="64">
        <v>5013929</v>
      </c>
      <c r="C133" s="65"/>
      <c r="D133" s="66"/>
      <c r="E133" s="67"/>
      <c r="F133" s="67">
        <v>72</v>
      </c>
      <c r="G133" s="67" t="s">
        <v>4725</v>
      </c>
      <c r="H133" s="67" t="s">
        <v>4719</v>
      </c>
      <c r="I133" s="67" t="s">
        <v>4675</v>
      </c>
      <c r="J133" s="67" t="s">
        <v>4672</v>
      </c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4">
        <v>2024</v>
      </c>
    </row>
    <row r="134" spans="1:22" ht="37.5" x14ac:dyDescent="0.3">
      <c r="A134" s="64">
        <v>130</v>
      </c>
      <c r="B134" s="64">
        <v>2015836</v>
      </c>
      <c r="C134" s="65"/>
      <c r="D134" s="66"/>
      <c r="E134" s="67"/>
      <c r="F134" s="67">
        <v>73</v>
      </c>
      <c r="G134" s="67" t="s">
        <v>4725</v>
      </c>
      <c r="H134" s="67" t="s">
        <v>4719</v>
      </c>
      <c r="I134" s="67" t="s">
        <v>4675</v>
      </c>
      <c r="J134" s="67" t="s">
        <v>4672</v>
      </c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  <c r="V134" s="64">
        <v>2024</v>
      </c>
    </row>
    <row r="135" spans="1:22" ht="37.5" x14ac:dyDescent="0.3">
      <c r="A135" s="64">
        <v>131</v>
      </c>
      <c r="B135" s="64">
        <v>5013931</v>
      </c>
      <c r="C135" s="65"/>
      <c r="D135" s="66"/>
      <c r="E135" s="67"/>
      <c r="F135" s="67">
        <v>74</v>
      </c>
      <c r="G135" s="67" t="s">
        <v>4725</v>
      </c>
      <c r="H135" s="67" t="s">
        <v>4719</v>
      </c>
      <c r="I135" s="67" t="s">
        <v>4720</v>
      </c>
      <c r="J135" s="67" t="s">
        <v>4672</v>
      </c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4">
        <v>2024</v>
      </c>
    </row>
    <row r="136" spans="1:22" ht="37.5" x14ac:dyDescent="0.3">
      <c r="A136" s="64">
        <v>132</v>
      </c>
      <c r="B136" s="64">
        <v>5013932</v>
      </c>
      <c r="C136" s="65"/>
      <c r="D136" s="66"/>
      <c r="E136" s="67"/>
      <c r="F136" s="67">
        <v>75</v>
      </c>
      <c r="G136" s="67" t="s">
        <v>4725</v>
      </c>
      <c r="H136" s="67" t="s">
        <v>4719</v>
      </c>
      <c r="I136" s="67" t="s">
        <v>4675</v>
      </c>
      <c r="J136" s="67" t="s">
        <v>4672</v>
      </c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  <c r="V136" s="64">
        <v>2024</v>
      </c>
    </row>
    <row r="137" spans="1:22" ht="37.5" x14ac:dyDescent="0.3">
      <c r="A137" s="64">
        <v>133</v>
      </c>
      <c r="B137" s="64">
        <v>5013933</v>
      </c>
      <c r="C137" s="65"/>
      <c r="D137" s="66"/>
      <c r="E137" s="67"/>
      <c r="F137" s="67">
        <v>76</v>
      </c>
      <c r="G137" s="67" t="s">
        <v>4725</v>
      </c>
      <c r="H137" s="67" t="s">
        <v>4719</v>
      </c>
      <c r="I137" s="67" t="s">
        <v>4675</v>
      </c>
      <c r="J137" s="67" t="s">
        <v>4672</v>
      </c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  <c r="V137" s="64">
        <v>2024</v>
      </c>
    </row>
    <row r="138" spans="1:22" ht="37.5" x14ac:dyDescent="0.3">
      <c r="A138" s="64">
        <v>134</v>
      </c>
      <c r="B138" s="64">
        <v>5013934</v>
      </c>
      <c r="C138" s="65"/>
      <c r="D138" s="66"/>
      <c r="E138" s="67"/>
      <c r="F138" s="67">
        <v>77</v>
      </c>
      <c r="G138" s="67" t="s">
        <v>4725</v>
      </c>
      <c r="H138" s="67" t="s">
        <v>4719</v>
      </c>
      <c r="I138" s="67" t="s">
        <v>4675</v>
      </c>
      <c r="J138" s="67" t="s">
        <v>4672</v>
      </c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  <c r="V138" s="64">
        <v>2024</v>
      </c>
    </row>
    <row r="139" spans="1:22" ht="37.5" x14ac:dyDescent="0.3">
      <c r="A139" s="64">
        <v>135</v>
      </c>
      <c r="B139" s="64">
        <v>5013935</v>
      </c>
      <c r="C139" s="65"/>
      <c r="D139" s="66"/>
      <c r="E139" s="67"/>
      <c r="F139" s="67">
        <v>78</v>
      </c>
      <c r="G139" s="67" t="s">
        <v>4725</v>
      </c>
      <c r="H139" s="67" t="s">
        <v>4719</v>
      </c>
      <c r="I139" s="67" t="s">
        <v>4675</v>
      </c>
      <c r="J139" s="67" t="s">
        <v>4672</v>
      </c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  <c r="V139" s="64">
        <v>2024</v>
      </c>
    </row>
    <row r="140" spans="1:22" ht="37.5" x14ac:dyDescent="0.3">
      <c r="A140" s="64">
        <v>136</v>
      </c>
      <c r="B140" s="64">
        <v>5013936</v>
      </c>
      <c r="C140" s="65"/>
      <c r="D140" s="66"/>
      <c r="E140" s="67"/>
      <c r="F140" s="67">
        <v>79</v>
      </c>
      <c r="G140" s="67" t="s">
        <v>4725</v>
      </c>
      <c r="H140" s="67" t="s">
        <v>4719</v>
      </c>
      <c r="I140" s="67" t="s">
        <v>4675</v>
      </c>
      <c r="J140" s="67" t="s">
        <v>4672</v>
      </c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4">
        <v>2024</v>
      </c>
    </row>
    <row r="141" spans="1:22" ht="37.5" x14ac:dyDescent="0.3">
      <c r="A141" s="64">
        <v>137</v>
      </c>
      <c r="B141" s="64">
        <v>5013937</v>
      </c>
      <c r="C141" s="65"/>
      <c r="D141" s="66"/>
      <c r="E141" s="67"/>
      <c r="F141" s="67">
        <v>80</v>
      </c>
      <c r="G141" s="67" t="s">
        <v>4725</v>
      </c>
      <c r="H141" s="67" t="s">
        <v>4719</v>
      </c>
      <c r="I141" s="67" t="s">
        <v>4675</v>
      </c>
      <c r="J141" s="67" t="s">
        <v>4672</v>
      </c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  <c r="V141" s="64">
        <v>2024</v>
      </c>
    </row>
    <row r="142" spans="1:22" ht="37.5" x14ac:dyDescent="0.3">
      <c r="A142" s="64">
        <v>138</v>
      </c>
      <c r="B142" s="64">
        <v>5013938</v>
      </c>
      <c r="C142" s="65"/>
      <c r="D142" s="66"/>
      <c r="E142" s="67"/>
      <c r="F142" s="67">
        <v>81</v>
      </c>
      <c r="G142" s="67" t="s">
        <v>4725</v>
      </c>
      <c r="H142" s="67" t="s">
        <v>4719</v>
      </c>
      <c r="I142" s="67" t="s">
        <v>4675</v>
      </c>
      <c r="J142" s="67" t="s">
        <v>4672</v>
      </c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  <c r="V142" s="64">
        <v>2024</v>
      </c>
    </row>
    <row r="143" spans="1:22" ht="37.5" x14ac:dyDescent="0.3">
      <c r="A143" s="64">
        <v>139</v>
      </c>
      <c r="B143" s="64">
        <v>5013939</v>
      </c>
      <c r="C143" s="65"/>
      <c r="D143" s="66"/>
      <c r="E143" s="67"/>
      <c r="F143" s="67">
        <v>82</v>
      </c>
      <c r="G143" s="67" t="s">
        <v>4725</v>
      </c>
      <c r="H143" s="67" t="s">
        <v>4719</v>
      </c>
      <c r="I143" s="67" t="s">
        <v>4675</v>
      </c>
      <c r="J143" s="67" t="s">
        <v>4672</v>
      </c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  <c r="V143" s="64">
        <v>2024</v>
      </c>
    </row>
    <row r="144" spans="1:22" ht="37.5" x14ac:dyDescent="0.3">
      <c r="A144" s="64">
        <v>140</v>
      </c>
      <c r="B144" s="64">
        <v>5013940</v>
      </c>
      <c r="C144" s="65"/>
      <c r="D144" s="66"/>
      <c r="E144" s="67"/>
      <c r="F144" s="67">
        <v>83</v>
      </c>
      <c r="G144" s="67" t="s">
        <v>4725</v>
      </c>
      <c r="H144" s="67" t="s">
        <v>4719</v>
      </c>
      <c r="I144" s="67" t="s">
        <v>4720</v>
      </c>
      <c r="J144" s="67" t="s">
        <v>4672</v>
      </c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  <c r="V144" s="64">
        <v>2024</v>
      </c>
    </row>
    <row r="145" spans="1:22" ht="37.5" x14ac:dyDescent="0.3">
      <c r="A145" s="64">
        <v>141</v>
      </c>
      <c r="B145" s="64">
        <v>5013941</v>
      </c>
      <c r="C145" s="65"/>
      <c r="D145" s="66"/>
      <c r="E145" s="67"/>
      <c r="F145" s="67">
        <v>84</v>
      </c>
      <c r="G145" s="67" t="s">
        <v>4725</v>
      </c>
      <c r="H145" s="67" t="s">
        <v>4719</v>
      </c>
      <c r="I145" s="67" t="s">
        <v>4675</v>
      </c>
      <c r="J145" s="67" t="s">
        <v>4672</v>
      </c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4">
        <v>2024</v>
      </c>
    </row>
    <row r="146" spans="1:22" ht="37.5" x14ac:dyDescent="0.3">
      <c r="A146" s="64">
        <v>142</v>
      </c>
      <c r="B146" s="64">
        <v>5013942</v>
      </c>
      <c r="C146" s="65"/>
      <c r="D146" s="66"/>
      <c r="E146" s="67"/>
      <c r="F146" s="67">
        <v>85</v>
      </c>
      <c r="G146" s="67" t="s">
        <v>4676</v>
      </c>
      <c r="H146" s="67" t="s">
        <v>4719</v>
      </c>
      <c r="I146" s="67" t="s">
        <v>4675</v>
      </c>
      <c r="J146" s="67" t="s">
        <v>4672</v>
      </c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  <c r="V146" s="64">
        <v>2024</v>
      </c>
    </row>
    <row r="147" spans="1:22" ht="37.5" x14ac:dyDescent="0.3">
      <c r="A147" s="64">
        <v>143</v>
      </c>
      <c r="B147" s="64">
        <v>5013943</v>
      </c>
      <c r="C147" s="65"/>
      <c r="D147" s="66"/>
      <c r="E147" s="67"/>
      <c r="F147" s="67">
        <v>86</v>
      </c>
      <c r="G147" s="67" t="s">
        <v>4676</v>
      </c>
      <c r="H147" s="67" t="s">
        <v>4683</v>
      </c>
      <c r="I147" s="67" t="s">
        <v>4675</v>
      </c>
      <c r="J147" s="67" t="s">
        <v>4672</v>
      </c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4">
        <v>2024</v>
      </c>
    </row>
    <row r="148" spans="1:22" ht="37.5" x14ac:dyDescent="0.3">
      <c r="A148" s="64">
        <v>144</v>
      </c>
      <c r="B148" s="64">
        <v>5013945</v>
      </c>
      <c r="C148" s="65"/>
      <c r="D148" s="66"/>
      <c r="E148" s="67"/>
      <c r="F148" s="67">
        <v>88</v>
      </c>
      <c r="G148" s="67" t="s">
        <v>4725</v>
      </c>
      <c r="H148" s="67" t="s">
        <v>4719</v>
      </c>
      <c r="I148" s="67" t="s">
        <v>4675</v>
      </c>
      <c r="J148" s="67" t="s">
        <v>4672</v>
      </c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  <c r="V148" s="64">
        <v>2024</v>
      </c>
    </row>
    <row r="149" spans="1:22" ht="37.5" x14ac:dyDescent="0.3">
      <c r="A149" s="64">
        <v>145</v>
      </c>
      <c r="B149" s="64">
        <v>5013946</v>
      </c>
      <c r="C149" s="65"/>
      <c r="D149" s="66"/>
      <c r="E149" s="67"/>
      <c r="F149" s="67">
        <v>89</v>
      </c>
      <c r="G149" s="67" t="s">
        <v>4676</v>
      </c>
      <c r="H149" s="67" t="s">
        <v>4719</v>
      </c>
      <c r="I149" s="67" t="s">
        <v>4726</v>
      </c>
      <c r="J149" s="67" t="s">
        <v>4672</v>
      </c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  <c r="V149" s="64">
        <v>2024</v>
      </c>
    </row>
    <row r="150" spans="1:22" ht="37.5" x14ac:dyDescent="0.3">
      <c r="A150" s="64">
        <v>146</v>
      </c>
      <c r="B150" s="64">
        <v>5013947</v>
      </c>
      <c r="C150" s="65"/>
      <c r="D150" s="66"/>
      <c r="E150" s="67"/>
      <c r="F150" s="67">
        <v>90</v>
      </c>
      <c r="G150" s="67" t="s">
        <v>4725</v>
      </c>
      <c r="H150" s="67" t="s">
        <v>4719</v>
      </c>
      <c r="I150" s="67" t="s">
        <v>4675</v>
      </c>
      <c r="J150" s="67" t="s">
        <v>4672</v>
      </c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  <c r="V150" s="64">
        <v>2024</v>
      </c>
    </row>
    <row r="151" spans="1:22" ht="37.5" x14ac:dyDescent="0.3">
      <c r="A151" s="64">
        <v>147</v>
      </c>
      <c r="B151" s="64">
        <v>5013952</v>
      </c>
      <c r="C151" s="65"/>
      <c r="D151" s="66"/>
      <c r="E151" s="67"/>
      <c r="F151" s="67">
        <v>95</v>
      </c>
      <c r="G151" s="67" t="s">
        <v>4725</v>
      </c>
      <c r="H151" s="67" t="s">
        <v>4719</v>
      </c>
      <c r="I151" s="67" t="s">
        <v>4675</v>
      </c>
      <c r="J151" s="67" t="s">
        <v>4672</v>
      </c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  <c r="V151" s="64">
        <v>2024</v>
      </c>
    </row>
    <row r="152" spans="1:22" ht="37.5" x14ac:dyDescent="0.3">
      <c r="A152" s="64">
        <v>148</v>
      </c>
      <c r="B152" s="64">
        <v>5013954</v>
      </c>
      <c r="C152" s="65"/>
      <c r="D152" s="66"/>
      <c r="E152" s="67"/>
      <c r="F152" s="67">
        <v>97</v>
      </c>
      <c r="G152" s="67" t="s">
        <v>4725</v>
      </c>
      <c r="H152" s="67" t="s">
        <v>4719</v>
      </c>
      <c r="I152" s="67" t="s">
        <v>4675</v>
      </c>
      <c r="J152" s="67" t="s">
        <v>4672</v>
      </c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4">
        <v>2024</v>
      </c>
    </row>
    <row r="153" spans="1:22" ht="37.5" x14ac:dyDescent="0.3">
      <c r="A153" s="64">
        <v>149</v>
      </c>
      <c r="B153" s="64">
        <v>5013955</v>
      </c>
      <c r="C153" s="65"/>
      <c r="D153" s="66"/>
      <c r="E153" s="67"/>
      <c r="F153" s="67">
        <v>98</v>
      </c>
      <c r="G153" s="67" t="s">
        <v>4725</v>
      </c>
      <c r="H153" s="67" t="s">
        <v>4719</v>
      </c>
      <c r="I153" s="67" t="s">
        <v>4675</v>
      </c>
      <c r="J153" s="67" t="s">
        <v>4672</v>
      </c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  <c r="V153" s="64">
        <v>2024</v>
      </c>
    </row>
    <row r="154" spans="1:22" ht="37.5" x14ac:dyDescent="0.3">
      <c r="A154" s="64">
        <v>150</v>
      </c>
      <c r="B154" s="64">
        <v>5013957</v>
      </c>
      <c r="C154" s="65"/>
      <c r="D154" s="66"/>
      <c r="E154" s="67"/>
      <c r="F154" s="67">
        <v>100</v>
      </c>
      <c r="G154" s="67" t="s">
        <v>4725</v>
      </c>
      <c r="H154" s="67" t="s">
        <v>4719</v>
      </c>
      <c r="I154" s="67" t="s">
        <v>4675</v>
      </c>
      <c r="J154" s="67" t="s">
        <v>4672</v>
      </c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  <c r="V154" s="64">
        <v>2024</v>
      </c>
    </row>
    <row r="155" spans="1:22" ht="37.5" x14ac:dyDescent="0.3">
      <c r="A155" s="64">
        <v>151</v>
      </c>
      <c r="B155" s="64">
        <v>5013959</v>
      </c>
      <c r="C155" s="65"/>
      <c r="D155" s="66"/>
      <c r="E155" s="67"/>
      <c r="F155" s="67">
        <v>102</v>
      </c>
      <c r="G155" s="67" t="s">
        <v>4725</v>
      </c>
      <c r="H155" s="67" t="s">
        <v>4719</v>
      </c>
      <c r="I155" s="67" t="s">
        <v>4675</v>
      </c>
      <c r="J155" s="67" t="s">
        <v>4672</v>
      </c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4">
        <v>2024</v>
      </c>
    </row>
    <row r="156" spans="1:22" ht="37.5" x14ac:dyDescent="0.3">
      <c r="A156" s="64">
        <v>152</v>
      </c>
      <c r="B156" s="64">
        <v>5013960</v>
      </c>
      <c r="C156" s="65"/>
      <c r="D156" s="66"/>
      <c r="E156" s="67"/>
      <c r="F156" s="67">
        <v>103</v>
      </c>
      <c r="G156" s="67" t="s">
        <v>4725</v>
      </c>
      <c r="H156" s="67" t="s">
        <v>4719</v>
      </c>
      <c r="I156" s="67" t="s">
        <v>4675</v>
      </c>
      <c r="J156" s="67" t="s">
        <v>4672</v>
      </c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  <c r="V156" s="64">
        <v>2024</v>
      </c>
    </row>
    <row r="157" spans="1:22" ht="37.5" x14ac:dyDescent="0.3">
      <c r="A157" s="64">
        <v>153</v>
      </c>
      <c r="B157" s="64">
        <v>5013961</v>
      </c>
      <c r="C157" s="65"/>
      <c r="D157" s="66"/>
      <c r="E157" s="67"/>
      <c r="F157" s="67">
        <v>104</v>
      </c>
      <c r="G157" s="67" t="s">
        <v>4725</v>
      </c>
      <c r="H157" s="67" t="s">
        <v>4719</v>
      </c>
      <c r="I157" s="67" t="s">
        <v>4675</v>
      </c>
      <c r="J157" s="67" t="s">
        <v>4672</v>
      </c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  <c r="V157" s="64">
        <v>2024</v>
      </c>
    </row>
    <row r="158" spans="1:22" ht="37.5" x14ac:dyDescent="0.3">
      <c r="A158" s="64">
        <v>154</v>
      </c>
      <c r="B158" s="64">
        <v>5013964</v>
      </c>
      <c r="C158" s="65"/>
      <c r="D158" s="66"/>
      <c r="E158" s="67"/>
      <c r="F158" s="67">
        <v>107</v>
      </c>
      <c r="G158" s="67" t="s">
        <v>4725</v>
      </c>
      <c r="H158" s="67" t="s">
        <v>4719</v>
      </c>
      <c r="I158" s="67" t="s">
        <v>4675</v>
      </c>
      <c r="J158" s="67" t="s">
        <v>4672</v>
      </c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  <c r="V158" s="64">
        <v>2024</v>
      </c>
    </row>
    <row r="159" spans="1:22" ht="37.5" x14ac:dyDescent="0.3">
      <c r="A159" s="64">
        <v>155</v>
      </c>
      <c r="B159" s="64">
        <v>5013965</v>
      </c>
      <c r="C159" s="65"/>
      <c r="D159" s="66"/>
      <c r="E159" s="67"/>
      <c r="F159" s="67">
        <v>108</v>
      </c>
      <c r="G159" s="67" t="s">
        <v>4725</v>
      </c>
      <c r="H159" s="67" t="s">
        <v>4683</v>
      </c>
      <c r="I159" s="67" t="s">
        <v>4675</v>
      </c>
      <c r="J159" s="67" t="s">
        <v>4672</v>
      </c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  <c r="V159" s="64">
        <v>2024</v>
      </c>
    </row>
    <row r="160" spans="1:22" ht="37.5" x14ac:dyDescent="0.3">
      <c r="A160" s="64">
        <v>156</v>
      </c>
      <c r="B160" s="64">
        <v>5013967</v>
      </c>
      <c r="C160" s="65"/>
      <c r="D160" s="66"/>
      <c r="E160" s="67"/>
      <c r="F160" s="67">
        <v>110</v>
      </c>
      <c r="G160" s="67" t="s">
        <v>4725</v>
      </c>
      <c r="H160" s="67" t="s">
        <v>4719</v>
      </c>
      <c r="I160" s="67" t="s">
        <v>4675</v>
      </c>
      <c r="J160" s="67" t="s">
        <v>4672</v>
      </c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64">
        <v>2024</v>
      </c>
    </row>
    <row r="161" spans="1:22" ht="37.5" x14ac:dyDescent="0.3">
      <c r="A161" s="64">
        <v>157</v>
      </c>
      <c r="B161" s="64">
        <v>5013969</v>
      </c>
      <c r="C161" s="65"/>
      <c r="D161" s="66"/>
      <c r="E161" s="67"/>
      <c r="F161" s="67">
        <v>112</v>
      </c>
      <c r="G161" s="67" t="s">
        <v>4725</v>
      </c>
      <c r="H161" s="67" t="s">
        <v>4719</v>
      </c>
      <c r="I161" s="67" t="s">
        <v>4675</v>
      </c>
      <c r="J161" s="67" t="s">
        <v>4672</v>
      </c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  <c r="V161" s="64">
        <v>2024</v>
      </c>
    </row>
    <row r="162" spans="1:22" ht="37.5" x14ac:dyDescent="0.3">
      <c r="A162" s="64">
        <v>158</v>
      </c>
      <c r="B162" s="64">
        <v>5013970</v>
      </c>
      <c r="C162" s="65"/>
      <c r="D162" s="66"/>
      <c r="E162" s="67"/>
      <c r="F162" s="67">
        <v>113</v>
      </c>
      <c r="G162" s="67" t="s">
        <v>4725</v>
      </c>
      <c r="H162" s="67" t="s">
        <v>4719</v>
      </c>
      <c r="I162" s="67" t="s">
        <v>4675</v>
      </c>
      <c r="J162" s="67" t="s">
        <v>4672</v>
      </c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  <c r="V162" s="64">
        <v>2024</v>
      </c>
    </row>
    <row r="163" spans="1:22" ht="37.5" x14ac:dyDescent="0.3">
      <c r="A163" s="64">
        <v>159</v>
      </c>
      <c r="B163" s="64">
        <v>5013971</v>
      </c>
      <c r="C163" s="65"/>
      <c r="D163" s="66"/>
      <c r="E163" s="67"/>
      <c r="F163" s="67">
        <v>114</v>
      </c>
      <c r="G163" s="67" t="s">
        <v>4725</v>
      </c>
      <c r="H163" s="67" t="s">
        <v>4719</v>
      </c>
      <c r="I163" s="67" t="s">
        <v>4675</v>
      </c>
      <c r="J163" s="67" t="s">
        <v>4672</v>
      </c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  <c r="V163" s="64">
        <v>2024</v>
      </c>
    </row>
    <row r="164" spans="1:22" ht="37.5" x14ac:dyDescent="0.3">
      <c r="A164" s="64">
        <v>160</v>
      </c>
      <c r="B164" s="64">
        <v>5013972</v>
      </c>
      <c r="C164" s="65"/>
      <c r="D164" s="66"/>
      <c r="E164" s="67"/>
      <c r="F164" s="67">
        <v>115</v>
      </c>
      <c r="G164" s="67" t="s">
        <v>4725</v>
      </c>
      <c r="H164" s="67" t="s">
        <v>4683</v>
      </c>
      <c r="I164" s="67" t="s">
        <v>4675</v>
      </c>
      <c r="J164" s="67" t="s">
        <v>4672</v>
      </c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  <c r="V164" s="64">
        <v>2024</v>
      </c>
    </row>
    <row r="165" spans="1:22" ht="37.5" x14ac:dyDescent="0.3">
      <c r="A165" s="64">
        <v>161</v>
      </c>
      <c r="B165" s="64">
        <v>5013973</v>
      </c>
      <c r="C165" s="65"/>
      <c r="D165" s="66"/>
      <c r="E165" s="67"/>
      <c r="F165" s="67">
        <v>116</v>
      </c>
      <c r="G165" s="67" t="s">
        <v>4725</v>
      </c>
      <c r="H165" s="67" t="s">
        <v>4719</v>
      </c>
      <c r="I165" s="67" t="s">
        <v>4675</v>
      </c>
      <c r="J165" s="67" t="s">
        <v>4672</v>
      </c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  <c r="V165" s="64">
        <v>2024</v>
      </c>
    </row>
    <row r="166" spans="1:22" ht="37.5" x14ac:dyDescent="0.3">
      <c r="A166" s="64">
        <v>162</v>
      </c>
      <c r="B166" s="64">
        <v>5013975</v>
      </c>
      <c r="C166" s="65"/>
      <c r="D166" s="66"/>
      <c r="E166" s="67"/>
      <c r="F166" s="67">
        <v>118</v>
      </c>
      <c r="G166" s="67" t="s">
        <v>4725</v>
      </c>
      <c r="H166" s="67" t="s">
        <v>4719</v>
      </c>
      <c r="I166" s="67" t="s">
        <v>4675</v>
      </c>
      <c r="J166" s="67" t="s">
        <v>4672</v>
      </c>
      <c r="K166" s="68"/>
      <c r="L166" s="68"/>
      <c r="M166" s="68"/>
      <c r="N166" s="68"/>
      <c r="O166" s="68"/>
      <c r="P166" s="68"/>
      <c r="Q166" s="68"/>
      <c r="R166" s="68"/>
      <c r="S166" s="68"/>
      <c r="T166" s="68"/>
      <c r="U166" s="68"/>
      <c r="V166" s="64">
        <v>2024</v>
      </c>
    </row>
    <row r="167" spans="1:22" ht="37.5" x14ac:dyDescent="0.3">
      <c r="A167" s="64">
        <v>163</v>
      </c>
      <c r="B167" s="64">
        <v>5013977</v>
      </c>
      <c r="C167" s="65"/>
      <c r="D167" s="66"/>
      <c r="E167" s="67"/>
      <c r="F167" s="67">
        <v>120</v>
      </c>
      <c r="G167" s="67" t="s">
        <v>4725</v>
      </c>
      <c r="H167" s="67" t="s">
        <v>4719</v>
      </c>
      <c r="I167" s="67" t="s">
        <v>4675</v>
      </c>
      <c r="J167" s="67" t="s">
        <v>4672</v>
      </c>
      <c r="K167" s="68"/>
      <c r="L167" s="68"/>
      <c r="M167" s="68"/>
      <c r="N167" s="68"/>
      <c r="O167" s="68"/>
      <c r="P167" s="68"/>
      <c r="Q167" s="68"/>
      <c r="R167" s="68"/>
      <c r="S167" s="68"/>
      <c r="T167" s="68"/>
      <c r="U167" s="68"/>
      <c r="V167" s="64">
        <v>2024</v>
      </c>
    </row>
    <row r="168" spans="1:22" ht="37.5" x14ac:dyDescent="0.3">
      <c r="A168" s="64">
        <v>164</v>
      </c>
      <c r="B168" s="64">
        <v>2009551</v>
      </c>
      <c r="C168" s="65"/>
      <c r="D168" s="66"/>
      <c r="E168" s="67"/>
      <c r="F168" s="67">
        <v>121</v>
      </c>
      <c r="G168" s="67" t="s">
        <v>4725</v>
      </c>
      <c r="H168" s="67" t="s">
        <v>4727</v>
      </c>
      <c r="I168" s="67" t="s">
        <v>4675</v>
      </c>
      <c r="J168" s="67" t="s">
        <v>4672</v>
      </c>
      <c r="K168" s="68"/>
      <c r="L168" s="68"/>
      <c r="M168" s="68"/>
      <c r="N168" s="68"/>
      <c r="O168" s="68"/>
      <c r="P168" s="68"/>
      <c r="Q168" s="68"/>
      <c r="R168" s="68"/>
      <c r="S168" s="68"/>
      <c r="T168" s="68"/>
      <c r="U168" s="68"/>
      <c r="V168" s="64">
        <v>2024</v>
      </c>
    </row>
    <row r="169" spans="1:22" ht="37.5" x14ac:dyDescent="0.3">
      <c r="A169" s="64">
        <v>165</v>
      </c>
      <c r="B169" s="64">
        <v>2014435</v>
      </c>
      <c r="C169" s="65"/>
      <c r="D169" s="66"/>
      <c r="E169" s="67"/>
      <c r="F169" s="67">
        <v>122</v>
      </c>
      <c r="G169" s="67" t="s">
        <v>4725</v>
      </c>
      <c r="H169" s="67" t="s">
        <v>4719</v>
      </c>
      <c r="I169" s="67" t="s">
        <v>4675</v>
      </c>
      <c r="J169" s="67" t="s">
        <v>4672</v>
      </c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4">
        <v>2024</v>
      </c>
    </row>
    <row r="170" spans="1:22" ht="37.5" x14ac:dyDescent="0.3">
      <c r="A170" s="64">
        <v>166</v>
      </c>
      <c r="B170" s="64">
        <v>2009423</v>
      </c>
      <c r="C170" s="65"/>
      <c r="D170" s="66"/>
      <c r="E170" s="67"/>
      <c r="F170" s="67">
        <v>123</v>
      </c>
      <c r="G170" s="67" t="s">
        <v>4725</v>
      </c>
      <c r="H170" s="67" t="s">
        <v>4728</v>
      </c>
      <c r="I170" s="67" t="s">
        <v>4675</v>
      </c>
      <c r="J170" s="67" t="s">
        <v>4672</v>
      </c>
      <c r="K170" s="68"/>
      <c r="L170" s="68"/>
      <c r="M170" s="68"/>
      <c r="N170" s="68"/>
      <c r="O170" s="68"/>
      <c r="P170" s="68"/>
      <c r="Q170" s="68"/>
      <c r="R170" s="68"/>
      <c r="S170" s="68"/>
      <c r="T170" s="68"/>
      <c r="U170" s="68"/>
      <c r="V170" s="64">
        <v>2024</v>
      </c>
    </row>
    <row r="171" spans="1:22" ht="37.5" x14ac:dyDescent="0.3">
      <c r="A171" s="64">
        <v>167</v>
      </c>
      <c r="B171" s="64">
        <v>5013981</v>
      </c>
      <c r="C171" s="65"/>
      <c r="D171" s="66"/>
      <c r="E171" s="67"/>
      <c r="F171" s="67">
        <v>124</v>
      </c>
      <c r="G171" s="67" t="s">
        <v>4725</v>
      </c>
      <c r="H171" s="67" t="s">
        <v>4719</v>
      </c>
      <c r="I171" s="67" t="s">
        <v>4675</v>
      </c>
      <c r="J171" s="67" t="s">
        <v>4672</v>
      </c>
      <c r="K171" s="68"/>
      <c r="L171" s="68"/>
      <c r="M171" s="68"/>
      <c r="N171" s="68"/>
      <c r="O171" s="68"/>
      <c r="P171" s="68"/>
      <c r="Q171" s="68"/>
      <c r="R171" s="68"/>
      <c r="S171" s="68"/>
      <c r="T171" s="68"/>
      <c r="U171" s="68"/>
      <c r="V171" s="64">
        <v>2024</v>
      </c>
    </row>
    <row r="172" spans="1:22" ht="37.5" x14ac:dyDescent="0.3">
      <c r="A172" s="64">
        <v>168</v>
      </c>
      <c r="B172" s="64">
        <v>5013982</v>
      </c>
      <c r="C172" s="65"/>
      <c r="D172" s="66"/>
      <c r="E172" s="67"/>
      <c r="F172" s="67">
        <v>125</v>
      </c>
      <c r="G172" s="67" t="s">
        <v>4725</v>
      </c>
      <c r="H172" s="67" t="s">
        <v>4719</v>
      </c>
      <c r="I172" s="67" t="s">
        <v>4675</v>
      </c>
      <c r="J172" s="67" t="s">
        <v>4672</v>
      </c>
      <c r="K172" s="68"/>
      <c r="L172" s="68"/>
      <c r="M172" s="68"/>
      <c r="N172" s="68"/>
      <c r="O172" s="68"/>
      <c r="P172" s="68"/>
      <c r="Q172" s="68"/>
      <c r="R172" s="68"/>
      <c r="S172" s="68"/>
      <c r="T172" s="68"/>
      <c r="U172" s="68"/>
      <c r="V172" s="64">
        <v>2024</v>
      </c>
    </row>
    <row r="173" spans="1:22" ht="37.5" x14ac:dyDescent="0.3">
      <c r="A173" s="64">
        <v>169</v>
      </c>
      <c r="B173" s="64">
        <v>5013983</v>
      </c>
      <c r="C173" s="65"/>
      <c r="D173" s="66"/>
      <c r="E173" s="67"/>
      <c r="F173" s="67">
        <v>126</v>
      </c>
      <c r="G173" s="67" t="s">
        <v>4725</v>
      </c>
      <c r="H173" s="67" t="s">
        <v>4719</v>
      </c>
      <c r="I173" s="67" t="s">
        <v>4675</v>
      </c>
      <c r="J173" s="67" t="s">
        <v>4672</v>
      </c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4">
        <v>2024</v>
      </c>
    </row>
    <row r="174" spans="1:22" ht="37.5" x14ac:dyDescent="0.3">
      <c r="A174" s="64">
        <v>170</v>
      </c>
      <c r="B174" s="64">
        <v>5013984</v>
      </c>
      <c r="C174" s="65"/>
      <c r="D174" s="66"/>
      <c r="E174" s="67"/>
      <c r="F174" s="67">
        <v>127</v>
      </c>
      <c r="G174" s="67" t="s">
        <v>4725</v>
      </c>
      <c r="H174" s="67" t="s">
        <v>4719</v>
      </c>
      <c r="I174" s="67" t="s">
        <v>4675</v>
      </c>
      <c r="J174" s="67" t="s">
        <v>4672</v>
      </c>
      <c r="K174" s="68"/>
      <c r="L174" s="68"/>
      <c r="M174" s="68"/>
      <c r="N174" s="68"/>
      <c r="O174" s="68"/>
      <c r="P174" s="68"/>
      <c r="Q174" s="68"/>
      <c r="R174" s="68"/>
      <c r="S174" s="68"/>
      <c r="T174" s="68"/>
      <c r="U174" s="68"/>
      <c r="V174" s="64">
        <v>2024</v>
      </c>
    </row>
    <row r="175" spans="1:22" ht="37.5" x14ac:dyDescent="0.3">
      <c r="A175" s="64">
        <v>171</v>
      </c>
      <c r="B175" s="64">
        <v>5013987</v>
      </c>
      <c r="C175" s="65"/>
      <c r="D175" s="66"/>
      <c r="E175" s="67"/>
      <c r="F175" s="67">
        <v>130</v>
      </c>
      <c r="G175" s="67" t="s">
        <v>4725</v>
      </c>
      <c r="H175" s="67" t="s">
        <v>4719</v>
      </c>
      <c r="I175" s="67" t="s">
        <v>4675</v>
      </c>
      <c r="J175" s="67" t="s">
        <v>4672</v>
      </c>
      <c r="K175" s="68"/>
      <c r="L175" s="68"/>
      <c r="M175" s="68"/>
      <c r="N175" s="68"/>
      <c r="O175" s="68"/>
      <c r="P175" s="68"/>
      <c r="Q175" s="68"/>
      <c r="R175" s="68"/>
      <c r="S175" s="68"/>
      <c r="T175" s="68"/>
      <c r="U175" s="68"/>
      <c r="V175" s="64">
        <v>2024</v>
      </c>
    </row>
    <row r="176" spans="1:22" ht="37.5" x14ac:dyDescent="0.3">
      <c r="A176" s="64">
        <v>172</v>
      </c>
      <c r="B176" s="64">
        <v>5013988</v>
      </c>
      <c r="C176" s="65"/>
      <c r="D176" s="66"/>
      <c r="E176" s="67"/>
      <c r="F176" s="67">
        <v>131</v>
      </c>
      <c r="G176" s="67" t="s">
        <v>4725</v>
      </c>
      <c r="H176" s="67" t="s">
        <v>4719</v>
      </c>
      <c r="I176" s="67" t="s">
        <v>4675</v>
      </c>
      <c r="J176" s="67" t="s">
        <v>4672</v>
      </c>
      <c r="K176" s="68"/>
      <c r="L176" s="68"/>
      <c r="M176" s="68"/>
      <c r="N176" s="68"/>
      <c r="O176" s="68"/>
      <c r="P176" s="68"/>
      <c r="Q176" s="68"/>
      <c r="R176" s="68"/>
      <c r="S176" s="68"/>
      <c r="T176" s="68"/>
      <c r="U176" s="68"/>
      <c r="V176" s="64">
        <v>2024</v>
      </c>
    </row>
    <row r="177" spans="1:22" ht="37.5" x14ac:dyDescent="0.3">
      <c r="A177" s="64">
        <v>173</v>
      </c>
      <c r="B177" s="64">
        <v>5013990</v>
      </c>
      <c r="C177" s="65"/>
      <c r="D177" s="66"/>
      <c r="E177" s="67"/>
      <c r="F177" s="67">
        <v>132</v>
      </c>
      <c r="G177" s="67" t="s">
        <v>4725</v>
      </c>
      <c r="H177" s="67" t="s">
        <v>4683</v>
      </c>
      <c r="I177" s="67" t="s">
        <v>4675</v>
      </c>
      <c r="J177" s="67" t="s">
        <v>4672</v>
      </c>
      <c r="K177" s="68"/>
      <c r="L177" s="68"/>
      <c r="M177" s="68"/>
      <c r="N177" s="68"/>
      <c r="O177" s="68"/>
      <c r="P177" s="68"/>
      <c r="Q177" s="68"/>
      <c r="R177" s="68"/>
      <c r="S177" s="68"/>
      <c r="T177" s="68"/>
      <c r="U177" s="68"/>
      <c r="V177" s="64">
        <v>2024</v>
      </c>
    </row>
    <row r="178" spans="1:22" ht="37.5" x14ac:dyDescent="0.3">
      <c r="A178" s="64">
        <v>174</v>
      </c>
      <c r="B178" s="64">
        <v>5013989</v>
      </c>
      <c r="C178" s="65"/>
      <c r="D178" s="66"/>
      <c r="E178" s="67"/>
      <c r="F178" s="67">
        <v>133</v>
      </c>
      <c r="G178" s="67" t="s">
        <v>4725</v>
      </c>
      <c r="H178" s="67" t="s">
        <v>4719</v>
      </c>
      <c r="I178" s="67" t="s">
        <v>4675</v>
      </c>
      <c r="J178" s="67" t="s">
        <v>4672</v>
      </c>
      <c r="K178" s="68"/>
      <c r="L178" s="68"/>
      <c r="M178" s="68"/>
      <c r="N178" s="68"/>
      <c r="O178" s="68"/>
      <c r="P178" s="68"/>
      <c r="Q178" s="68"/>
      <c r="R178" s="68"/>
      <c r="S178" s="68"/>
      <c r="T178" s="68"/>
      <c r="U178" s="68"/>
      <c r="V178" s="64">
        <v>2024</v>
      </c>
    </row>
    <row r="179" spans="1:22" ht="37.5" x14ac:dyDescent="0.3">
      <c r="A179" s="64">
        <v>175</v>
      </c>
      <c r="B179" s="64">
        <v>5013994</v>
      </c>
      <c r="C179" s="65"/>
      <c r="D179" s="66"/>
      <c r="E179" s="67"/>
      <c r="F179" s="67">
        <v>135</v>
      </c>
      <c r="G179" s="67" t="s">
        <v>4725</v>
      </c>
      <c r="H179" s="67" t="s">
        <v>4719</v>
      </c>
      <c r="I179" s="67" t="s">
        <v>4675</v>
      </c>
      <c r="J179" s="67" t="s">
        <v>4672</v>
      </c>
      <c r="K179" s="68"/>
      <c r="L179" s="68"/>
      <c r="M179" s="68"/>
      <c r="N179" s="68"/>
      <c r="O179" s="68"/>
      <c r="P179" s="68"/>
      <c r="Q179" s="68"/>
      <c r="R179" s="68"/>
      <c r="S179" s="68"/>
      <c r="T179" s="68"/>
      <c r="U179" s="68"/>
      <c r="V179" s="64">
        <v>2024</v>
      </c>
    </row>
    <row r="180" spans="1:22" ht="37.5" x14ac:dyDescent="0.3">
      <c r="A180" s="64">
        <v>176</v>
      </c>
      <c r="B180" s="64">
        <v>5013995</v>
      </c>
      <c r="C180" s="65"/>
      <c r="D180" s="66"/>
      <c r="E180" s="67"/>
      <c r="F180" s="67">
        <v>136</v>
      </c>
      <c r="G180" s="67" t="s">
        <v>4725</v>
      </c>
      <c r="H180" s="67" t="s">
        <v>4719</v>
      </c>
      <c r="I180" s="67" t="s">
        <v>4675</v>
      </c>
      <c r="J180" s="67" t="s">
        <v>4672</v>
      </c>
      <c r="K180" s="68"/>
      <c r="L180" s="68"/>
      <c r="M180" s="68"/>
      <c r="N180" s="68"/>
      <c r="O180" s="68"/>
      <c r="P180" s="68"/>
      <c r="Q180" s="68"/>
      <c r="R180" s="68"/>
      <c r="S180" s="68"/>
      <c r="T180" s="68"/>
      <c r="U180" s="68"/>
      <c r="V180" s="64">
        <v>2024</v>
      </c>
    </row>
    <row r="181" spans="1:22" ht="37.5" x14ac:dyDescent="0.3">
      <c r="A181" s="64">
        <v>177</v>
      </c>
      <c r="B181" s="64">
        <v>5013998</v>
      </c>
      <c r="C181" s="65"/>
      <c r="D181" s="66"/>
      <c r="E181" s="67"/>
      <c r="F181" s="67">
        <v>138</v>
      </c>
      <c r="G181" s="67" t="s">
        <v>4725</v>
      </c>
      <c r="H181" s="67" t="s">
        <v>4719</v>
      </c>
      <c r="I181" s="67" t="s">
        <v>4675</v>
      </c>
      <c r="J181" s="67" t="s">
        <v>4672</v>
      </c>
      <c r="K181" s="68"/>
      <c r="L181" s="68"/>
      <c r="M181" s="68"/>
      <c r="N181" s="68"/>
      <c r="O181" s="68"/>
      <c r="P181" s="68"/>
      <c r="Q181" s="68"/>
      <c r="R181" s="68"/>
      <c r="S181" s="68"/>
      <c r="T181" s="68"/>
      <c r="U181" s="68"/>
      <c r="V181" s="64">
        <v>2024</v>
      </c>
    </row>
    <row r="182" spans="1:22" ht="37.5" x14ac:dyDescent="0.3">
      <c r="A182" s="64">
        <v>178</v>
      </c>
      <c r="B182" s="64">
        <v>2009588</v>
      </c>
      <c r="C182" s="65"/>
      <c r="D182" s="66"/>
      <c r="E182" s="67"/>
      <c r="F182" s="67">
        <v>139</v>
      </c>
      <c r="G182" s="67" t="s">
        <v>4725</v>
      </c>
      <c r="H182" s="67" t="s">
        <v>4729</v>
      </c>
      <c r="I182" s="67" t="s">
        <v>4730</v>
      </c>
      <c r="J182" s="67" t="s">
        <v>4672</v>
      </c>
      <c r="K182" s="68"/>
      <c r="L182" s="68"/>
      <c r="M182" s="68"/>
      <c r="N182" s="68"/>
      <c r="O182" s="68"/>
      <c r="P182" s="68"/>
      <c r="Q182" s="68"/>
      <c r="R182" s="68"/>
      <c r="S182" s="68"/>
      <c r="T182" s="68"/>
      <c r="U182" s="68"/>
      <c r="V182" s="64">
        <v>2024</v>
      </c>
    </row>
    <row r="183" spans="1:22" ht="37.5" x14ac:dyDescent="0.3">
      <c r="A183" s="64">
        <v>179</v>
      </c>
      <c r="B183" s="64">
        <v>5014000</v>
      </c>
      <c r="C183" s="65"/>
      <c r="D183" s="66"/>
      <c r="E183" s="67"/>
      <c r="F183" s="67">
        <v>140</v>
      </c>
      <c r="G183" s="67" t="s">
        <v>4725</v>
      </c>
      <c r="H183" s="67" t="s">
        <v>4719</v>
      </c>
      <c r="I183" s="67" t="s">
        <v>4675</v>
      </c>
      <c r="J183" s="67" t="s">
        <v>4672</v>
      </c>
      <c r="K183" s="68"/>
      <c r="L183" s="68"/>
      <c r="M183" s="68"/>
      <c r="N183" s="68"/>
      <c r="O183" s="68"/>
      <c r="P183" s="68"/>
      <c r="Q183" s="68"/>
      <c r="R183" s="68"/>
      <c r="S183" s="68"/>
      <c r="T183" s="68"/>
      <c r="U183" s="68"/>
      <c r="V183" s="64">
        <v>2024</v>
      </c>
    </row>
    <row r="184" spans="1:22" ht="37.5" x14ac:dyDescent="0.3">
      <c r="A184" s="64">
        <v>180</v>
      </c>
      <c r="B184" s="64">
        <v>5014002</v>
      </c>
      <c r="C184" s="65"/>
      <c r="D184" s="66"/>
      <c r="E184" s="67"/>
      <c r="F184" s="67">
        <v>142</v>
      </c>
      <c r="G184" s="67" t="s">
        <v>4725</v>
      </c>
      <c r="H184" s="67" t="s">
        <v>4719</v>
      </c>
      <c r="I184" s="67" t="s">
        <v>4675</v>
      </c>
      <c r="J184" s="67" t="s">
        <v>4672</v>
      </c>
      <c r="K184" s="68"/>
      <c r="L184" s="68"/>
      <c r="M184" s="68"/>
      <c r="N184" s="68"/>
      <c r="O184" s="68"/>
      <c r="P184" s="68"/>
      <c r="Q184" s="68"/>
      <c r="R184" s="68"/>
      <c r="S184" s="68"/>
      <c r="T184" s="68"/>
      <c r="U184" s="68"/>
      <c r="V184" s="64">
        <v>2024</v>
      </c>
    </row>
    <row r="185" spans="1:22" ht="37.5" x14ac:dyDescent="0.3">
      <c r="A185" s="64">
        <v>181</v>
      </c>
      <c r="B185" s="64">
        <v>5014006</v>
      </c>
      <c r="C185" s="65"/>
      <c r="D185" s="66"/>
      <c r="E185" s="67"/>
      <c r="F185" s="67">
        <v>146</v>
      </c>
      <c r="G185" s="67" t="s">
        <v>4725</v>
      </c>
      <c r="H185" s="67" t="s">
        <v>4719</v>
      </c>
      <c r="I185" s="67" t="s">
        <v>4675</v>
      </c>
      <c r="J185" s="67" t="s">
        <v>4672</v>
      </c>
      <c r="K185" s="68"/>
      <c r="L185" s="68"/>
      <c r="M185" s="68"/>
      <c r="N185" s="68"/>
      <c r="O185" s="68"/>
      <c r="P185" s="68"/>
      <c r="Q185" s="68"/>
      <c r="R185" s="68"/>
      <c r="S185" s="68"/>
      <c r="T185" s="68"/>
      <c r="U185" s="68"/>
      <c r="V185" s="64">
        <v>2024</v>
      </c>
    </row>
    <row r="186" spans="1:22" ht="37.5" x14ac:dyDescent="0.3">
      <c r="A186" s="64">
        <v>182</v>
      </c>
      <c r="B186" s="64">
        <v>5014007</v>
      </c>
      <c r="C186" s="65"/>
      <c r="D186" s="66"/>
      <c r="E186" s="67"/>
      <c r="F186" s="67">
        <v>147</v>
      </c>
      <c r="G186" s="67" t="s">
        <v>4725</v>
      </c>
      <c r="H186" s="67" t="s">
        <v>4719</v>
      </c>
      <c r="I186" s="67" t="s">
        <v>4675</v>
      </c>
      <c r="J186" s="67" t="s">
        <v>4672</v>
      </c>
      <c r="K186" s="68"/>
      <c r="L186" s="68"/>
      <c r="M186" s="68"/>
      <c r="N186" s="68"/>
      <c r="O186" s="68"/>
      <c r="P186" s="68"/>
      <c r="Q186" s="68"/>
      <c r="R186" s="68"/>
      <c r="S186" s="68"/>
      <c r="T186" s="68"/>
      <c r="U186" s="68"/>
      <c r="V186" s="64">
        <v>2024</v>
      </c>
    </row>
    <row r="187" spans="1:22" ht="37.5" x14ac:dyDescent="0.3">
      <c r="A187" s="64">
        <v>183</v>
      </c>
      <c r="B187" s="64">
        <v>5014008</v>
      </c>
      <c r="C187" s="65"/>
      <c r="D187" s="66"/>
      <c r="E187" s="67"/>
      <c r="F187" s="67">
        <v>148</v>
      </c>
      <c r="G187" s="67" t="s">
        <v>4725</v>
      </c>
      <c r="H187" s="67" t="s">
        <v>4719</v>
      </c>
      <c r="I187" s="67" t="s">
        <v>4675</v>
      </c>
      <c r="J187" s="67" t="s">
        <v>4672</v>
      </c>
      <c r="K187" s="68"/>
      <c r="L187" s="68"/>
      <c r="M187" s="68"/>
      <c r="N187" s="68"/>
      <c r="O187" s="68"/>
      <c r="P187" s="68"/>
      <c r="Q187" s="68"/>
      <c r="R187" s="68"/>
      <c r="S187" s="68"/>
      <c r="T187" s="68"/>
      <c r="U187" s="68"/>
      <c r="V187" s="64">
        <v>2024</v>
      </c>
    </row>
    <row r="188" spans="1:22" ht="37.5" x14ac:dyDescent="0.3">
      <c r="A188" s="64">
        <v>184</v>
      </c>
      <c r="B188" s="64">
        <v>5014010</v>
      </c>
      <c r="C188" s="65"/>
      <c r="D188" s="66"/>
      <c r="E188" s="67"/>
      <c r="F188" s="67">
        <v>150</v>
      </c>
      <c r="G188" s="67" t="s">
        <v>4725</v>
      </c>
      <c r="H188" s="67" t="s">
        <v>4719</v>
      </c>
      <c r="I188" s="67" t="s">
        <v>4675</v>
      </c>
      <c r="J188" s="67" t="s">
        <v>4672</v>
      </c>
      <c r="K188" s="68"/>
      <c r="L188" s="68"/>
      <c r="M188" s="68"/>
      <c r="N188" s="68"/>
      <c r="O188" s="68"/>
      <c r="P188" s="68"/>
      <c r="Q188" s="68"/>
      <c r="R188" s="68"/>
      <c r="S188" s="68"/>
      <c r="T188" s="68"/>
      <c r="U188" s="68"/>
      <c r="V188" s="64">
        <v>2024</v>
      </c>
    </row>
    <row r="189" spans="1:22" ht="37.5" x14ac:dyDescent="0.3">
      <c r="A189" s="64">
        <v>185</v>
      </c>
      <c r="B189" s="64">
        <v>5014011</v>
      </c>
      <c r="C189" s="65"/>
      <c r="D189" s="66"/>
      <c r="E189" s="67"/>
      <c r="F189" s="67">
        <v>151</v>
      </c>
      <c r="G189" s="67" t="s">
        <v>4725</v>
      </c>
      <c r="H189" s="67" t="s">
        <v>4719</v>
      </c>
      <c r="I189" s="67" t="s">
        <v>4675</v>
      </c>
      <c r="J189" s="67" t="s">
        <v>4672</v>
      </c>
      <c r="K189" s="68"/>
      <c r="L189" s="68"/>
      <c r="M189" s="68"/>
      <c r="N189" s="68"/>
      <c r="O189" s="68"/>
      <c r="P189" s="68"/>
      <c r="Q189" s="68"/>
      <c r="R189" s="68"/>
      <c r="S189" s="68"/>
      <c r="T189" s="68"/>
      <c r="U189" s="68"/>
      <c r="V189" s="64">
        <v>2024</v>
      </c>
    </row>
    <row r="190" spans="1:22" ht="37.5" x14ac:dyDescent="0.3">
      <c r="A190" s="64">
        <v>186</v>
      </c>
      <c r="B190" s="64">
        <v>5014012</v>
      </c>
      <c r="C190" s="65"/>
      <c r="D190" s="66"/>
      <c r="E190" s="67"/>
      <c r="F190" s="67">
        <v>152</v>
      </c>
      <c r="G190" s="67" t="s">
        <v>4725</v>
      </c>
      <c r="H190" s="67" t="s">
        <v>4719</v>
      </c>
      <c r="I190" s="67" t="s">
        <v>4675</v>
      </c>
      <c r="J190" s="67" t="s">
        <v>4672</v>
      </c>
      <c r="K190" s="68"/>
      <c r="L190" s="68"/>
      <c r="M190" s="68"/>
      <c r="N190" s="68"/>
      <c r="O190" s="68"/>
      <c r="P190" s="68"/>
      <c r="Q190" s="68"/>
      <c r="R190" s="68"/>
      <c r="S190" s="68"/>
      <c r="T190" s="68"/>
      <c r="U190" s="68"/>
      <c r="V190" s="64">
        <v>2024</v>
      </c>
    </row>
    <row r="191" spans="1:22" ht="37.5" x14ac:dyDescent="0.3">
      <c r="A191" s="64">
        <v>187</v>
      </c>
      <c r="B191" s="64">
        <v>5014013</v>
      </c>
      <c r="C191" s="65"/>
      <c r="D191" s="66"/>
      <c r="E191" s="67"/>
      <c r="F191" s="67">
        <v>153</v>
      </c>
      <c r="G191" s="67" t="s">
        <v>4725</v>
      </c>
      <c r="H191" s="67" t="s">
        <v>4719</v>
      </c>
      <c r="I191" s="67" t="s">
        <v>4675</v>
      </c>
      <c r="J191" s="67" t="s">
        <v>4672</v>
      </c>
      <c r="K191" s="68"/>
      <c r="L191" s="68"/>
      <c r="M191" s="68"/>
      <c r="N191" s="68"/>
      <c r="O191" s="68"/>
      <c r="P191" s="68"/>
      <c r="Q191" s="68"/>
      <c r="R191" s="68"/>
      <c r="S191" s="68"/>
      <c r="T191" s="68"/>
      <c r="U191" s="68"/>
      <c r="V191" s="64">
        <v>2024</v>
      </c>
    </row>
    <row r="192" spans="1:22" ht="37.5" x14ac:dyDescent="0.3">
      <c r="A192" s="64">
        <v>188</v>
      </c>
      <c r="B192" s="64">
        <v>5014015</v>
      </c>
      <c r="C192" s="65"/>
      <c r="D192" s="66"/>
      <c r="E192" s="67"/>
      <c r="F192" s="67">
        <v>155</v>
      </c>
      <c r="G192" s="67" t="s">
        <v>4725</v>
      </c>
      <c r="H192" s="67" t="s">
        <v>4719</v>
      </c>
      <c r="I192" s="67" t="s">
        <v>4675</v>
      </c>
      <c r="J192" s="67" t="s">
        <v>4672</v>
      </c>
      <c r="K192" s="68"/>
      <c r="L192" s="68"/>
      <c r="M192" s="68"/>
      <c r="N192" s="68"/>
      <c r="O192" s="68"/>
      <c r="P192" s="68"/>
      <c r="Q192" s="68"/>
      <c r="R192" s="68"/>
      <c r="S192" s="68"/>
      <c r="T192" s="68"/>
      <c r="U192" s="68"/>
      <c r="V192" s="64">
        <v>2024</v>
      </c>
    </row>
    <row r="193" spans="1:22" ht="37.5" x14ac:dyDescent="0.3">
      <c r="A193" s="64">
        <v>189</v>
      </c>
      <c r="B193" s="64">
        <v>5014016</v>
      </c>
      <c r="C193" s="65"/>
      <c r="D193" s="66"/>
      <c r="E193" s="67"/>
      <c r="F193" s="67">
        <v>156</v>
      </c>
      <c r="G193" s="67" t="s">
        <v>4725</v>
      </c>
      <c r="H193" s="67" t="s">
        <v>4719</v>
      </c>
      <c r="I193" s="67" t="s">
        <v>4675</v>
      </c>
      <c r="J193" s="67" t="s">
        <v>4672</v>
      </c>
      <c r="K193" s="68"/>
      <c r="L193" s="68"/>
      <c r="M193" s="68"/>
      <c r="N193" s="68"/>
      <c r="O193" s="68"/>
      <c r="P193" s="68"/>
      <c r="Q193" s="68"/>
      <c r="R193" s="68"/>
      <c r="S193" s="68"/>
      <c r="T193" s="68"/>
      <c r="U193" s="68"/>
      <c r="V193" s="64">
        <v>2024</v>
      </c>
    </row>
    <row r="194" spans="1:22" ht="37.5" x14ac:dyDescent="0.3">
      <c r="A194" s="64">
        <v>190</v>
      </c>
      <c r="B194" s="64">
        <v>5014017</v>
      </c>
      <c r="C194" s="65"/>
      <c r="D194" s="66"/>
      <c r="E194" s="67"/>
      <c r="F194" s="67">
        <v>157</v>
      </c>
      <c r="G194" s="67" t="s">
        <v>4725</v>
      </c>
      <c r="H194" s="67" t="s">
        <v>4719</v>
      </c>
      <c r="I194" s="67" t="s">
        <v>4675</v>
      </c>
      <c r="J194" s="67" t="s">
        <v>4672</v>
      </c>
      <c r="K194" s="68"/>
      <c r="L194" s="68"/>
      <c r="M194" s="68"/>
      <c r="N194" s="68"/>
      <c r="O194" s="68"/>
      <c r="P194" s="68"/>
      <c r="Q194" s="68"/>
      <c r="R194" s="68"/>
      <c r="S194" s="68"/>
      <c r="T194" s="68"/>
      <c r="U194" s="68"/>
      <c r="V194" s="64">
        <v>2024</v>
      </c>
    </row>
    <row r="195" spans="1:22" ht="37.5" x14ac:dyDescent="0.3">
      <c r="A195" s="64">
        <v>191</v>
      </c>
      <c r="B195" s="64">
        <v>5014018</v>
      </c>
      <c r="C195" s="65"/>
      <c r="D195" s="66"/>
      <c r="E195" s="67"/>
      <c r="F195" s="67">
        <v>158</v>
      </c>
      <c r="G195" s="67" t="s">
        <v>4725</v>
      </c>
      <c r="H195" s="67" t="s">
        <v>4719</v>
      </c>
      <c r="I195" s="67" t="s">
        <v>4675</v>
      </c>
      <c r="J195" s="67" t="s">
        <v>4672</v>
      </c>
      <c r="K195" s="68"/>
      <c r="L195" s="68"/>
      <c r="M195" s="68"/>
      <c r="N195" s="68"/>
      <c r="O195" s="68"/>
      <c r="P195" s="68"/>
      <c r="Q195" s="68"/>
      <c r="R195" s="68"/>
      <c r="S195" s="68"/>
      <c r="T195" s="68"/>
      <c r="U195" s="68"/>
      <c r="V195" s="64">
        <v>2024</v>
      </c>
    </row>
    <row r="196" spans="1:22" ht="37.5" x14ac:dyDescent="0.3">
      <c r="A196" s="64">
        <v>192</v>
      </c>
      <c r="B196" s="64">
        <v>5014019</v>
      </c>
      <c r="C196" s="65"/>
      <c r="D196" s="66"/>
      <c r="E196" s="67"/>
      <c r="F196" s="67">
        <v>159</v>
      </c>
      <c r="G196" s="67" t="s">
        <v>4725</v>
      </c>
      <c r="H196" s="67" t="s">
        <v>4719</v>
      </c>
      <c r="I196" s="67" t="s">
        <v>4675</v>
      </c>
      <c r="J196" s="67" t="s">
        <v>4672</v>
      </c>
      <c r="K196" s="68"/>
      <c r="L196" s="68"/>
      <c r="M196" s="68"/>
      <c r="N196" s="68"/>
      <c r="O196" s="68"/>
      <c r="P196" s="68"/>
      <c r="Q196" s="68"/>
      <c r="R196" s="68"/>
      <c r="S196" s="68"/>
      <c r="T196" s="68"/>
      <c r="U196" s="68"/>
      <c r="V196" s="64">
        <v>2024</v>
      </c>
    </row>
    <row r="197" spans="1:22" ht="37.5" x14ac:dyDescent="0.3">
      <c r="A197" s="64">
        <v>193</v>
      </c>
      <c r="B197" s="64">
        <v>5014020</v>
      </c>
      <c r="C197" s="65"/>
      <c r="D197" s="66"/>
      <c r="E197" s="67"/>
      <c r="F197" s="67">
        <v>160</v>
      </c>
      <c r="G197" s="67" t="s">
        <v>4676</v>
      </c>
      <c r="H197" s="67" t="s">
        <v>4719</v>
      </c>
      <c r="I197" s="67" t="s">
        <v>4731</v>
      </c>
      <c r="J197" s="67" t="s">
        <v>4672</v>
      </c>
      <c r="K197" s="68"/>
      <c r="L197" s="68"/>
      <c r="M197" s="68"/>
      <c r="N197" s="68"/>
      <c r="O197" s="68"/>
      <c r="P197" s="68"/>
      <c r="Q197" s="68"/>
      <c r="R197" s="68"/>
      <c r="S197" s="68"/>
      <c r="T197" s="68"/>
      <c r="U197" s="68"/>
      <c r="V197" s="64">
        <v>2024</v>
      </c>
    </row>
    <row r="198" spans="1:22" ht="37.5" x14ac:dyDescent="0.3">
      <c r="A198" s="64">
        <v>194</v>
      </c>
      <c r="B198" s="64">
        <v>2009834</v>
      </c>
      <c r="C198" s="65"/>
      <c r="D198" s="66"/>
      <c r="E198" s="67"/>
      <c r="F198" s="67">
        <v>162</v>
      </c>
      <c r="G198" s="67" t="s">
        <v>4725</v>
      </c>
      <c r="H198" s="67" t="s">
        <v>4719</v>
      </c>
      <c r="I198" s="67" t="s">
        <v>4675</v>
      </c>
      <c r="J198" s="67" t="s">
        <v>4672</v>
      </c>
      <c r="K198" s="68"/>
      <c r="L198" s="68"/>
      <c r="M198" s="68"/>
      <c r="N198" s="68"/>
      <c r="O198" s="68"/>
      <c r="P198" s="68"/>
      <c r="Q198" s="68"/>
      <c r="R198" s="68"/>
      <c r="S198" s="68"/>
      <c r="T198" s="68"/>
      <c r="U198" s="68"/>
      <c r="V198" s="64">
        <v>2024</v>
      </c>
    </row>
    <row r="199" spans="1:22" ht="37.5" x14ac:dyDescent="0.3">
      <c r="A199" s="64">
        <v>195</v>
      </c>
      <c r="B199" s="64">
        <v>5014023</v>
      </c>
      <c r="C199" s="65"/>
      <c r="D199" s="66"/>
      <c r="E199" s="67"/>
      <c r="F199" s="67">
        <v>163</v>
      </c>
      <c r="G199" s="67" t="s">
        <v>4725</v>
      </c>
      <c r="H199" s="67" t="s">
        <v>4719</v>
      </c>
      <c r="I199" s="67" t="s">
        <v>4675</v>
      </c>
      <c r="J199" s="67" t="s">
        <v>4672</v>
      </c>
      <c r="K199" s="68"/>
      <c r="L199" s="68"/>
      <c r="M199" s="68"/>
      <c r="N199" s="68"/>
      <c r="O199" s="68"/>
      <c r="P199" s="68"/>
      <c r="Q199" s="68"/>
      <c r="R199" s="68"/>
      <c r="S199" s="68"/>
      <c r="T199" s="68"/>
      <c r="U199" s="68"/>
      <c r="V199" s="64">
        <v>2024</v>
      </c>
    </row>
    <row r="200" spans="1:22" ht="37.5" x14ac:dyDescent="0.3">
      <c r="A200" s="64">
        <v>196</v>
      </c>
      <c r="B200" s="64">
        <v>5014024</v>
      </c>
      <c r="C200" s="65"/>
      <c r="D200" s="66"/>
      <c r="E200" s="67"/>
      <c r="F200" s="67">
        <v>164</v>
      </c>
      <c r="G200" s="67" t="s">
        <v>4688</v>
      </c>
      <c r="H200" s="67" t="s">
        <v>4719</v>
      </c>
      <c r="I200" s="67" t="s">
        <v>4675</v>
      </c>
      <c r="J200" s="67" t="s">
        <v>4672</v>
      </c>
      <c r="K200" s="68"/>
      <c r="L200" s="68"/>
      <c r="M200" s="68"/>
      <c r="N200" s="68"/>
      <c r="O200" s="68"/>
      <c r="P200" s="68"/>
      <c r="Q200" s="68"/>
      <c r="R200" s="68"/>
      <c r="S200" s="68"/>
      <c r="T200" s="68"/>
      <c r="U200" s="68"/>
      <c r="V200" s="64">
        <v>2024</v>
      </c>
    </row>
    <row r="201" spans="1:22" ht="37.5" x14ac:dyDescent="0.3">
      <c r="A201" s="64">
        <v>197</v>
      </c>
      <c r="B201" s="64">
        <v>5014025</v>
      </c>
      <c r="C201" s="65"/>
      <c r="D201" s="66"/>
      <c r="E201" s="67"/>
      <c r="F201" s="67">
        <v>165</v>
      </c>
      <c r="G201" s="67" t="s">
        <v>4725</v>
      </c>
      <c r="H201" s="67" t="s">
        <v>4719</v>
      </c>
      <c r="I201" s="67" t="s">
        <v>4675</v>
      </c>
      <c r="J201" s="67" t="s">
        <v>4672</v>
      </c>
      <c r="K201" s="68"/>
      <c r="L201" s="68"/>
      <c r="M201" s="68"/>
      <c r="N201" s="68"/>
      <c r="O201" s="68"/>
      <c r="P201" s="68"/>
      <c r="Q201" s="68"/>
      <c r="R201" s="68"/>
      <c r="S201" s="68"/>
      <c r="T201" s="68"/>
      <c r="U201" s="68"/>
      <c r="V201" s="64">
        <v>2024</v>
      </c>
    </row>
    <row r="202" spans="1:22" ht="37.5" x14ac:dyDescent="0.3">
      <c r="A202" s="64">
        <v>198</v>
      </c>
      <c r="B202" s="64">
        <v>5014026</v>
      </c>
      <c r="C202" s="65"/>
      <c r="D202" s="66"/>
      <c r="E202" s="67"/>
      <c r="F202" s="67">
        <v>166</v>
      </c>
      <c r="G202" s="67" t="s">
        <v>4725</v>
      </c>
      <c r="H202" s="67" t="s">
        <v>4719</v>
      </c>
      <c r="I202" s="67" t="s">
        <v>4675</v>
      </c>
      <c r="J202" s="67" t="s">
        <v>4672</v>
      </c>
      <c r="K202" s="68"/>
      <c r="L202" s="68"/>
      <c r="M202" s="68"/>
      <c r="N202" s="68"/>
      <c r="O202" s="68"/>
      <c r="P202" s="68"/>
      <c r="Q202" s="68"/>
      <c r="R202" s="68"/>
      <c r="S202" s="68"/>
      <c r="T202" s="68"/>
      <c r="U202" s="68"/>
      <c r="V202" s="64">
        <v>2024</v>
      </c>
    </row>
    <row r="203" spans="1:22" ht="37.5" x14ac:dyDescent="0.3">
      <c r="A203" s="64">
        <v>199</v>
      </c>
      <c r="B203" s="64">
        <v>5014028</v>
      </c>
      <c r="C203" s="65"/>
      <c r="D203" s="66"/>
      <c r="E203" s="67"/>
      <c r="F203" s="67">
        <v>168</v>
      </c>
      <c r="G203" s="67" t="s">
        <v>4725</v>
      </c>
      <c r="H203" s="67" t="s">
        <v>4719</v>
      </c>
      <c r="I203" s="67" t="s">
        <v>4675</v>
      </c>
      <c r="J203" s="67" t="s">
        <v>4672</v>
      </c>
      <c r="K203" s="68"/>
      <c r="L203" s="68"/>
      <c r="M203" s="68"/>
      <c r="N203" s="68"/>
      <c r="O203" s="68"/>
      <c r="P203" s="68"/>
      <c r="Q203" s="68"/>
      <c r="R203" s="68"/>
      <c r="S203" s="68"/>
      <c r="T203" s="68"/>
      <c r="U203" s="68"/>
      <c r="V203" s="64">
        <v>2024</v>
      </c>
    </row>
    <row r="204" spans="1:22" ht="37.5" x14ac:dyDescent="0.3">
      <c r="A204" s="64">
        <v>200</v>
      </c>
      <c r="B204" s="64">
        <v>5014029</v>
      </c>
      <c r="C204" s="65"/>
      <c r="D204" s="66"/>
      <c r="E204" s="67"/>
      <c r="F204" s="67">
        <v>169</v>
      </c>
      <c r="G204" s="67" t="s">
        <v>4725</v>
      </c>
      <c r="H204" s="67" t="s">
        <v>4719</v>
      </c>
      <c r="I204" s="67" t="s">
        <v>4675</v>
      </c>
      <c r="J204" s="67" t="s">
        <v>4672</v>
      </c>
      <c r="K204" s="68"/>
      <c r="L204" s="68"/>
      <c r="M204" s="68"/>
      <c r="N204" s="68"/>
      <c r="O204" s="68"/>
      <c r="P204" s="68"/>
      <c r="Q204" s="68"/>
      <c r="R204" s="68"/>
      <c r="S204" s="68"/>
      <c r="T204" s="68"/>
      <c r="U204" s="68"/>
      <c r="V204" s="64">
        <v>2024</v>
      </c>
    </row>
    <row r="205" spans="1:22" ht="37.5" x14ac:dyDescent="0.3">
      <c r="A205" s="64">
        <v>201</v>
      </c>
      <c r="B205" s="64">
        <v>5014030</v>
      </c>
      <c r="C205" s="65"/>
      <c r="D205" s="66"/>
      <c r="E205" s="67"/>
      <c r="F205" s="67">
        <v>170</v>
      </c>
      <c r="G205" s="67" t="s">
        <v>4725</v>
      </c>
      <c r="H205" s="67" t="s">
        <v>4719</v>
      </c>
      <c r="I205" s="67" t="s">
        <v>4675</v>
      </c>
      <c r="J205" s="67" t="s">
        <v>4672</v>
      </c>
      <c r="K205" s="68"/>
      <c r="L205" s="68"/>
      <c r="M205" s="68"/>
      <c r="N205" s="68"/>
      <c r="O205" s="68"/>
      <c r="P205" s="68"/>
      <c r="Q205" s="68"/>
      <c r="R205" s="68"/>
      <c r="S205" s="68"/>
      <c r="T205" s="68"/>
      <c r="U205" s="68"/>
      <c r="V205" s="64">
        <v>2024</v>
      </c>
    </row>
    <row r="206" spans="1:22" ht="37.5" x14ac:dyDescent="0.3">
      <c r="A206" s="64">
        <v>202</v>
      </c>
      <c r="B206" s="64">
        <v>5014031</v>
      </c>
      <c r="C206" s="65"/>
      <c r="D206" s="66"/>
      <c r="E206" s="67"/>
      <c r="F206" s="67">
        <v>171</v>
      </c>
      <c r="G206" s="67" t="s">
        <v>4725</v>
      </c>
      <c r="H206" s="67" t="s">
        <v>4719</v>
      </c>
      <c r="I206" s="67" t="s">
        <v>4675</v>
      </c>
      <c r="J206" s="67" t="s">
        <v>4672</v>
      </c>
      <c r="K206" s="68"/>
      <c r="L206" s="68"/>
      <c r="M206" s="68"/>
      <c r="N206" s="68"/>
      <c r="O206" s="68"/>
      <c r="P206" s="68"/>
      <c r="Q206" s="68"/>
      <c r="R206" s="68"/>
      <c r="S206" s="68"/>
      <c r="T206" s="68"/>
      <c r="U206" s="68"/>
      <c r="V206" s="64">
        <v>2024</v>
      </c>
    </row>
    <row r="207" spans="1:22" ht="37.5" x14ac:dyDescent="0.3">
      <c r="A207" s="64">
        <v>203</v>
      </c>
      <c r="B207" s="64">
        <v>5014032</v>
      </c>
      <c r="C207" s="65"/>
      <c r="D207" s="66"/>
      <c r="E207" s="67"/>
      <c r="F207" s="67">
        <v>172</v>
      </c>
      <c r="G207" s="67" t="s">
        <v>4725</v>
      </c>
      <c r="H207" s="67" t="s">
        <v>4719</v>
      </c>
      <c r="I207" s="67" t="s">
        <v>4675</v>
      </c>
      <c r="J207" s="67" t="s">
        <v>4672</v>
      </c>
      <c r="K207" s="68"/>
      <c r="L207" s="68"/>
      <c r="M207" s="68"/>
      <c r="N207" s="68"/>
      <c r="O207" s="68"/>
      <c r="P207" s="68"/>
      <c r="Q207" s="68"/>
      <c r="R207" s="68"/>
      <c r="S207" s="68"/>
      <c r="T207" s="68"/>
      <c r="U207" s="68"/>
      <c r="V207" s="64">
        <v>2024</v>
      </c>
    </row>
    <row r="208" spans="1:22" ht="37.5" x14ac:dyDescent="0.3">
      <c r="A208" s="64">
        <v>204</v>
      </c>
      <c r="B208" s="64">
        <v>5014033</v>
      </c>
      <c r="C208" s="65"/>
      <c r="D208" s="66"/>
      <c r="E208" s="67"/>
      <c r="F208" s="67">
        <v>173</v>
      </c>
      <c r="G208" s="67" t="s">
        <v>4725</v>
      </c>
      <c r="H208" s="67" t="s">
        <v>4719</v>
      </c>
      <c r="I208" s="67" t="s">
        <v>4675</v>
      </c>
      <c r="J208" s="67" t="s">
        <v>4672</v>
      </c>
      <c r="K208" s="68"/>
      <c r="L208" s="68"/>
      <c r="M208" s="68"/>
      <c r="N208" s="68"/>
      <c r="O208" s="68"/>
      <c r="P208" s="68"/>
      <c r="Q208" s="68"/>
      <c r="R208" s="68"/>
      <c r="S208" s="68"/>
      <c r="T208" s="68"/>
      <c r="U208" s="68"/>
      <c r="V208" s="64">
        <v>2024</v>
      </c>
    </row>
    <row r="209" spans="1:22" ht="37.5" x14ac:dyDescent="0.3">
      <c r="A209" s="64">
        <v>205</v>
      </c>
      <c r="B209" s="64">
        <v>5014034</v>
      </c>
      <c r="C209" s="65"/>
      <c r="D209" s="66"/>
      <c r="E209" s="67"/>
      <c r="F209" s="67">
        <v>174</v>
      </c>
      <c r="G209" s="67" t="s">
        <v>4725</v>
      </c>
      <c r="H209" s="67" t="s">
        <v>4719</v>
      </c>
      <c r="I209" s="67" t="s">
        <v>4675</v>
      </c>
      <c r="J209" s="67" t="s">
        <v>4672</v>
      </c>
      <c r="K209" s="68"/>
      <c r="L209" s="68"/>
      <c r="M209" s="68"/>
      <c r="N209" s="68"/>
      <c r="O209" s="68"/>
      <c r="P209" s="68"/>
      <c r="Q209" s="68"/>
      <c r="R209" s="68"/>
      <c r="S209" s="68"/>
      <c r="T209" s="68"/>
      <c r="U209" s="68"/>
      <c r="V209" s="64">
        <v>2024</v>
      </c>
    </row>
    <row r="210" spans="1:22" ht="37.5" x14ac:dyDescent="0.3">
      <c r="A210" s="64">
        <v>206</v>
      </c>
      <c r="B210" s="64">
        <v>2008765</v>
      </c>
      <c r="C210" s="69" t="s">
        <v>49</v>
      </c>
      <c r="D210" s="67">
        <v>8</v>
      </c>
      <c r="E210" s="67"/>
      <c r="F210" s="67">
        <v>12</v>
      </c>
      <c r="G210" s="67" t="s">
        <v>4693</v>
      </c>
      <c r="H210" s="67" t="s">
        <v>4683</v>
      </c>
      <c r="I210" s="67" t="s">
        <v>4675</v>
      </c>
      <c r="J210" s="67" t="s">
        <v>4672</v>
      </c>
      <c r="K210" s="64">
        <v>1</v>
      </c>
      <c r="L210" s="64">
        <v>1</v>
      </c>
      <c r="M210" s="64">
        <v>1</v>
      </c>
      <c r="N210" s="64">
        <v>1</v>
      </c>
      <c r="O210" s="64">
        <v>1.4</v>
      </c>
      <c r="P210" s="64">
        <v>0.1</v>
      </c>
      <c r="Q210" s="64">
        <v>2</v>
      </c>
      <c r="R210" s="64">
        <v>4</v>
      </c>
      <c r="S210" s="64">
        <v>2</v>
      </c>
      <c r="T210" s="64">
        <f t="shared" ref="T210:T273" si="2">K210</f>
        <v>1</v>
      </c>
      <c r="U210" s="64">
        <f t="shared" si="1"/>
        <v>1.5</v>
      </c>
      <c r="V210" s="64">
        <v>2024</v>
      </c>
    </row>
    <row r="211" spans="1:22" ht="37.5" x14ac:dyDescent="0.3">
      <c r="A211" s="64">
        <v>207</v>
      </c>
      <c r="B211" s="64">
        <v>2012607</v>
      </c>
      <c r="C211" s="65" t="s">
        <v>49</v>
      </c>
      <c r="D211" s="66">
        <v>10</v>
      </c>
      <c r="E211" s="67"/>
      <c r="F211" s="67">
        <v>78</v>
      </c>
      <c r="G211" s="67" t="s">
        <v>4676</v>
      </c>
      <c r="H211" s="67" t="s">
        <v>4732</v>
      </c>
      <c r="I211" s="67" t="s">
        <v>4675</v>
      </c>
      <c r="J211" s="67" t="s">
        <v>4672</v>
      </c>
      <c r="K211" s="68">
        <v>1</v>
      </c>
      <c r="L211" s="68">
        <v>1</v>
      </c>
      <c r="M211" s="68">
        <v>1</v>
      </c>
      <c r="N211" s="68">
        <v>1</v>
      </c>
      <c r="O211" s="68">
        <v>1.4</v>
      </c>
      <c r="P211" s="68">
        <v>0.1</v>
      </c>
      <c r="Q211" s="68">
        <v>2</v>
      </c>
      <c r="R211" s="68">
        <v>4</v>
      </c>
      <c r="S211" s="68">
        <v>2</v>
      </c>
      <c r="T211" s="68">
        <f t="shared" si="2"/>
        <v>1</v>
      </c>
      <c r="U211" s="68">
        <f t="shared" si="1"/>
        <v>1.5</v>
      </c>
      <c r="V211" s="64">
        <v>2024</v>
      </c>
    </row>
    <row r="212" spans="1:22" ht="37.5" x14ac:dyDescent="0.3">
      <c r="A212" s="64">
        <v>208</v>
      </c>
      <c r="B212" s="64">
        <v>2010297</v>
      </c>
      <c r="C212" s="65"/>
      <c r="D212" s="66"/>
      <c r="E212" s="67"/>
      <c r="F212" s="67">
        <v>75</v>
      </c>
      <c r="G212" s="67" t="s">
        <v>4693</v>
      </c>
      <c r="H212" s="67" t="s">
        <v>4733</v>
      </c>
      <c r="I212" s="67" t="s">
        <v>4675</v>
      </c>
      <c r="J212" s="67" t="s">
        <v>4672</v>
      </c>
      <c r="K212" s="68"/>
      <c r="L212" s="68"/>
      <c r="M212" s="68"/>
      <c r="N212" s="68"/>
      <c r="O212" s="68"/>
      <c r="P212" s="68"/>
      <c r="Q212" s="68"/>
      <c r="R212" s="68"/>
      <c r="S212" s="68"/>
      <c r="T212" s="68"/>
      <c r="U212" s="68"/>
      <c r="V212" s="64">
        <v>2024</v>
      </c>
    </row>
    <row r="213" spans="1:22" ht="37.5" x14ac:dyDescent="0.3">
      <c r="A213" s="64">
        <v>209</v>
      </c>
      <c r="B213" s="64">
        <v>2008983</v>
      </c>
      <c r="C213" s="69" t="s">
        <v>49</v>
      </c>
      <c r="D213" s="67">
        <v>20</v>
      </c>
      <c r="E213" s="67"/>
      <c r="F213" s="67">
        <v>126</v>
      </c>
      <c r="G213" s="67" t="s">
        <v>4734</v>
      </c>
      <c r="H213" s="67" t="s">
        <v>4732</v>
      </c>
      <c r="I213" s="67" t="s">
        <v>4675</v>
      </c>
      <c r="J213" s="67" t="s">
        <v>4672</v>
      </c>
      <c r="K213" s="64">
        <v>1</v>
      </c>
      <c r="L213" s="64">
        <v>1</v>
      </c>
      <c r="M213" s="64">
        <v>1</v>
      </c>
      <c r="N213" s="64">
        <v>1</v>
      </c>
      <c r="O213" s="64">
        <v>1.4</v>
      </c>
      <c r="P213" s="64">
        <v>0.1</v>
      </c>
      <c r="Q213" s="64">
        <v>2</v>
      </c>
      <c r="R213" s="64">
        <v>4</v>
      </c>
      <c r="S213" s="64">
        <v>2</v>
      </c>
      <c r="T213" s="64">
        <f t="shared" si="2"/>
        <v>1</v>
      </c>
      <c r="U213" s="64">
        <f t="shared" si="1"/>
        <v>1.5</v>
      </c>
      <c r="V213" s="64">
        <v>2024</v>
      </c>
    </row>
    <row r="214" spans="1:22" ht="37.5" x14ac:dyDescent="0.3">
      <c r="A214" s="64">
        <v>210</v>
      </c>
      <c r="B214" s="64">
        <v>2013374</v>
      </c>
      <c r="C214" s="69" t="s">
        <v>85</v>
      </c>
      <c r="D214" s="67">
        <v>31</v>
      </c>
      <c r="E214" s="71" t="s">
        <v>145</v>
      </c>
      <c r="F214" s="71">
        <v>1</v>
      </c>
      <c r="G214" s="67" t="s">
        <v>4735</v>
      </c>
      <c r="H214" s="67" t="s">
        <v>4736</v>
      </c>
      <c r="I214" s="67" t="s">
        <v>4701</v>
      </c>
      <c r="J214" s="67" t="s">
        <v>4672</v>
      </c>
      <c r="K214" s="64">
        <v>1</v>
      </c>
      <c r="L214" s="64">
        <v>1</v>
      </c>
      <c r="M214" s="64">
        <v>1</v>
      </c>
      <c r="N214" s="64">
        <v>1</v>
      </c>
      <c r="O214" s="64">
        <v>1.4</v>
      </c>
      <c r="P214" s="64">
        <v>0.1</v>
      </c>
      <c r="Q214" s="64">
        <v>2</v>
      </c>
      <c r="R214" s="64">
        <v>4</v>
      </c>
      <c r="S214" s="64">
        <v>2</v>
      </c>
      <c r="T214" s="64">
        <f t="shared" si="2"/>
        <v>1</v>
      </c>
      <c r="U214" s="64">
        <f t="shared" si="1"/>
        <v>1.5</v>
      </c>
      <c r="V214" s="64">
        <v>2024</v>
      </c>
    </row>
    <row r="215" spans="1:22" ht="37.5" x14ac:dyDescent="0.3">
      <c r="A215" s="64">
        <v>211</v>
      </c>
      <c r="B215" s="64">
        <v>2006981</v>
      </c>
      <c r="C215" s="69" t="s">
        <v>148</v>
      </c>
      <c r="D215" s="67">
        <v>27</v>
      </c>
      <c r="E215" s="67"/>
      <c r="F215" s="67">
        <v>13</v>
      </c>
      <c r="G215" s="67" t="s">
        <v>4676</v>
      </c>
      <c r="H215" s="67" t="s">
        <v>4737</v>
      </c>
      <c r="I215" s="67" t="s">
        <v>4675</v>
      </c>
      <c r="J215" s="67" t="s">
        <v>4672</v>
      </c>
      <c r="K215" s="64">
        <v>1</v>
      </c>
      <c r="L215" s="64">
        <v>1</v>
      </c>
      <c r="M215" s="64">
        <v>1</v>
      </c>
      <c r="N215" s="64">
        <v>1</v>
      </c>
      <c r="O215" s="64">
        <v>1.4</v>
      </c>
      <c r="P215" s="64">
        <v>0.1</v>
      </c>
      <c r="Q215" s="64">
        <v>2</v>
      </c>
      <c r="R215" s="64">
        <v>4</v>
      </c>
      <c r="S215" s="64">
        <v>2</v>
      </c>
      <c r="T215" s="64">
        <f t="shared" si="2"/>
        <v>1</v>
      </c>
      <c r="U215" s="64">
        <f t="shared" si="1"/>
        <v>1.5</v>
      </c>
      <c r="V215" s="64">
        <v>2024</v>
      </c>
    </row>
    <row r="216" spans="1:22" ht="37.5" x14ac:dyDescent="0.3">
      <c r="A216" s="64">
        <v>212</v>
      </c>
      <c r="B216" s="64">
        <v>504709</v>
      </c>
      <c r="C216" s="65" t="s">
        <v>148</v>
      </c>
      <c r="D216" s="66">
        <v>28</v>
      </c>
      <c r="E216" s="66" t="s">
        <v>145</v>
      </c>
      <c r="F216" s="67">
        <v>20</v>
      </c>
      <c r="G216" s="67" t="s">
        <v>4676</v>
      </c>
      <c r="H216" s="67" t="s">
        <v>4683</v>
      </c>
      <c r="I216" s="67" t="s">
        <v>4675</v>
      </c>
      <c r="J216" s="67" t="s">
        <v>4672</v>
      </c>
      <c r="K216" s="68">
        <v>2</v>
      </c>
      <c r="L216" s="68">
        <v>2</v>
      </c>
      <c r="M216" s="68">
        <v>2</v>
      </c>
      <c r="N216" s="68">
        <v>2</v>
      </c>
      <c r="O216" s="68">
        <v>2.8</v>
      </c>
      <c r="P216" s="68">
        <v>0.2</v>
      </c>
      <c r="Q216" s="68">
        <v>4</v>
      </c>
      <c r="R216" s="68">
        <v>8</v>
      </c>
      <c r="S216" s="68">
        <v>4</v>
      </c>
      <c r="T216" s="68">
        <f t="shared" si="2"/>
        <v>2</v>
      </c>
      <c r="U216" s="68">
        <f t="shared" si="1"/>
        <v>3</v>
      </c>
      <c r="V216" s="64">
        <v>2024</v>
      </c>
    </row>
    <row r="217" spans="1:22" ht="37.5" x14ac:dyDescent="0.3">
      <c r="A217" s="64">
        <v>213</v>
      </c>
      <c r="B217" s="64">
        <v>504761</v>
      </c>
      <c r="C217" s="65"/>
      <c r="D217" s="66"/>
      <c r="E217" s="66"/>
      <c r="F217" s="67">
        <v>67</v>
      </c>
      <c r="G217" s="67" t="s">
        <v>4676</v>
      </c>
      <c r="H217" s="67" t="s">
        <v>4684</v>
      </c>
      <c r="I217" s="67" t="s">
        <v>4675</v>
      </c>
      <c r="J217" s="67" t="s">
        <v>4672</v>
      </c>
      <c r="K217" s="68"/>
      <c r="L217" s="68"/>
      <c r="M217" s="68"/>
      <c r="N217" s="68"/>
      <c r="O217" s="68"/>
      <c r="P217" s="68"/>
      <c r="Q217" s="68"/>
      <c r="R217" s="68"/>
      <c r="S217" s="68"/>
      <c r="T217" s="68"/>
      <c r="U217" s="68"/>
      <c r="V217" s="64">
        <v>2024</v>
      </c>
    </row>
    <row r="218" spans="1:22" ht="37.5" x14ac:dyDescent="0.3">
      <c r="A218" s="64">
        <v>214</v>
      </c>
      <c r="B218" s="64">
        <v>2008184</v>
      </c>
      <c r="C218" s="65" t="s">
        <v>148</v>
      </c>
      <c r="D218" s="66">
        <v>33</v>
      </c>
      <c r="E218" s="67"/>
      <c r="F218" s="67">
        <v>4</v>
      </c>
      <c r="G218" s="67" t="s">
        <v>4688</v>
      </c>
      <c r="H218" s="67" t="s">
        <v>4738</v>
      </c>
      <c r="I218" s="67" t="s">
        <v>4675</v>
      </c>
      <c r="J218" s="67" t="s">
        <v>4672</v>
      </c>
      <c r="K218" s="68">
        <v>2</v>
      </c>
      <c r="L218" s="68">
        <v>2</v>
      </c>
      <c r="M218" s="68">
        <v>2</v>
      </c>
      <c r="N218" s="68">
        <v>2</v>
      </c>
      <c r="O218" s="68">
        <v>2.8</v>
      </c>
      <c r="P218" s="68">
        <v>0.2</v>
      </c>
      <c r="Q218" s="68">
        <v>4</v>
      </c>
      <c r="R218" s="68">
        <v>8</v>
      </c>
      <c r="S218" s="68">
        <v>4</v>
      </c>
      <c r="T218" s="68">
        <f t="shared" si="2"/>
        <v>2</v>
      </c>
      <c r="U218" s="68">
        <f t="shared" si="1"/>
        <v>3</v>
      </c>
      <c r="V218" s="64">
        <v>2024</v>
      </c>
    </row>
    <row r="219" spans="1:22" ht="37.5" x14ac:dyDescent="0.3">
      <c r="A219" s="64">
        <v>215</v>
      </c>
      <c r="B219" s="64">
        <v>2013874</v>
      </c>
      <c r="C219" s="65"/>
      <c r="D219" s="66"/>
      <c r="E219" s="67"/>
      <c r="F219" s="67">
        <v>9</v>
      </c>
      <c r="G219" s="67" t="s">
        <v>4676</v>
      </c>
      <c r="H219" s="67" t="s">
        <v>4739</v>
      </c>
      <c r="I219" s="67" t="s">
        <v>4675</v>
      </c>
      <c r="J219" s="67" t="s">
        <v>4672</v>
      </c>
      <c r="K219" s="68"/>
      <c r="L219" s="68"/>
      <c r="M219" s="68"/>
      <c r="N219" s="68"/>
      <c r="O219" s="68"/>
      <c r="P219" s="68"/>
      <c r="Q219" s="68"/>
      <c r="R219" s="68"/>
      <c r="S219" s="68"/>
      <c r="T219" s="68"/>
      <c r="U219" s="68"/>
      <c r="V219" s="64">
        <v>2024</v>
      </c>
    </row>
    <row r="220" spans="1:22" ht="37.5" x14ac:dyDescent="0.3">
      <c r="A220" s="64">
        <v>216</v>
      </c>
      <c r="B220" s="64">
        <v>5014673</v>
      </c>
      <c r="C220" s="65"/>
      <c r="D220" s="66"/>
      <c r="E220" s="67"/>
      <c r="F220" s="67">
        <v>11</v>
      </c>
      <c r="G220" s="67" t="s">
        <v>4676</v>
      </c>
      <c r="H220" s="67" t="s">
        <v>4738</v>
      </c>
      <c r="I220" s="67" t="s">
        <v>4675</v>
      </c>
      <c r="J220" s="67" t="s">
        <v>4672</v>
      </c>
      <c r="K220" s="68"/>
      <c r="L220" s="68"/>
      <c r="M220" s="68"/>
      <c r="N220" s="68"/>
      <c r="O220" s="68"/>
      <c r="P220" s="68"/>
      <c r="Q220" s="68"/>
      <c r="R220" s="68"/>
      <c r="S220" s="68"/>
      <c r="T220" s="68"/>
      <c r="U220" s="68"/>
      <c r="V220" s="64">
        <v>2024</v>
      </c>
    </row>
    <row r="221" spans="1:22" ht="37.5" x14ac:dyDescent="0.3">
      <c r="A221" s="64">
        <v>217</v>
      </c>
      <c r="B221" s="64">
        <v>5014674</v>
      </c>
      <c r="C221" s="65"/>
      <c r="D221" s="66"/>
      <c r="E221" s="67"/>
      <c r="F221" s="67">
        <v>12</v>
      </c>
      <c r="G221" s="67" t="s">
        <v>4676</v>
      </c>
      <c r="H221" s="67" t="s">
        <v>4738</v>
      </c>
      <c r="I221" s="67" t="s">
        <v>4740</v>
      </c>
      <c r="J221" s="67" t="s">
        <v>4672</v>
      </c>
      <c r="K221" s="68"/>
      <c r="L221" s="68"/>
      <c r="M221" s="68"/>
      <c r="N221" s="68"/>
      <c r="O221" s="68"/>
      <c r="P221" s="68"/>
      <c r="Q221" s="68"/>
      <c r="R221" s="68"/>
      <c r="S221" s="68"/>
      <c r="T221" s="68"/>
      <c r="U221" s="68"/>
      <c r="V221" s="64">
        <v>2024</v>
      </c>
    </row>
    <row r="222" spans="1:22" ht="37.5" x14ac:dyDescent="0.3">
      <c r="A222" s="64">
        <v>218</v>
      </c>
      <c r="B222" s="64">
        <v>5012084</v>
      </c>
      <c r="C222" s="69" t="s">
        <v>148</v>
      </c>
      <c r="D222" s="67">
        <v>35</v>
      </c>
      <c r="E222" s="67" t="s">
        <v>145</v>
      </c>
      <c r="F222" s="67">
        <v>11</v>
      </c>
      <c r="G222" s="67" t="s">
        <v>4676</v>
      </c>
      <c r="H222" s="67" t="s">
        <v>4741</v>
      </c>
      <c r="I222" s="67" t="s">
        <v>4675</v>
      </c>
      <c r="J222" s="67" t="s">
        <v>4672</v>
      </c>
      <c r="K222" s="64">
        <v>1</v>
      </c>
      <c r="L222" s="64">
        <v>1</v>
      </c>
      <c r="M222" s="64">
        <v>1</v>
      </c>
      <c r="N222" s="64">
        <v>1</v>
      </c>
      <c r="O222" s="64">
        <v>1.4</v>
      </c>
      <c r="P222" s="64">
        <v>0.1</v>
      </c>
      <c r="Q222" s="64">
        <v>2</v>
      </c>
      <c r="R222" s="64">
        <v>4</v>
      </c>
      <c r="S222" s="64">
        <v>2</v>
      </c>
      <c r="T222" s="64">
        <f t="shared" si="2"/>
        <v>1</v>
      </c>
      <c r="U222" s="64">
        <f t="shared" si="1"/>
        <v>1.5</v>
      </c>
      <c r="V222" s="64">
        <v>2024</v>
      </c>
    </row>
    <row r="223" spans="1:22" ht="37.5" x14ac:dyDescent="0.3">
      <c r="A223" s="64">
        <v>219</v>
      </c>
      <c r="B223" s="64">
        <v>2007124</v>
      </c>
      <c r="C223" s="69" t="s">
        <v>148</v>
      </c>
      <c r="D223" s="67">
        <v>35</v>
      </c>
      <c r="E223" s="67"/>
      <c r="F223" s="67">
        <v>19</v>
      </c>
      <c r="G223" s="67" t="s">
        <v>4682</v>
      </c>
      <c r="H223" s="67" t="s">
        <v>4708</v>
      </c>
      <c r="I223" s="67" t="s">
        <v>4675</v>
      </c>
      <c r="J223" s="67" t="s">
        <v>4672</v>
      </c>
      <c r="K223" s="64">
        <v>1</v>
      </c>
      <c r="L223" s="64">
        <v>1</v>
      </c>
      <c r="M223" s="64">
        <v>1</v>
      </c>
      <c r="N223" s="64">
        <v>1</v>
      </c>
      <c r="O223" s="64">
        <v>1.4</v>
      </c>
      <c r="P223" s="64">
        <v>0.1</v>
      </c>
      <c r="Q223" s="64">
        <v>2</v>
      </c>
      <c r="R223" s="64">
        <v>4</v>
      </c>
      <c r="S223" s="64">
        <v>2</v>
      </c>
      <c r="T223" s="64">
        <f t="shared" si="2"/>
        <v>1</v>
      </c>
      <c r="U223" s="64">
        <f t="shared" si="1"/>
        <v>1.5</v>
      </c>
      <c r="V223" s="64">
        <v>2024</v>
      </c>
    </row>
    <row r="224" spans="1:22" ht="37.5" x14ac:dyDescent="0.3">
      <c r="A224" s="64">
        <v>220</v>
      </c>
      <c r="B224" s="64">
        <v>1000491</v>
      </c>
      <c r="C224" s="65" t="s">
        <v>148</v>
      </c>
      <c r="D224" s="66">
        <v>36</v>
      </c>
      <c r="E224" s="67"/>
      <c r="F224" s="67">
        <v>8</v>
      </c>
      <c r="G224" s="67" t="s">
        <v>4693</v>
      </c>
      <c r="H224" s="67" t="s">
        <v>4742</v>
      </c>
      <c r="I224" s="67" t="s">
        <v>4701</v>
      </c>
      <c r="J224" s="67" t="s">
        <v>4672</v>
      </c>
      <c r="K224" s="68">
        <v>3</v>
      </c>
      <c r="L224" s="68">
        <v>3</v>
      </c>
      <c r="M224" s="68">
        <v>3</v>
      </c>
      <c r="N224" s="68">
        <v>3</v>
      </c>
      <c r="O224" s="68">
        <f>1.4*3</f>
        <v>4.1999999999999993</v>
      </c>
      <c r="P224" s="68">
        <v>0.3</v>
      </c>
      <c r="Q224" s="68">
        <v>6</v>
      </c>
      <c r="R224" s="68">
        <v>12</v>
      </c>
      <c r="S224" s="68">
        <v>6</v>
      </c>
      <c r="T224" s="68">
        <f t="shared" si="2"/>
        <v>3</v>
      </c>
      <c r="U224" s="68">
        <f t="shared" si="1"/>
        <v>4.5</v>
      </c>
      <c r="V224" s="64">
        <v>2024</v>
      </c>
    </row>
    <row r="225" spans="1:22" ht="37.5" x14ac:dyDescent="0.3">
      <c r="A225" s="64">
        <v>221</v>
      </c>
      <c r="B225" s="64">
        <v>1000486</v>
      </c>
      <c r="C225" s="65"/>
      <c r="D225" s="66"/>
      <c r="E225" s="67"/>
      <c r="F225" s="67">
        <v>13</v>
      </c>
      <c r="G225" s="67" t="s">
        <v>4688</v>
      </c>
      <c r="H225" s="67" t="s">
        <v>4694</v>
      </c>
      <c r="I225" s="67" t="s">
        <v>4675</v>
      </c>
      <c r="J225" s="67" t="s">
        <v>4672</v>
      </c>
      <c r="K225" s="68"/>
      <c r="L225" s="68"/>
      <c r="M225" s="68"/>
      <c r="N225" s="68"/>
      <c r="O225" s="68"/>
      <c r="P225" s="68"/>
      <c r="Q225" s="68"/>
      <c r="R225" s="68"/>
      <c r="S225" s="68"/>
      <c r="T225" s="68"/>
      <c r="U225" s="68"/>
      <c r="V225" s="64">
        <v>2024</v>
      </c>
    </row>
    <row r="226" spans="1:22" ht="37.5" x14ac:dyDescent="0.3">
      <c r="A226" s="64">
        <v>222</v>
      </c>
      <c r="B226" s="64">
        <v>1000479</v>
      </c>
      <c r="C226" s="65"/>
      <c r="D226" s="66"/>
      <c r="E226" s="67"/>
      <c r="F226" s="67">
        <v>20</v>
      </c>
      <c r="G226" s="67" t="s">
        <v>4693</v>
      </c>
      <c r="H226" s="67" t="s">
        <v>4683</v>
      </c>
      <c r="I226" s="67" t="s">
        <v>4675</v>
      </c>
      <c r="J226" s="67" t="s">
        <v>4672</v>
      </c>
      <c r="K226" s="68"/>
      <c r="L226" s="68"/>
      <c r="M226" s="68"/>
      <c r="N226" s="68"/>
      <c r="O226" s="68"/>
      <c r="P226" s="68"/>
      <c r="Q226" s="68"/>
      <c r="R226" s="68"/>
      <c r="S226" s="68"/>
      <c r="T226" s="68"/>
      <c r="U226" s="68"/>
      <c r="V226" s="64">
        <v>2024</v>
      </c>
    </row>
    <row r="227" spans="1:22" ht="37.5" x14ac:dyDescent="0.3">
      <c r="A227" s="64">
        <v>223</v>
      </c>
      <c r="B227" s="64">
        <v>1000476</v>
      </c>
      <c r="C227" s="65"/>
      <c r="D227" s="66"/>
      <c r="E227" s="67"/>
      <c r="F227" s="67">
        <v>23</v>
      </c>
      <c r="G227" s="67" t="s">
        <v>4693</v>
      </c>
      <c r="H227" s="67" t="s">
        <v>4694</v>
      </c>
      <c r="I227" s="67" t="s">
        <v>4675</v>
      </c>
      <c r="J227" s="67" t="s">
        <v>4672</v>
      </c>
      <c r="K227" s="68"/>
      <c r="L227" s="68"/>
      <c r="M227" s="68"/>
      <c r="N227" s="68"/>
      <c r="O227" s="68"/>
      <c r="P227" s="68"/>
      <c r="Q227" s="68"/>
      <c r="R227" s="68"/>
      <c r="S227" s="68"/>
      <c r="T227" s="68"/>
      <c r="U227" s="68"/>
      <c r="V227" s="64">
        <v>2024</v>
      </c>
    </row>
    <row r="228" spans="1:22" ht="37.5" x14ac:dyDescent="0.3">
      <c r="A228" s="64">
        <v>224</v>
      </c>
      <c r="B228" s="64">
        <v>5016719</v>
      </c>
      <c r="C228" s="69" t="s">
        <v>148</v>
      </c>
      <c r="D228" s="67">
        <v>53</v>
      </c>
      <c r="E228" s="67"/>
      <c r="F228" s="67">
        <v>36</v>
      </c>
      <c r="G228" s="67" t="s">
        <v>4676</v>
      </c>
      <c r="H228" s="67" t="s">
        <v>4692</v>
      </c>
      <c r="I228" s="67" t="s">
        <v>4675</v>
      </c>
      <c r="J228" s="67" t="s">
        <v>4672</v>
      </c>
      <c r="K228" s="64">
        <v>1</v>
      </c>
      <c r="L228" s="64">
        <v>1</v>
      </c>
      <c r="M228" s="64">
        <v>1</v>
      </c>
      <c r="N228" s="64">
        <v>1</v>
      </c>
      <c r="O228" s="64">
        <v>1.4</v>
      </c>
      <c r="P228" s="64">
        <v>0.1</v>
      </c>
      <c r="Q228" s="64">
        <v>2</v>
      </c>
      <c r="R228" s="64">
        <v>4</v>
      </c>
      <c r="S228" s="64">
        <v>2</v>
      </c>
      <c r="T228" s="64">
        <f t="shared" si="2"/>
        <v>1</v>
      </c>
      <c r="U228" s="64">
        <f t="shared" si="1"/>
        <v>1.5</v>
      </c>
      <c r="V228" s="64">
        <v>2024</v>
      </c>
    </row>
    <row r="229" spans="1:22" ht="37.5" x14ac:dyDescent="0.3">
      <c r="A229" s="64">
        <v>225</v>
      </c>
      <c r="B229" s="64">
        <v>2555616</v>
      </c>
      <c r="C229" s="65" t="s">
        <v>228</v>
      </c>
      <c r="D229" s="66">
        <v>13</v>
      </c>
      <c r="E229" s="67"/>
      <c r="F229" s="67">
        <v>39</v>
      </c>
      <c r="G229" s="67" t="s">
        <v>4698</v>
      </c>
      <c r="H229" s="67" t="s">
        <v>4679</v>
      </c>
      <c r="I229" s="67" t="s">
        <v>4675</v>
      </c>
      <c r="J229" s="67" t="s">
        <v>4672</v>
      </c>
      <c r="K229" s="68">
        <v>3</v>
      </c>
      <c r="L229" s="68">
        <v>3</v>
      </c>
      <c r="M229" s="68">
        <v>3</v>
      </c>
      <c r="N229" s="68">
        <v>3</v>
      </c>
      <c r="O229" s="68">
        <f>1.4*3</f>
        <v>4.1999999999999993</v>
      </c>
      <c r="P229" s="68">
        <v>0.3</v>
      </c>
      <c r="Q229" s="68">
        <v>6</v>
      </c>
      <c r="R229" s="68">
        <v>12</v>
      </c>
      <c r="S229" s="68">
        <v>6</v>
      </c>
      <c r="T229" s="68">
        <f t="shared" si="2"/>
        <v>3</v>
      </c>
      <c r="U229" s="68">
        <f t="shared" si="1"/>
        <v>4.5</v>
      </c>
      <c r="V229" s="64">
        <v>2024</v>
      </c>
    </row>
    <row r="230" spans="1:22" ht="37.5" x14ac:dyDescent="0.3">
      <c r="A230" s="64">
        <v>226</v>
      </c>
      <c r="B230" s="64">
        <v>2555621</v>
      </c>
      <c r="C230" s="65"/>
      <c r="D230" s="66"/>
      <c r="E230" s="67"/>
      <c r="F230" s="67">
        <v>44</v>
      </c>
      <c r="G230" s="67" t="s">
        <v>4698</v>
      </c>
      <c r="H230" s="67" t="s">
        <v>4679</v>
      </c>
      <c r="I230" s="67" t="s">
        <v>4675</v>
      </c>
      <c r="J230" s="67" t="s">
        <v>4672</v>
      </c>
      <c r="K230" s="68"/>
      <c r="L230" s="68"/>
      <c r="M230" s="68"/>
      <c r="N230" s="68"/>
      <c r="O230" s="68"/>
      <c r="P230" s="68"/>
      <c r="Q230" s="68"/>
      <c r="R230" s="68"/>
      <c r="S230" s="68"/>
      <c r="T230" s="68"/>
      <c r="U230" s="68"/>
      <c r="V230" s="64">
        <v>2024</v>
      </c>
    </row>
    <row r="231" spans="1:22" ht="37.5" x14ac:dyDescent="0.3">
      <c r="A231" s="64">
        <v>227</v>
      </c>
      <c r="B231" s="64">
        <v>2555650</v>
      </c>
      <c r="C231" s="65"/>
      <c r="D231" s="66"/>
      <c r="E231" s="67"/>
      <c r="F231" s="67">
        <v>73</v>
      </c>
      <c r="G231" s="67" t="s">
        <v>4698</v>
      </c>
      <c r="H231" s="67" t="s">
        <v>4679</v>
      </c>
      <c r="I231" s="67" t="s">
        <v>4731</v>
      </c>
      <c r="J231" s="67" t="s">
        <v>4672</v>
      </c>
      <c r="K231" s="68"/>
      <c r="L231" s="68"/>
      <c r="M231" s="68"/>
      <c r="N231" s="68"/>
      <c r="O231" s="68"/>
      <c r="P231" s="68"/>
      <c r="Q231" s="68"/>
      <c r="R231" s="68"/>
      <c r="S231" s="68"/>
      <c r="T231" s="68"/>
      <c r="U231" s="68"/>
      <c r="V231" s="64">
        <v>2024</v>
      </c>
    </row>
    <row r="232" spans="1:22" ht="37.5" x14ac:dyDescent="0.3">
      <c r="A232" s="64">
        <v>228</v>
      </c>
      <c r="B232" s="64">
        <v>2555695</v>
      </c>
      <c r="C232" s="65" t="s">
        <v>228</v>
      </c>
      <c r="D232" s="66">
        <v>15</v>
      </c>
      <c r="E232" s="67"/>
      <c r="F232" s="67">
        <v>8</v>
      </c>
      <c r="G232" s="67" t="s">
        <v>4676</v>
      </c>
      <c r="H232" s="67" t="s">
        <v>4679</v>
      </c>
      <c r="I232" s="67" t="s">
        <v>4743</v>
      </c>
      <c r="J232" s="67" t="s">
        <v>4672</v>
      </c>
      <c r="K232" s="68">
        <v>1</v>
      </c>
      <c r="L232" s="68">
        <v>1</v>
      </c>
      <c r="M232" s="68">
        <v>1</v>
      </c>
      <c r="N232" s="68">
        <v>1</v>
      </c>
      <c r="O232" s="68">
        <v>1.4</v>
      </c>
      <c r="P232" s="68">
        <v>0.1</v>
      </c>
      <c r="Q232" s="68">
        <v>2</v>
      </c>
      <c r="R232" s="68">
        <v>4</v>
      </c>
      <c r="S232" s="68">
        <v>2</v>
      </c>
      <c r="T232" s="68">
        <f t="shared" si="2"/>
        <v>1</v>
      </c>
      <c r="U232" s="68">
        <f t="shared" si="1"/>
        <v>1.5</v>
      </c>
      <c r="V232" s="64">
        <v>2024</v>
      </c>
    </row>
    <row r="233" spans="1:22" ht="37.5" x14ac:dyDescent="0.3">
      <c r="A233" s="64">
        <v>229</v>
      </c>
      <c r="B233" s="64">
        <v>2555709</v>
      </c>
      <c r="C233" s="65"/>
      <c r="D233" s="66"/>
      <c r="E233" s="67"/>
      <c r="F233" s="67">
        <v>22</v>
      </c>
      <c r="G233" s="67" t="s">
        <v>4676</v>
      </c>
      <c r="H233" s="67" t="s">
        <v>4679</v>
      </c>
      <c r="I233" s="67" t="s">
        <v>4675</v>
      </c>
      <c r="J233" s="67" t="s">
        <v>4672</v>
      </c>
      <c r="K233" s="68"/>
      <c r="L233" s="68"/>
      <c r="M233" s="68"/>
      <c r="N233" s="68"/>
      <c r="O233" s="68"/>
      <c r="P233" s="68"/>
      <c r="Q233" s="68"/>
      <c r="R233" s="68"/>
      <c r="S233" s="68"/>
      <c r="T233" s="68"/>
      <c r="U233" s="68"/>
      <c r="V233" s="64">
        <v>2024</v>
      </c>
    </row>
    <row r="234" spans="1:22" ht="37.5" x14ac:dyDescent="0.3">
      <c r="A234" s="64">
        <v>230</v>
      </c>
      <c r="B234" s="64">
        <v>2555714</v>
      </c>
      <c r="C234" s="65"/>
      <c r="D234" s="66"/>
      <c r="E234" s="67"/>
      <c r="F234" s="67">
        <v>27</v>
      </c>
      <c r="G234" s="67" t="s">
        <v>4676</v>
      </c>
      <c r="H234" s="67" t="s">
        <v>4683</v>
      </c>
      <c r="I234" s="67" t="s">
        <v>4675</v>
      </c>
      <c r="J234" s="67" t="s">
        <v>4672</v>
      </c>
      <c r="K234" s="68"/>
      <c r="L234" s="68"/>
      <c r="M234" s="68"/>
      <c r="N234" s="68"/>
      <c r="O234" s="68"/>
      <c r="P234" s="68"/>
      <c r="Q234" s="68"/>
      <c r="R234" s="68"/>
      <c r="S234" s="68"/>
      <c r="T234" s="68"/>
      <c r="U234" s="68"/>
      <c r="V234" s="64">
        <v>2024</v>
      </c>
    </row>
    <row r="235" spans="1:22" ht="37.5" x14ac:dyDescent="0.3">
      <c r="A235" s="64">
        <v>231</v>
      </c>
      <c r="B235" s="64">
        <v>2015046</v>
      </c>
      <c r="C235" s="65"/>
      <c r="D235" s="66"/>
      <c r="E235" s="67"/>
      <c r="F235" s="67">
        <v>30</v>
      </c>
      <c r="G235" s="67" t="s">
        <v>4693</v>
      </c>
      <c r="H235" s="67" t="s">
        <v>4679</v>
      </c>
      <c r="I235" s="67" t="s">
        <v>4675</v>
      </c>
      <c r="J235" s="67" t="s">
        <v>4672</v>
      </c>
      <c r="K235" s="68"/>
      <c r="L235" s="68"/>
      <c r="M235" s="68"/>
      <c r="N235" s="68"/>
      <c r="O235" s="68"/>
      <c r="P235" s="68"/>
      <c r="Q235" s="68"/>
      <c r="R235" s="68"/>
      <c r="S235" s="68"/>
      <c r="T235" s="68"/>
      <c r="U235" s="68"/>
      <c r="V235" s="64">
        <v>2024</v>
      </c>
    </row>
    <row r="236" spans="1:22" ht="37.5" x14ac:dyDescent="0.3">
      <c r="A236" s="64">
        <v>232</v>
      </c>
      <c r="B236" s="64">
        <v>2555795</v>
      </c>
      <c r="C236" s="65"/>
      <c r="D236" s="66"/>
      <c r="E236" s="67"/>
      <c r="F236" s="67">
        <v>106</v>
      </c>
      <c r="G236" s="67" t="s">
        <v>4744</v>
      </c>
      <c r="H236" s="67" t="s">
        <v>4745</v>
      </c>
      <c r="I236" s="67" t="s">
        <v>4746</v>
      </c>
      <c r="J236" s="67" t="s">
        <v>4672</v>
      </c>
      <c r="K236" s="68"/>
      <c r="L236" s="68"/>
      <c r="M236" s="68"/>
      <c r="N236" s="68"/>
      <c r="O236" s="68"/>
      <c r="P236" s="68"/>
      <c r="Q236" s="68"/>
      <c r="R236" s="68"/>
      <c r="S236" s="68"/>
      <c r="T236" s="68"/>
      <c r="U236" s="68"/>
      <c r="V236" s="64">
        <v>2024</v>
      </c>
    </row>
    <row r="237" spans="1:22" ht="37.5" x14ac:dyDescent="0.3">
      <c r="A237" s="64">
        <v>233</v>
      </c>
      <c r="B237" s="64">
        <v>2555834</v>
      </c>
      <c r="C237" s="65" t="s">
        <v>228</v>
      </c>
      <c r="D237" s="66">
        <v>17</v>
      </c>
      <c r="E237" s="67"/>
      <c r="F237" s="67">
        <v>24</v>
      </c>
      <c r="G237" s="67" t="s">
        <v>4706</v>
      </c>
      <c r="H237" s="67" t="s">
        <v>4679</v>
      </c>
      <c r="I237" s="67" t="s">
        <v>4675</v>
      </c>
      <c r="J237" s="67" t="s">
        <v>4672</v>
      </c>
      <c r="K237" s="68">
        <v>2</v>
      </c>
      <c r="L237" s="68">
        <v>2</v>
      </c>
      <c r="M237" s="68">
        <v>2</v>
      </c>
      <c r="N237" s="68">
        <v>2</v>
      </c>
      <c r="O237" s="68">
        <v>2.8</v>
      </c>
      <c r="P237" s="68">
        <v>0.2</v>
      </c>
      <c r="Q237" s="68">
        <v>4</v>
      </c>
      <c r="R237" s="68">
        <v>8</v>
      </c>
      <c r="S237" s="68">
        <v>4</v>
      </c>
      <c r="T237" s="68">
        <f t="shared" si="2"/>
        <v>2</v>
      </c>
      <c r="U237" s="68">
        <f t="shared" si="1"/>
        <v>3</v>
      </c>
      <c r="V237" s="64">
        <v>2024</v>
      </c>
    </row>
    <row r="238" spans="1:22" ht="37.5" x14ac:dyDescent="0.3">
      <c r="A238" s="64">
        <v>234</v>
      </c>
      <c r="B238" s="64">
        <v>2555862</v>
      </c>
      <c r="C238" s="65"/>
      <c r="D238" s="66"/>
      <c r="E238" s="67"/>
      <c r="F238" s="67">
        <v>52</v>
      </c>
      <c r="G238" s="67" t="s">
        <v>4688</v>
      </c>
      <c r="H238" s="67" t="s">
        <v>4679</v>
      </c>
      <c r="I238" s="67" t="s">
        <v>4675</v>
      </c>
      <c r="J238" s="67" t="s">
        <v>4672</v>
      </c>
      <c r="K238" s="68"/>
      <c r="L238" s="68"/>
      <c r="M238" s="68"/>
      <c r="N238" s="68"/>
      <c r="O238" s="68"/>
      <c r="P238" s="68"/>
      <c r="Q238" s="68"/>
      <c r="R238" s="68"/>
      <c r="S238" s="68"/>
      <c r="T238" s="68"/>
      <c r="U238" s="68"/>
      <c r="V238" s="64">
        <v>2024</v>
      </c>
    </row>
    <row r="239" spans="1:22" ht="37.5" x14ac:dyDescent="0.3">
      <c r="A239" s="64">
        <v>235</v>
      </c>
      <c r="B239" s="64">
        <v>2005200</v>
      </c>
      <c r="C239" s="65" t="s">
        <v>2681</v>
      </c>
      <c r="D239" s="66">
        <v>20</v>
      </c>
      <c r="E239" s="67"/>
      <c r="F239" s="67">
        <v>19</v>
      </c>
      <c r="G239" s="67" t="s">
        <v>4688</v>
      </c>
      <c r="H239" s="67" t="s">
        <v>4747</v>
      </c>
      <c r="I239" s="67" t="s">
        <v>4675</v>
      </c>
      <c r="J239" s="67" t="s">
        <v>4672</v>
      </c>
      <c r="K239" s="68">
        <v>1</v>
      </c>
      <c r="L239" s="68">
        <v>1</v>
      </c>
      <c r="M239" s="68">
        <v>1</v>
      </c>
      <c r="N239" s="68">
        <v>1</v>
      </c>
      <c r="O239" s="68">
        <v>1.4</v>
      </c>
      <c r="P239" s="68">
        <v>0.1</v>
      </c>
      <c r="Q239" s="68">
        <v>2</v>
      </c>
      <c r="R239" s="68">
        <v>4</v>
      </c>
      <c r="S239" s="68">
        <v>2</v>
      </c>
      <c r="T239" s="68">
        <f t="shared" si="2"/>
        <v>1</v>
      </c>
      <c r="U239" s="68">
        <f t="shared" si="1"/>
        <v>1.5</v>
      </c>
      <c r="V239" s="64">
        <v>2024</v>
      </c>
    </row>
    <row r="240" spans="1:22" ht="37.5" x14ac:dyDescent="0.3">
      <c r="A240" s="64">
        <v>236</v>
      </c>
      <c r="B240" s="64">
        <v>2005201</v>
      </c>
      <c r="C240" s="65"/>
      <c r="D240" s="66"/>
      <c r="E240" s="67"/>
      <c r="F240" s="67">
        <v>20</v>
      </c>
      <c r="G240" s="67" t="s">
        <v>4676</v>
      </c>
      <c r="H240" s="67" t="s">
        <v>4747</v>
      </c>
      <c r="I240" s="67" t="s">
        <v>4748</v>
      </c>
      <c r="J240" s="67" t="s">
        <v>4672</v>
      </c>
      <c r="K240" s="68"/>
      <c r="L240" s="68"/>
      <c r="M240" s="68"/>
      <c r="N240" s="68"/>
      <c r="O240" s="68"/>
      <c r="P240" s="68"/>
      <c r="Q240" s="68"/>
      <c r="R240" s="68"/>
      <c r="S240" s="68"/>
      <c r="T240" s="68"/>
      <c r="U240" s="68"/>
      <c r="V240" s="64">
        <v>2024</v>
      </c>
    </row>
    <row r="241" spans="1:22" ht="37.5" x14ac:dyDescent="0.3">
      <c r="A241" s="64">
        <v>237</v>
      </c>
      <c r="B241" s="64">
        <v>2005205</v>
      </c>
      <c r="C241" s="65"/>
      <c r="D241" s="66"/>
      <c r="E241" s="67"/>
      <c r="F241" s="67">
        <v>24</v>
      </c>
      <c r="G241" s="67" t="s">
        <v>4676</v>
      </c>
      <c r="H241" s="67" t="s">
        <v>4747</v>
      </c>
      <c r="I241" s="67" t="s">
        <v>4675</v>
      </c>
      <c r="J241" s="67" t="s">
        <v>4672</v>
      </c>
      <c r="K241" s="68"/>
      <c r="L241" s="68"/>
      <c r="M241" s="68"/>
      <c r="N241" s="68"/>
      <c r="O241" s="68"/>
      <c r="P241" s="68"/>
      <c r="Q241" s="68"/>
      <c r="R241" s="68"/>
      <c r="S241" s="68"/>
      <c r="T241" s="68"/>
      <c r="U241" s="68"/>
      <c r="V241" s="64">
        <v>2024</v>
      </c>
    </row>
    <row r="242" spans="1:22" ht="37.5" x14ac:dyDescent="0.3">
      <c r="A242" s="64">
        <v>238</v>
      </c>
      <c r="B242" s="64">
        <v>1000615</v>
      </c>
      <c r="C242" s="69" t="s">
        <v>240</v>
      </c>
      <c r="D242" s="67">
        <v>4</v>
      </c>
      <c r="E242" s="67" t="s">
        <v>145</v>
      </c>
      <c r="F242" s="67">
        <v>3</v>
      </c>
      <c r="G242" s="67" t="s">
        <v>4749</v>
      </c>
      <c r="H242" s="67" t="s">
        <v>4750</v>
      </c>
      <c r="I242" s="67" t="s">
        <v>4751</v>
      </c>
      <c r="J242" s="67" t="s">
        <v>4672</v>
      </c>
      <c r="K242" s="64">
        <v>1</v>
      </c>
      <c r="L242" s="64">
        <v>1</v>
      </c>
      <c r="M242" s="64">
        <v>1</v>
      </c>
      <c r="N242" s="64">
        <v>1</v>
      </c>
      <c r="O242" s="64">
        <v>1.4</v>
      </c>
      <c r="P242" s="64">
        <v>0.1</v>
      </c>
      <c r="Q242" s="64">
        <v>2</v>
      </c>
      <c r="R242" s="64">
        <v>4</v>
      </c>
      <c r="S242" s="64">
        <v>2</v>
      </c>
      <c r="T242" s="64">
        <f t="shared" si="2"/>
        <v>1</v>
      </c>
      <c r="U242" s="64">
        <f t="shared" si="1"/>
        <v>1.5</v>
      </c>
      <c r="V242" s="64">
        <v>2024</v>
      </c>
    </row>
    <row r="243" spans="1:22" ht="37.5" x14ac:dyDescent="0.3">
      <c r="A243" s="64">
        <v>239</v>
      </c>
      <c r="B243" s="64">
        <v>2555903</v>
      </c>
      <c r="C243" s="65" t="s">
        <v>240</v>
      </c>
      <c r="D243" s="66">
        <v>12</v>
      </c>
      <c r="E243" s="67"/>
      <c r="F243" s="67">
        <v>3</v>
      </c>
      <c r="G243" s="67" t="s">
        <v>4688</v>
      </c>
      <c r="H243" s="67" t="s">
        <v>4679</v>
      </c>
      <c r="I243" s="67" t="s">
        <v>4752</v>
      </c>
      <c r="J243" s="67" t="s">
        <v>4672</v>
      </c>
      <c r="K243" s="68">
        <v>1</v>
      </c>
      <c r="L243" s="68">
        <v>1</v>
      </c>
      <c r="M243" s="68">
        <v>1</v>
      </c>
      <c r="N243" s="68">
        <v>1</v>
      </c>
      <c r="O243" s="68">
        <v>1.4</v>
      </c>
      <c r="P243" s="68">
        <v>0.1</v>
      </c>
      <c r="Q243" s="68">
        <v>2</v>
      </c>
      <c r="R243" s="68">
        <v>4</v>
      </c>
      <c r="S243" s="68">
        <v>2</v>
      </c>
      <c r="T243" s="68">
        <f t="shared" si="2"/>
        <v>1</v>
      </c>
      <c r="U243" s="68">
        <f t="shared" si="1"/>
        <v>1.5</v>
      </c>
      <c r="V243" s="64">
        <v>2024</v>
      </c>
    </row>
    <row r="244" spans="1:22" ht="37.5" x14ac:dyDescent="0.3">
      <c r="A244" s="64">
        <v>240</v>
      </c>
      <c r="B244" s="64">
        <v>2555902</v>
      </c>
      <c r="C244" s="65"/>
      <c r="D244" s="66"/>
      <c r="E244" s="67"/>
      <c r="F244" s="67">
        <v>4</v>
      </c>
      <c r="G244" s="67" t="s">
        <v>4688</v>
      </c>
      <c r="H244" s="67" t="s">
        <v>4679</v>
      </c>
      <c r="I244" s="67" t="s">
        <v>4753</v>
      </c>
      <c r="J244" s="67" t="s">
        <v>4672</v>
      </c>
      <c r="K244" s="68"/>
      <c r="L244" s="68"/>
      <c r="M244" s="68"/>
      <c r="N244" s="68"/>
      <c r="O244" s="68"/>
      <c r="P244" s="68"/>
      <c r="Q244" s="68"/>
      <c r="R244" s="68"/>
      <c r="S244" s="68"/>
      <c r="T244" s="68"/>
      <c r="U244" s="68"/>
      <c r="V244" s="64">
        <v>2024</v>
      </c>
    </row>
    <row r="245" spans="1:22" ht="37.5" x14ac:dyDescent="0.3">
      <c r="A245" s="64">
        <v>241</v>
      </c>
      <c r="B245" s="64">
        <v>2555892</v>
      </c>
      <c r="C245" s="65"/>
      <c r="D245" s="66"/>
      <c r="E245" s="67"/>
      <c r="F245" s="67">
        <v>15</v>
      </c>
      <c r="G245" s="67" t="s">
        <v>4688</v>
      </c>
      <c r="H245" s="67" t="s">
        <v>4679</v>
      </c>
      <c r="I245" s="67" t="s">
        <v>4675</v>
      </c>
      <c r="J245" s="67" t="s">
        <v>4672</v>
      </c>
      <c r="K245" s="68"/>
      <c r="L245" s="68"/>
      <c r="M245" s="68"/>
      <c r="N245" s="68"/>
      <c r="O245" s="68"/>
      <c r="P245" s="68"/>
      <c r="Q245" s="68"/>
      <c r="R245" s="68"/>
      <c r="S245" s="68"/>
      <c r="T245" s="68"/>
      <c r="U245" s="68"/>
      <c r="V245" s="64">
        <v>2024</v>
      </c>
    </row>
    <row r="246" spans="1:22" ht="37.5" x14ac:dyDescent="0.3">
      <c r="A246" s="64">
        <v>242</v>
      </c>
      <c r="B246" s="64">
        <v>500053</v>
      </c>
      <c r="C246" s="69" t="s">
        <v>251</v>
      </c>
      <c r="D246" s="67">
        <v>1</v>
      </c>
      <c r="E246" s="67"/>
      <c r="F246" s="67">
        <v>15</v>
      </c>
      <c r="G246" s="67" t="s">
        <v>4707</v>
      </c>
      <c r="H246" s="67" t="s">
        <v>4754</v>
      </c>
      <c r="I246" s="67" t="s">
        <v>4755</v>
      </c>
      <c r="J246" s="67" t="s">
        <v>4672</v>
      </c>
      <c r="K246" s="64">
        <v>1</v>
      </c>
      <c r="L246" s="64">
        <v>1</v>
      </c>
      <c r="M246" s="64">
        <v>1</v>
      </c>
      <c r="N246" s="64">
        <v>1</v>
      </c>
      <c r="O246" s="64">
        <v>1.4</v>
      </c>
      <c r="P246" s="64">
        <v>0.1</v>
      </c>
      <c r="Q246" s="64">
        <v>2</v>
      </c>
      <c r="R246" s="64">
        <v>4</v>
      </c>
      <c r="S246" s="64">
        <v>2</v>
      </c>
      <c r="T246" s="64">
        <f t="shared" si="2"/>
        <v>1</v>
      </c>
      <c r="U246" s="64">
        <f t="shared" si="1"/>
        <v>1.5</v>
      </c>
      <c r="V246" s="64">
        <v>2024</v>
      </c>
    </row>
    <row r="247" spans="1:22" ht="37.5" x14ac:dyDescent="0.3">
      <c r="A247" s="64">
        <v>243</v>
      </c>
      <c r="B247" s="64">
        <v>2005414</v>
      </c>
      <c r="C247" s="69" t="s">
        <v>251</v>
      </c>
      <c r="D247" s="67">
        <v>2</v>
      </c>
      <c r="E247" s="67"/>
      <c r="F247" s="67">
        <v>11</v>
      </c>
      <c r="G247" s="67" t="s">
        <v>4676</v>
      </c>
      <c r="H247" s="67" t="s">
        <v>4747</v>
      </c>
      <c r="I247" s="67" t="s">
        <v>4675</v>
      </c>
      <c r="J247" s="67" t="s">
        <v>4672</v>
      </c>
      <c r="K247" s="64">
        <v>1</v>
      </c>
      <c r="L247" s="64">
        <v>1</v>
      </c>
      <c r="M247" s="64">
        <v>1</v>
      </c>
      <c r="N247" s="64">
        <v>1</v>
      </c>
      <c r="O247" s="64">
        <v>1.4</v>
      </c>
      <c r="P247" s="64">
        <v>0.1</v>
      </c>
      <c r="Q247" s="64">
        <v>2</v>
      </c>
      <c r="R247" s="64">
        <v>4</v>
      </c>
      <c r="S247" s="64">
        <v>2</v>
      </c>
      <c r="T247" s="64">
        <f t="shared" si="2"/>
        <v>1</v>
      </c>
      <c r="U247" s="64">
        <f t="shared" si="1"/>
        <v>1.5</v>
      </c>
      <c r="V247" s="64">
        <v>2024</v>
      </c>
    </row>
    <row r="248" spans="1:22" ht="37.5" x14ac:dyDescent="0.3">
      <c r="A248" s="64">
        <v>244</v>
      </c>
      <c r="B248" s="64">
        <v>2005467</v>
      </c>
      <c r="C248" s="69" t="s">
        <v>251</v>
      </c>
      <c r="D248" s="67">
        <v>4</v>
      </c>
      <c r="E248" s="67"/>
      <c r="F248" s="67">
        <v>6</v>
      </c>
      <c r="G248" s="67" t="s">
        <v>4688</v>
      </c>
      <c r="H248" s="67" t="s">
        <v>4747</v>
      </c>
      <c r="I248" s="67" t="s">
        <v>4756</v>
      </c>
      <c r="J248" s="67" t="s">
        <v>4672</v>
      </c>
      <c r="K248" s="64">
        <v>1</v>
      </c>
      <c r="L248" s="64">
        <v>1</v>
      </c>
      <c r="M248" s="64">
        <v>1</v>
      </c>
      <c r="N248" s="64">
        <v>1</v>
      </c>
      <c r="O248" s="64">
        <v>1.4</v>
      </c>
      <c r="P248" s="64">
        <v>0.1</v>
      </c>
      <c r="Q248" s="64">
        <v>2</v>
      </c>
      <c r="R248" s="64">
        <v>4</v>
      </c>
      <c r="S248" s="64">
        <v>2</v>
      </c>
      <c r="T248" s="64">
        <f t="shared" si="2"/>
        <v>1</v>
      </c>
      <c r="U248" s="64">
        <f t="shared" si="1"/>
        <v>1.5</v>
      </c>
      <c r="V248" s="64">
        <v>2024</v>
      </c>
    </row>
    <row r="249" spans="1:22" ht="37.5" x14ac:dyDescent="0.3">
      <c r="A249" s="64">
        <v>245</v>
      </c>
      <c r="B249" s="64">
        <v>7002373</v>
      </c>
      <c r="C249" s="69" t="s">
        <v>304</v>
      </c>
      <c r="D249" s="67">
        <v>2</v>
      </c>
      <c r="E249" s="67" t="s">
        <v>145</v>
      </c>
      <c r="F249" s="67">
        <v>20</v>
      </c>
      <c r="G249" s="67" t="s">
        <v>4757</v>
      </c>
      <c r="H249" s="67" t="s">
        <v>4758</v>
      </c>
      <c r="I249" s="67" t="s">
        <v>4675</v>
      </c>
      <c r="J249" s="67" t="s">
        <v>4672</v>
      </c>
      <c r="K249" s="64">
        <v>1</v>
      </c>
      <c r="L249" s="64">
        <v>1</v>
      </c>
      <c r="M249" s="64">
        <v>1</v>
      </c>
      <c r="N249" s="64">
        <v>1</v>
      </c>
      <c r="O249" s="64">
        <v>1.4</v>
      </c>
      <c r="P249" s="64">
        <v>0.1</v>
      </c>
      <c r="Q249" s="64">
        <v>2</v>
      </c>
      <c r="R249" s="64">
        <v>4</v>
      </c>
      <c r="S249" s="64">
        <v>2</v>
      </c>
      <c r="T249" s="64">
        <f t="shared" si="2"/>
        <v>1</v>
      </c>
      <c r="U249" s="64">
        <f t="shared" si="1"/>
        <v>1.5</v>
      </c>
      <c r="V249" s="64">
        <v>2024</v>
      </c>
    </row>
    <row r="250" spans="1:22" ht="37.5" x14ac:dyDescent="0.3">
      <c r="A250" s="64">
        <v>246</v>
      </c>
      <c r="B250" s="64">
        <v>7002391</v>
      </c>
      <c r="C250" s="65" t="s">
        <v>304</v>
      </c>
      <c r="D250" s="66">
        <v>2</v>
      </c>
      <c r="E250" s="67"/>
      <c r="F250" s="67">
        <v>2</v>
      </c>
      <c r="G250" s="67" t="s">
        <v>4682</v>
      </c>
      <c r="H250" s="67" t="s">
        <v>4759</v>
      </c>
      <c r="I250" s="67" t="s">
        <v>4760</v>
      </c>
      <c r="J250" s="67" t="s">
        <v>4672</v>
      </c>
      <c r="K250" s="68">
        <v>2</v>
      </c>
      <c r="L250" s="68">
        <v>2</v>
      </c>
      <c r="M250" s="68">
        <v>2</v>
      </c>
      <c r="N250" s="68">
        <v>2</v>
      </c>
      <c r="O250" s="68">
        <v>2.8</v>
      </c>
      <c r="P250" s="68">
        <v>0.2</v>
      </c>
      <c r="Q250" s="68">
        <v>4</v>
      </c>
      <c r="R250" s="68">
        <v>8</v>
      </c>
      <c r="S250" s="68">
        <v>4</v>
      </c>
      <c r="T250" s="68">
        <f t="shared" si="2"/>
        <v>2</v>
      </c>
      <c r="U250" s="68">
        <f t="shared" si="1"/>
        <v>3</v>
      </c>
      <c r="V250" s="64">
        <v>2024</v>
      </c>
    </row>
    <row r="251" spans="1:22" ht="37.5" x14ac:dyDescent="0.3">
      <c r="A251" s="64">
        <v>247</v>
      </c>
      <c r="B251" s="64">
        <v>7002398</v>
      </c>
      <c r="C251" s="65"/>
      <c r="D251" s="66"/>
      <c r="E251" s="67"/>
      <c r="F251" s="67">
        <v>6</v>
      </c>
      <c r="G251" s="67" t="s">
        <v>4761</v>
      </c>
      <c r="H251" s="67" t="s">
        <v>4762</v>
      </c>
      <c r="I251" s="67" t="s">
        <v>4675</v>
      </c>
      <c r="J251" s="67" t="s">
        <v>4672</v>
      </c>
      <c r="K251" s="68"/>
      <c r="L251" s="68"/>
      <c r="M251" s="68"/>
      <c r="N251" s="68"/>
      <c r="O251" s="68"/>
      <c r="P251" s="68"/>
      <c r="Q251" s="68"/>
      <c r="R251" s="68"/>
      <c r="S251" s="68"/>
      <c r="T251" s="68"/>
      <c r="U251" s="68"/>
      <c r="V251" s="64">
        <v>2024</v>
      </c>
    </row>
    <row r="252" spans="1:22" ht="37.5" x14ac:dyDescent="0.3">
      <c r="A252" s="64">
        <v>248</v>
      </c>
      <c r="B252" s="64">
        <v>5011938</v>
      </c>
      <c r="C252" s="69" t="s">
        <v>304</v>
      </c>
      <c r="D252" s="67">
        <v>5</v>
      </c>
      <c r="E252" s="67" t="s">
        <v>145</v>
      </c>
      <c r="F252" s="67">
        <v>2</v>
      </c>
      <c r="G252" s="67" t="s">
        <v>4673</v>
      </c>
      <c r="H252" s="67" t="s">
        <v>4711</v>
      </c>
      <c r="I252" s="67" t="s">
        <v>4763</v>
      </c>
      <c r="J252" s="67" t="s">
        <v>4672</v>
      </c>
      <c r="K252" s="64">
        <v>1</v>
      </c>
      <c r="L252" s="64">
        <v>1</v>
      </c>
      <c r="M252" s="64">
        <v>1</v>
      </c>
      <c r="N252" s="64">
        <v>1</v>
      </c>
      <c r="O252" s="64">
        <v>1.4</v>
      </c>
      <c r="P252" s="64">
        <v>0.1</v>
      </c>
      <c r="Q252" s="64">
        <v>2</v>
      </c>
      <c r="R252" s="64">
        <v>4</v>
      </c>
      <c r="S252" s="64">
        <v>2</v>
      </c>
      <c r="T252" s="64">
        <f t="shared" si="2"/>
        <v>1</v>
      </c>
      <c r="U252" s="64">
        <f t="shared" si="1"/>
        <v>1.5</v>
      </c>
      <c r="V252" s="64">
        <v>2024</v>
      </c>
    </row>
    <row r="253" spans="1:22" ht="56.25" x14ac:dyDescent="0.3">
      <c r="A253" s="64">
        <v>249</v>
      </c>
      <c r="B253" s="64">
        <v>2005062</v>
      </c>
      <c r="C253" s="65" t="s">
        <v>304</v>
      </c>
      <c r="D253" s="66">
        <v>6</v>
      </c>
      <c r="E253" s="67"/>
      <c r="F253" s="67">
        <v>64</v>
      </c>
      <c r="G253" s="67" t="s">
        <v>4764</v>
      </c>
      <c r="H253" s="67" t="s">
        <v>4703</v>
      </c>
      <c r="I253" s="67" t="s">
        <v>4675</v>
      </c>
      <c r="J253" s="67" t="s">
        <v>4672</v>
      </c>
      <c r="K253" s="68">
        <v>2</v>
      </c>
      <c r="L253" s="68">
        <v>2</v>
      </c>
      <c r="M253" s="68">
        <v>2</v>
      </c>
      <c r="N253" s="68">
        <v>2</v>
      </c>
      <c r="O253" s="68">
        <v>2.8</v>
      </c>
      <c r="P253" s="68">
        <v>0.2</v>
      </c>
      <c r="Q253" s="68">
        <v>4</v>
      </c>
      <c r="R253" s="68">
        <v>8</v>
      </c>
      <c r="S253" s="68">
        <v>4</v>
      </c>
      <c r="T253" s="68">
        <f t="shared" si="2"/>
        <v>2</v>
      </c>
      <c r="U253" s="68">
        <f t="shared" si="1"/>
        <v>3</v>
      </c>
      <c r="V253" s="64">
        <v>2024</v>
      </c>
    </row>
    <row r="254" spans="1:22" ht="37.5" x14ac:dyDescent="0.3">
      <c r="A254" s="64">
        <v>250</v>
      </c>
      <c r="B254" s="64">
        <v>2005069</v>
      </c>
      <c r="C254" s="65"/>
      <c r="D254" s="66"/>
      <c r="E254" s="67"/>
      <c r="F254" s="67">
        <v>70</v>
      </c>
      <c r="G254" s="67" t="s">
        <v>4765</v>
      </c>
      <c r="H254" s="67" t="s">
        <v>4703</v>
      </c>
      <c r="I254" s="67" t="s">
        <v>4675</v>
      </c>
      <c r="J254" s="67" t="s">
        <v>4672</v>
      </c>
      <c r="K254" s="68"/>
      <c r="L254" s="68"/>
      <c r="M254" s="68"/>
      <c r="N254" s="68"/>
      <c r="O254" s="68"/>
      <c r="P254" s="68"/>
      <c r="Q254" s="68"/>
      <c r="R254" s="68"/>
      <c r="S254" s="68"/>
      <c r="T254" s="68"/>
      <c r="U254" s="68"/>
      <c r="V254" s="64">
        <v>2024</v>
      </c>
    </row>
    <row r="255" spans="1:22" ht="37.5" x14ac:dyDescent="0.3">
      <c r="A255" s="64">
        <v>251</v>
      </c>
      <c r="B255" s="64">
        <v>500251</v>
      </c>
      <c r="C255" s="69" t="s">
        <v>304</v>
      </c>
      <c r="D255" s="67">
        <v>47</v>
      </c>
      <c r="E255" s="67"/>
      <c r="F255" s="67">
        <v>9</v>
      </c>
      <c r="G255" s="67" t="s">
        <v>4693</v>
      </c>
      <c r="H255" s="67" t="s">
        <v>4754</v>
      </c>
      <c r="I255" s="67" t="s">
        <v>4766</v>
      </c>
      <c r="J255" s="67" t="s">
        <v>4672</v>
      </c>
      <c r="K255" s="64">
        <v>1</v>
      </c>
      <c r="L255" s="64">
        <v>1</v>
      </c>
      <c r="M255" s="64">
        <v>1</v>
      </c>
      <c r="N255" s="64">
        <v>1</v>
      </c>
      <c r="O255" s="64">
        <v>1.4</v>
      </c>
      <c r="P255" s="64">
        <v>0.1</v>
      </c>
      <c r="Q255" s="64">
        <v>2</v>
      </c>
      <c r="R255" s="64">
        <v>4</v>
      </c>
      <c r="S255" s="64">
        <v>2</v>
      </c>
      <c r="T255" s="64">
        <f t="shared" si="2"/>
        <v>1</v>
      </c>
      <c r="U255" s="64">
        <f t="shared" si="1"/>
        <v>1.5</v>
      </c>
      <c r="V255" s="64">
        <v>2024</v>
      </c>
    </row>
    <row r="256" spans="1:22" ht="37.5" x14ac:dyDescent="0.3">
      <c r="A256" s="64">
        <v>252</v>
      </c>
      <c r="B256" s="64">
        <v>2010335</v>
      </c>
      <c r="C256" s="65" t="s">
        <v>304</v>
      </c>
      <c r="D256" s="66">
        <v>49</v>
      </c>
      <c r="E256" s="67"/>
      <c r="F256" s="67">
        <v>8</v>
      </c>
      <c r="G256" s="67" t="s">
        <v>4676</v>
      </c>
      <c r="H256" s="67" t="s">
        <v>4717</v>
      </c>
      <c r="I256" s="67" t="s">
        <v>4675</v>
      </c>
      <c r="J256" s="67" t="s">
        <v>4672</v>
      </c>
      <c r="K256" s="68">
        <v>2</v>
      </c>
      <c r="L256" s="68">
        <v>2</v>
      </c>
      <c r="M256" s="68">
        <v>2</v>
      </c>
      <c r="N256" s="68">
        <v>2</v>
      </c>
      <c r="O256" s="68">
        <v>2.8</v>
      </c>
      <c r="P256" s="68">
        <v>0.2</v>
      </c>
      <c r="Q256" s="68">
        <v>4</v>
      </c>
      <c r="R256" s="68">
        <v>8</v>
      </c>
      <c r="S256" s="68">
        <v>4</v>
      </c>
      <c r="T256" s="68">
        <f t="shared" si="2"/>
        <v>2</v>
      </c>
      <c r="U256" s="68">
        <f t="shared" si="1"/>
        <v>3</v>
      </c>
      <c r="V256" s="64">
        <v>2024</v>
      </c>
    </row>
    <row r="257" spans="1:22" ht="37.5" x14ac:dyDescent="0.3">
      <c r="A257" s="64">
        <v>253</v>
      </c>
      <c r="B257" s="64">
        <v>2010339</v>
      </c>
      <c r="C257" s="65"/>
      <c r="D257" s="66"/>
      <c r="E257" s="67"/>
      <c r="F257" s="67">
        <v>12</v>
      </c>
      <c r="G257" s="67" t="s">
        <v>4706</v>
      </c>
      <c r="H257" s="67" t="s">
        <v>4717</v>
      </c>
      <c r="I257" s="67" t="s">
        <v>4767</v>
      </c>
      <c r="J257" s="67" t="s">
        <v>4672</v>
      </c>
      <c r="K257" s="68"/>
      <c r="L257" s="68"/>
      <c r="M257" s="68"/>
      <c r="N257" s="68"/>
      <c r="O257" s="68"/>
      <c r="P257" s="68"/>
      <c r="Q257" s="68"/>
      <c r="R257" s="68"/>
      <c r="S257" s="68"/>
      <c r="T257" s="68"/>
      <c r="U257" s="68"/>
      <c r="V257" s="64">
        <v>2024</v>
      </c>
    </row>
    <row r="258" spans="1:22" ht="37.5" x14ac:dyDescent="0.3">
      <c r="A258" s="64">
        <v>254</v>
      </c>
      <c r="B258" s="64">
        <v>2555568</v>
      </c>
      <c r="C258" s="69" t="s">
        <v>1472</v>
      </c>
      <c r="D258" s="67">
        <v>23</v>
      </c>
      <c r="E258" s="67"/>
      <c r="F258" s="67">
        <v>9</v>
      </c>
      <c r="G258" s="67" t="s">
        <v>4676</v>
      </c>
      <c r="H258" s="67" t="s">
        <v>4768</v>
      </c>
      <c r="I258" s="67" t="s">
        <v>4675</v>
      </c>
      <c r="J258" s="67" t="s">
        <v>4672</v>
      </c>
      <c r="K258" s="64">
        <v>1</v>
      </c>
      <c r="L258" s="64">
        <v>1</v>
      </c>
      <c r="M258" s="64">
        <v>1</v>
      </c>
      <c r="N258" s="64">
        <v>1</v>
      </c>
      <c r="O258" s="64">
        <v>1.4</v>
      </c>
      <c r="P258" s="64">
        <v>0.1</v>
      </c>
      <c r="Q258" s="64">
        <v>2</v>
      </c>
      <c r="R258" s="64">
        <v>4</v>
      </c>
      <c r="S258" s="64">
        <v>2</v>
      </c>
      <c r="T258" s="64">
        <f t="shared" si="2"/>
        <v>1</v>
      </c>
      <c r="U258" s="64">
        <f t="shared" si="1"/>
        <v>1.5</v>
      </c>
      <c r="V258" s="64">
        <v>2024</v>
      </c>
    </row>
    <row r="259" spans="1:22" ht="37.5" x14ac:dyDescent="0.3">
      <c r="A259" s="64">
        <v>255</v>
      </c>
      <c r="B259" s="64">
        <v>117980</v>
      </c>
      <c r="C259" s="65" t="s">
        <v>1472</v>
      </c>
      <c r="D259" s="66">
        <v>29</v>
      </c>
      <c r="E259" s="66" t="s">
        <v>145</v>
      </c>
      <c r="F259" s="67">
        <v>1</v>
      </c>
      <c r="G259" s="67" t="s">
        <v>4682</v>
      </c>
      <c r="H259" s="67" t="s">
        <v>4769</v>
      </c>
      <c r="I259" s="67" t="s">
        <v>4675</v>
      </c>
      <c r="J259" s="67" t="s">
        <v>4672</v>
      </c>
      <c r="K259" s="68">
        <v>4</v>
      </c>
      <c r="L259" s="68">
        <v>4</v>
      </c>
      <c r="M259" s="68">
        <v>4</v>
      </c>
      <c r="N259" s="68">
        <v>4</v>
      </c>
      <c r="O259" s="68">
        <f>1.4*4</f>
        <v>5.6</v>
      </c>
      <c r="P259" s="68">
        <v>0.4</v>
      </c>
      <c r="Q259" s="68">
        <v>8</v>
      </c>
      <c r="R259" s="68">
        <v>16</v>
      </c>
      <c r="S259" s="68">
        <v>8</v>
      </c>
      <c r="T259" s="68">
        <f t="shared" si="2"/>
        <v>4</v>
      </c>
      <c r="U259" s="68">
        <f t="shared" si="1"/>
        <v>6</v>
      </c>
      <c r="V259" s="64">
        <v>2024</v>
      </c>
    </row>
    <row r="260" spans="1:22" ht="37.5" x14ac:dyDescent="0.3">
      <c r="A260" s="64">
        <v>256</v>
      </c>
      <c r="B260" s="64">
        <v>117983</v>
      </c>
      <c r="C260" s="65"/>
      <c r="D260" s="66"/>
      <c r="E260" s="66"/>
      <c r="F260" s="67">
        <v>4</v>
      </c>
      <c r="G260" s="67" t="s">
        <v>4682</v>
      </c>
      <c r="H260" s="67" t="s">
        <v>4770</v>
      </c>
      <c r="I260" s="67" t="s">
        <v>4675</v>
      </c>
      <c r="J260" s="67" t="s">
        <v>4672</v>
      </c>
      <c r="K260" s="68"/>
      <c r="L260" s="68"/>
      <c r="M260" s="68"/>
      <c r="N260" s="68"/>
      <c r="O260" s="68"/>
      <c r="P260" s="68"/>
      <c r="Q260" s="68"/>
      <c r="R260" s="68"/>
      <c r="S260" s="68"/>
      <c r="T260" s="68"/>
      <c r="U260" s="68"/>
      <c r="V260" s="64">
        <v>2024</v>
      </c>
    </row>
    <row r="261" spans="1:22" ht="37.5" x14ac:dyDescent="0.3">
      <c r="A261" s="64">
        <v>257</v>
      </c>
      <c r="B261" s="64">
        <v>117985</v>
      </c>
      <c r="C261" s="65"/>
      <c r="D261" s="66"/>
      <c r="E261" s="66"/>
      <c r="F261" s="67">
        <v>6</v>
      </c>
      <c r="G261" s="67" t="s">
        <v>4682</v>
      </c>
      <c r="H261" s="67" t="s">
        <v>4770</v>
      </c>
      <c r="I261" s="67" t="s">
        <v>4771</v>
      </c>
      <c r="J261" s="67" t="s">
        <v>4672</v>
      </c>
      <c r="K261" s="68"/>
      <c r="L261" s="68"/>
      <c r="M261" s="68"/>
      <c r="N261" s="68"/>
      <c r="O261" s="68"/>
      <c r="P261" s="68"/>
      <c r="Q261" s="68"/>
      <c r="R261" s="68"/>
      <c r="S261" s="68"/>
      <c r="T261" s="68"/>
      <c r="U261" s="68"/>
      <c r="V261" s="64">
        <v>2024</v>
      </c>
    </row>
    <row r="262" spans="1:22" ht="37.5" x14ac:dyDescent="0.3">
      <c r="A262" s="64">
        <v>258</v>
      </c>
      <c r="B262" s="64">
        <v>117986</v>
      </c>
      <c r="C262" s="65"/>
      <c r="D262" s="66"/>
      <c r="E262" s="66"/>
      <c r="F262" s="67">
        <v>7</v>
      </c>
      <c r="G262" s="67" t="s">
        <v>4676</v>
      </c>
      <c r="H262" s="67" t="s">
        <v>4772</v>
      </c>
      <c r="I262" s="67" t="s">
        <v>4675</v>
      </c>
      <c r="J262" s="67" t="s">
        <v>4672</v>
      </c>
      <c r="K262" s="68"/>
      <c r="L262" s="68"/>
      <c r="M262" s="68"/>
      <c r="N262" s="68"/>
      <c r="O262" s="68"/>
      <c r="P262" s="68"/>
      <c r="Q262" s="68"/>
      <c r="R262" s="68"/>
      <c r="S262" s="68"/>
      <c r="T262" s="68"/>
      <c r="U262" s="68"/>
      <c r="V262" s="64">
        <v>2024</v>
      </c>
    </row>
    <row r="263" spans="1:22" ht="37.5" x14ac:dyDescent="0.3">
      <c r="A263" s="64">
        <v>259</v>
      </c>
      <c r="B263" s="64">
        <v>117987</v>
      </c>
      <c r="C263" s="65"/>
      <c r="D263" s="66"/>
      <c r="E263" s="66"/>
      <c r="F263" s="67">
        <v>8</v>
      </c>
      <c r="G263" s="67" t="s">
        <v>4686</v>
      </c>
      <c r="H263" s="67" t="s">
        <v>4770</v>
      </c>
      <c r="I263" s="67" t="s">
        <v>4675</v>
      </c>
      <c r="J263" s="67" t="s">
        <v>4672</v>
      </c>
      <c r="K263" s="68"/>
      <c r="L263" s="68"/>
      <c r="M263" s="68"/>
      <c r="N263" s="68"/>
      <c r="O263" s="68"/>
      <c r="P263" s="68"/>
      <c r="Q263" s="68"/>
      <c r="R263" s="68"/>
      <c r="S263" s="68"/>
      <c r="T263" s="68"/>
      <c r="U263" s="68"/>
      <c r="V263" s="64">
        <v>2024</v>
      </c>
    </row>
    <row r="264" spans="1:22" ht="37.5" x14ac:dyDescent="0.3">
      <c r="A264" s="64">
        <v>260</v>
      </c>
      <c r="B264" s="64">
        <v>2012124</v>
      </c>
      <c r="C264" s="65"/>
      <c r="D264" s="66"/>
      <c r="E264" s="66"/>
      <c r="F264" s="67">
        <v>11</v>
      </c>
      <c r="G264" s="67" t="s">
        <v>4676</v>
      </c>
      <c r="H264" s="67" t="s">
        <v>4683</v>
      </c>
      <c r="I264" s="67" t="s">
        <v>4675</v>
      </c>
      <c r="J264" s="67" t="s">
        <v>4672</v>
      </c>
      <c r="K264" s="68"/>
      <c r="L264" s="68"/>
      <c r="M264" s="68"/>
      <c r="N264" s="68"/>
      <c r="O264" s="68"/>
      <c r="P264" s="68"/>
      <c r="Q264" s="68"/>
      <c r="R264" s="68"/>
      <c r="S264" s="68"/>
      <c r="T264" s="68"/>
      <c r="U264" s="68"/>
      <c r="V264" s="64">
        <v>2024</v>
      </c>
    </row>
    <row r="265" spans="1:22" ht="37.5" x14ac:dyDescent="0.3">
      <c r="A265" s="64">
        <v>261</v>
      </c>
      <c r="B265" s="64">
        <v>8003379</v>
      </c>
      <c r="C265" s="65" t="s">
        <v>1472</v>
      </c>
      <c r="D265" s="66">
        <v>54</v>
      </c>
      <c r="E265" s="67"/>
      <c r="F265" s="67">
        <v>3</v>
      </c>
      <c r="G265" s="67" t="s">
        <v>4688</v>
      </c>
      <c r="H265" s="67" t="s">
        <v>4684</v>
      </c>
      <c r="I265" s="67" t="s">
        <v>4675</v>
      </c>
      <c r="J265" s="67" t="s">
        <v>4672</v>
      </c>
      <c r="K265" s="68">
        <v>2</v>
      </c>
      <c r="L265" s="68">
        <v>2</v>
      </c>
      <c r="M265" s="68">
        <v>2</v>
      </c>
      <c r="N265" s="68">
        <v>2</v>
      </c>
      <c r="O265" s="68">
        <v>2.8</v>
      </c>
      <c r="P265" s="68">
        <v>0.2</v>
      </c>
      <c r="Q265" s="68">
        <v>4</v>
      </c>
      <c r="R265" s="68">
        <v>8</v>
      </c>
      <c r="S265" s="68">
        <v>4</v>
      </c>
      <c r="T265" s="68">
        <f t="shared" si="2"/>
        <v>2</v>
      </c>
      <c r="U265" s="68">
        <f t="shared" si="1"/>
        <v>3</v>
      </c>
      <c r="V265" s="64">
        <v>2024</v>
      </c>
    </row>
    <row r="266" spans="1:22" ht="37.5" x14ac:dyDescent="0.3">
      <c r="A266" s="64">
        <v>262</v>
      </c>
      <c r="B266" s="64">
        <v>8003374</v>
      </c>
      <c r="C266" s="65"/>
      <c r="D266" s="66"/>
      <c r="E266" s="67"/>
      <c r="F266" s="67">
        <v>8</v>
      </c>
      <c r="G266" s="67" t="s">
        <v>4676</v>
      </c>
      <c r="H266" s="67" t="s">
        <v>4684</v>
      </c>
      <c r="I266" s="67" t="s">
        <v>4675</v>
      </c>
      <c r="J266" s="67" t="s">
        <v>4672</v>
      </c>
      <c r="K266" s="68"/>
      <c r="L266" s="68"/>
      <c r="M266" s="68"/>
      <c r="N266" s="68"/>
      <c r="O266" s="68"/>
      <c r="P266" s="68"/>
      <c r="Q266" s="68"/>
      <c r="R266" s="68"/>
      <c r="S266" s="68"/>
      <c r="T266" s="68"/>
      <c r="U266" s="68"/>
      <c r="V266" s="64">
        <v>2024</v>
      </c>
    </row>
    <row r="267" spans="1:22" ht="37.5" x14ac:dyDescent="0.3">
      <c r="A267" s="64">
        <v>263</v>
      </c>
      <c r="B267" s="64">
        <v>8003360</v>
      </c>
      <c r="C267" s="69" t="s">
        <v>1472</v>
      </c>
      <c r="D267" s="67">
        <v>56</v>
      </c>
      <c r="E267" s="67"/>
      <c r="F267" s="67">
        <v>4</v>
      </c>
      <c r="G267" s="67" t="s">
        <v>4676</v>
      </c>
      <c r="H267" s="67" t="s">
        <v>4773</v>
      </c>
      <c r="I267" s="67" t="s">
        <v>4774</v>
      </c>
      <c r="J267" s="67" t="s">
        <v>4672</v>
      </c>
      <c r="K267" s="64">
        <v>1</v>
      </c>
      <c r="L267" s="64">
        <v>1</v>
      </c>
      <c r="M267" s="64">
        <v>1</v>
      </c>
      <c r="N267" s="64">
        <v>1</v>
      </c>
      <c r="O267" s="64">
        <v>1.4</v>
      </c>
      <c r="P267" s="64">
        <v>0.1</v>
      </c>
      <c r="Q267" s="64">
        <v>2</v>
      </c>
      <c r="R267" s="64">
        <v>4</v>
      </c>
      <c r="S267" s="64">
        <v>2</v>
      </c>
      <c r="T267" s="64">
        <f t="shared" si="2"/>
        <v>1</v>
      </c>
      <c r="U267" s="64">
        <f t="shared" si="1"/>
        <v>1.5</v>
      </c>
      <c r="V267" s="64">
        <v>2024</v>
      </c>
    </row>
    <row r="268" spans="1:22" ht="37.5" x14ac:dyDescent="0.3">
      <c r="A268" s="64">
        <v>264</v>
      </c>
      <c r="B268" s="64">
        <v>5011612</v>
      </c>
      <c r="C268" s="69" t="s">
        <v>1495</v>
      </c>
      <c r="D268" s="67">
        <v>11</v>
      </c>
      <c r="E268" s="67"/>
      <c r="F268" s="67">
        <v>78</v>
      </c>
      <c r="G268" s="67" t="s">
        <v>4698</v>
      </c>
      <c r="H268" s="67" t="s">
        <v>4775</v>
      </c>
      <c r="I268" s="67" t="s">
        <v>4675</v>
      </c>
      <c r="J268" s="67" t="s">
        <v>4672</v>
      </c>
      <c r="K268" s="64">
        <v>1</v>
      </c>
      <c r="L268" s="64">
        <v>1</v>
      </c>
      <c r="M268" s="64">
        <v>1</v>
      </c>
      <c r="N268" s="64">
        <v>1</v>
      </c>
      <c r="O268" s="64">
        <v>1.4</v>
      </c>
      <c r="P268" s="64">
        <v>0.1</v>
      </c>
      <c r="Q268" s="64">
        <v>2</v>
      </c>
      <c r="R268" s="64">
        <v>4</v>
      </c>
      <c r="S268" s="64">
        <v>2</v>
      </c>
      <c r="T268" s="64">
        <f t="shared" si="2"/>
        <v>1</v>
      </c>
      <c r="U268" s="64">
        <f t="shared" si="1"/>
        <v>1.5</v>
      </c>
      <c r="V268" s="64">
        <v>2024</v>
      </c>
    </row>
    <row r="269" spans="1:22" ht="37.5" x14ac:dyDescent="0.3">
      <c r="A269" s="64">
        <v>265</v>
      </c>
      <c r="B269" s="64">
        <v>2555982</v>
      </c>
      <c r="C269" s="69" t="s">
        <v>1495</v>
      </c>
      <c r="D269" s="67">
        <v>17</v>
      </c>
      <c r="E269" s="67"/>
      <c r="F269" s="67">
        <v>21</v>
      </c>
      <c r="G269" s="67" t="s">
        <v>4676</v>
      </c>
      <c r="H269" s="67" t="s">
        <v>4670</v>
      </c>
      <c r="I269" s="67" t="s">
        <v>4776</v>
      </c>
      <c r="J269" s="67" t="s">
        <v>4672</v>
      </c>
      <c r="K269" s="64">
        <v>1</v>
      </c>
      <c r="L269" s="64">
        <v>1</v>
      </c>
      <c r="M269" s="64">
        <v>1</v>
      </c>
      <c r="N269" s="64">
        <v>1</v>
      </c>
      <c r="O269" s="64">
        <v>1.4</v>
      </c>
      <c r="P269" s="64">
        <v>0.1</v>
      </c>
      <c r="Q269" s="64">
        <v>2</v>
      </c>
      <c r="R269" s="64">
        <v>4</v>
      </c>
      <c r="S269" s="64">
        <v>2</v>
      </c>
      <c r="T269" s="64">
        <f t="shared" si="2"/>
        <v>1</v>
      </c>
      <c r="U269" s="64">
        <f t="shared" si="1"/>
        <v>1.5</v>
      </c>
      <c r="V269" s="64">
        <v>2024</v>
      </c>
    </row>
    <row r="270" spans="1:22" ht="37.5" x14ac:dyDescent="0.3">
      <c r="A270" s="64">
        <v>266</v>
      </c>
      <c r="B270" s="64">
        <v>8000879</v>
      </c>
      <c r="C270" s="69" t="s">
        <v>1778</v>
      </c>
      <c r="D270" s="67">
        <v>5</v>
      </c>
      <c r="E270" s="67"/>
      <c r="F270" s="67">
        <v>11</v>
      </c>
      <c r="G270" s="67" t="s">
        <v>4676</v>
      </c>
      <c r="H270" s="67" t="s">
        <v>4674</v>
      </c>
      <c r="I270" s="67" t="s">
        <v>4777</v>
      </c>
      <c r="J270" s="67" t="s">
        <v>4672</v>
      </c>
      <c r="K270" s="64">
        <v>1</v>
      </c>
      <c r="L270" s="64">
        <v>1</v>
      </c>
      <c r="M270" s="64">
        <v>1</v>
      </c>
      <c r="N270" s="64">
        <v>1</v>
      </c>
      <c r="O270" s="64">
        <v>1.4</v>
      </c>
      <c r="P270" s="64">
        <v>0.1</v>
      </c>
      <c r="Q270" s="64">
        <v>2</v>
      </c>
      <c r="R270" s="64">
        <v>4</v>
      </c>
      <c r="S270" s="64">
        <v>2</v>
      </c>
      <c r="T270" s="64">
        <f t="shared" si="2"/>
        <v>1</v>
      </c>
      <c r="U270" s="64">
        <f t="shared" si="1"/>
        <v>1.5</v>
      </c>
      <c r="V270" s="64">
        <v>2024</v>
      </c>
    </row>
    <row r="271" spans="1:22" ht="37.5" x14ac:dyDescent="0.3">
      <c r="A271" s="64">
        <v>267</v>
      </c>
      <c r="B271" s="64">
        <v>7000211</v>
      </c>
      <c r="C271" s="69" t="s">
        <v>1781</v>
      </c>
      <c r="D271" s="67">
        <v>19</v>
      </c>
      <c r="E271" s="67"/>
      <c r="F271" s="67">
        <v>13</v>
      </c>
      <c r="G271" s="67" t="s">
        <v>4676</v>
      </c>
      <c r="H271" s="67" t="s">
        <v>4689</v>
      </c>
      <c r="I271" s="67" t="s">
        <v>4675</v>
      </c>
      <c r="J271" s="67" t="s">
        <v>4672</v>
      </c>
      <c r="K271" s="64">
        <v>1</v>
      </c>
      <c r="L271" s="64">
        <v>1</v>
      </c>
      <c r="M271" s="64">
        <v>1</v>
      </c>
      <c r="N271" s="64">
        <v>1</v>
      </c>
      <c r="O271" s="64">
        <v>1.4</v>
      </c>
      <c r="P271" s="64">
        <v>0.1</v>
      </c>
      <c r="Q271" s="64">
        <v>2</v>
      </c>
      <c r="R271" s="64">
        <v>4</v>
      </c>
      <c r="S271" s="64">
        <v>2</v>
      </c>
      <c r="T271" s="64">
        <f t="shared" si="2"/>
        <v>1</v>
      </c>
      <c r="U271" s="64">
        <f t="shared" si="1"/>
        <v>1.5</v>
      </c>
      <c r="V271" s="64">
        <v>2024</v>
      </c>
    </row>
    <row r="272" spans="1:22" ht="37.5" x14ac:dyDescent="0.3">
      <c r="A272" s="64">
        <v>268</v>
      </c>
      <c r="B272" s="64">
        <v>8003253</v>
      </c>
      <c r="C272" s="69" t="s">
        <v>1788</v>
      </c>
      <c r="D272" s="67">
        <v>8</v>
      </c>
      <c r="E272" s="67"/>
      <c r="F272" s="67">
        <v>7</v>
      </c>
      <c r="G272" s="67" t="s">
        <v>4698</v>
      </c>
      <c r="H272" s="67" t="s">
        <v>4684</v>
      </c>
      <c r="I272" s="67" t="s">
        <v>4675</v>
      </c>
      <c r="J272" s="67" t="s">
        <v>4672</v>
      </c>
      <c r="K272" s="64">
        <v>1</v>
      </c>
      <c r="L272" s="64">
        <v>1</v>
      </c>
      <c r="M272" s="64">
        <v>1</v>
      </c>
      <c r="N272" s="64">
        <v>1</v>
      </c>
      <c r="O272" s="64">
        <v>1.4</v>
      </c>
      <c r="P272" s="64">
        <v>0.1</v>
      </c>
      <c r="Q272" s="64">
        <v>2</v>
      </c>
      <c r="R272" s="64">
        <v>4</v>
      </c>
      <c r="S272" s="64">
        <v>2</v>
      </c>
      <c r="T272" s="64">
        <f t="shared" si="2"/>
        <v>1</v>
      </c>
      <c r="U272" s="64">
        <f t="shared" si="1"/>
        <v>1.5</v>
      </c>
      <c r="V272" s="64">
        <v>2024</v>
      </c>
    </row>
    <row r="273" spans="1:22" ht="37.5" x14ac:dyDescent="0.3">
      <c r="A273" s="64">
        <v>269</v>
      </c>
      <c r="B273" s="64">
        <v>8000898</v>
      </c>
      <c r="C273" s="65" t="s">
        <v>1788</v>
      </c>
      <c r="D273" s="66">
        <v>22</v>
      </c>
      <c r="E273" s="67"/>
      <c r="F273" s="67">
        <v>4</v>
      </c>
      <c r="G273" s="67" t="s">
        <v>4676</v>
      </c>
      <c r="H273" s="67" t="s">
        <v>4674</v>
      </c>
      <c r="I273" s="67" t="s">
        <v>4675</v>
      </c>
      <c r="J273" s="67" t="s">
        <v>4672</v>
      </c>
      <c r="K273" s="68">
        <v>1</v>
      </c>
      <c r="L273" s="68">
        <v>1</v>
      </c>
      <c r="M273" s="68">
        <v>1</v>
      </c>
      <c r="N273" s="68">
        <v>1</v>
      </c>
      <c r="O273" s="68">
        <v>1.4</v>
      </c>
      <c r="P273" s="68">
        <v>0.1</v>
      </c>
      <c r="Q273" s="68">
        <v>2</v>
      </c>
      <c r="R273" s="68">
        <v>4</v>
      </c>
      <c r="S273" s="68">
        <v>2</v>
      </c>
      <c r="T273" s="68">
        <f t="shared" si="2"/>
        <v>1</v>
      </c>
      <c r="U273" s="68">
        <f t="shared" si="1"/>
        <v>1.5</v>
      </c>
      <c r="V273" s="64">
        <v>2024</v>
      </c>
    </row>
    <row r="274" spans="1:22" ht="37.5" x14ac:dyDescent="0.3">
      <c r="A274" s="64">
        <v>270</v>
      </c>
      <c r="B274" s="64">
        <v>8000904</v>
      </c>
      <c r="C274" s="65"/>
      <c r="D274" s="66"/>
      <c r="E274" s="67"/>
      <c r="F274" s="67">
        <v>10</v>
      </c>
      <c r="G274" s="67" t="s">
        <v>4673</v>
      </c>
      <c r="H274" s="67" t="s">
        <v>4674</v>
      </c>
      <c r="I274" s="67" t="s">
        <v>4675</v>
      </c>
      <c r="J274" s="67" t="s">
        <v>4672</v>
      </c>
      <c r="K274" s="68"/>
      <c r="L274" s="68"/>
      <c r="M274" s="68"/>
      <c r="N274" s="68"/>
      <c r="O274" s="68"/>
      <c r="P274" s="68"/>
      <c r="Q274" s="68"/>
      <c r="R274" s="68"/>
      <c r="S274" s="68"/>
      <c r="T274" s="68"/>
      <c r="U274" s="68"/>
      <c r="V274" s="64">
        <v>2024</v>
      </c>
    </row>
    <row r="275" spans="1:22" ht="37.5" x14ac:dyDescent="0.3">
      <c r="A275" s="64">
        <v>271</v>
      </c>
      <c r="B275" s="64">
        <v>8000906</v>
      </c>
      <c r="C275" s="65"/>
      <c r="D275" s="66"/>
      <c r="E275" s="67"/>
      <c r="F275" s="67">
        <v>12</v>
      </c>
      <c r="G275" s="67" t="s">
        <v>4778</v>
      </c>
      <c r="H275" s="67" t="s">
        <v>4674</v>
      </c>
      <c r="I275" s="67" t="s">
        <v>4779</v>
      </c>
      <c r="J275" s="67" t="s">
        <v>4672</v>
      </c>
      <c r="K275" s="68"/>
      <c r="L275" s="68"/>
      <c r="M275" s="68"/>
      <c r="N275" s="68"/>
      <c r="O275" s="68"/>
      <c r="P275" s="68"/>
      <c r="Q275" s="68"/>
      <c r="R275" s="68"/>
      <c r="S275" s="68"/>
      <c r="T275" s="68"/>
      <c r="U275" s="68"/>
      <c r="V275" s="64">
        <v>2024</v>
      </c>
    </row>
    <row r="276" spans="1:22" ht="37.5" x14ac:dyDescent="0.3">
      <c r="A276" s="64">
        <v>272</v>
      </c>
      <c r="B276" s="64">
        <v>8000953</v>
      </c>
      <c r="C276" s="69" t="s">
        <v>1793</v>
      </c>
      <c r="D276" s="67">
        <v>29</v>
      </c>
      <c r="E276" s="67"/>
      <c r="F276" s="67">
        <v>13</v>
      </c>
      <c r="G276" s="67" t="s">
        <v>4682</v>
      </c>
      <c r="H276" s="67" t="s">
        <v>4674</v>
      </c>
      <c r="I276" s="67" t="s">
        <v>4780</v>
      </c>
      <c r="J276" s="67" t="s">
        <v>4672</v>
      </c>
      <c r="K276" s="64">
        <v>1</v>
      </c>
      <c r="L276" s="64">
        <v>1</v>
      </c>
      <c r="M276" s="64">
        <v>1</v>
      </c>
      <c r="N276" s="64">
        <v>1</v>
      </c>
      <c r="O276" s="64">
        <v>1.4</v>
      </c>
      <c r="P276" s="64">
        <v>0.1</v>
      </c>
      <c r="Q276" s="64">
        <v>2</v>
      </c>
      <c r="R276" s="64">
        <v>4</v>
      </c>
      <c r="S276" s="64">
        <v>2</v>
      </c>
      <c r="T276" s="64">
        <f t="shared" ref="T276:T330" si="3">K276</f>
        <v>1</v>
      </c>
      <c r="U276" s="64">
        <f t="shared" si="1"/>
        <v>1.5</v>
      </c>
      <c r="V276" s="64">
        <v>2024</v>
      </c>
    </row>
    <row r="277" spans="1:22" ht="37.5" x14ac:dyDescent="0.3">
      <c r="A277" s="64">
        <v>273</v>
      </c>
      <c r="B277" s="64">
        <v>10001359</v>
      </c>
      <c r="C277" s="65" t="s">
        <v>1800</v>
      </c>
      <c r="D277" s="66">
        <v>18</v>
      </c>
      <c r="E277" s="67"/>
      <c r="F277" s="67">
        <v>23</v>
      </c>
      <c r="G277" s="67" t="s">
        <v>4781</v>
      </c>
      <c r="H277" s="67" t="s">
        <v>4683</v>
      </c>
      <c r="I277" s="67" t="s">
        <v>4675</v>
      </c>
      <c r="J277" s="67" t="s">
        <v>4672</v>
      </c>
      <c r="K277" s="68">
        <v>5</v>
      </c>
      <c r="L277" s="68">
        <v>5</v>
      </c>
      <c r="M277" s="68">
        <v>5</v>
      </c>
      <c r="N277" s="68">
        <v>5</v>
      </c>
      <c r="O277" s="68">
        <f>1.4*5</f>
        <v>7</v>
      </c>
      <c r="P277" s="68">
        <v>0.5</v>
      </c>
      <c r="Q277" s="68">
        <v>10</v>
      </c>
      <c r="R277" s="68">
        <v>20</v>
      </c>
      <c r="S277" s="68">
        <v>10</v>
      </c>
      <c r="T277" s="68">
        <f t="shared" si="3"/>
        <v>5</v>
      </c>
      <c r="U277" s="68">
        <f t="shared" si="1"/>
        <v>7.5</v>
      </c>
      <c r="V277" s="64">
        <v>2024</v>
      </c>
    </row>
    <row r="278" spans="1:22" ht="37.5" x14ac:dyDescent="0.3">
      <c r="A278" s="64">
        <v>274</v>
      </c>
      <c r="B278" s="64">
        <v>10001355</v>
      </c>
      <c r="C278" s="65"/>
      <c r="D278" s="66"/>
      <c r="E278" s="67"/>
      <c r="F278" s="67">
        <v>27</v>
      </c>
      <c r="G278" s="67" t="s">
        <v>4781</v>
      </c>
      <c r="H278" s="67" t="s">
        <v>4683</v>
      </c>
      <c r="I278" s="67" t="s">
        <v>4675</v>
      </c>
      <c r="J278" s="67" t="s">
        <v>4672</v>
      </c>
      <c r="K278" s="68"/>
      <c r="L278" s="68"/>
      <c r="M278" s="68"/>
      <c r="N278" s="68"/>
      <c r="O278" s="68"/>
      <c r="P278" s="68"/>
      <c r="Q278" s="68"/>
      <c r="R278" s="68"/>
      <c r="S278" s="68"/>
      <c r="T278" s="68"/>
      <c r="U278" s="68"/>
      <c r="V278" s="64">
        <v>2024</v>
      </c>
    </row>
    <row r="279" spans="1:22" ht="37.5" x14ac:dyDescent="0.3">
      <c r="A279" s="64">
        <v>275</v>
      </c>
      <c r="B279" s="64">
        <v>10001353</v>
      </c>
      <c r="C279" s="65"/>
      <c r="D279" s="66"/>
      <c r="E279" s="67"/>
      <c r="F279" s="67">
        <v>29</v>
      </c>
      <c r="G279" s="67" t="s">
        <v>4781</v>
      </c>
      <c r="H279" s="67" t="s">
        <v>4683</v>
      </c>
      <c r="I279" s="67" t="s">
        <v>4675</v>
      </c>
      <c r="J279" s="67" t="s">
        <v>4672</v>
      </c>
      <c r="K279" s="68"/>
      <c r="L279" s="68"/>
      <c r="M279" s="68"/>
      <c r="N279" s="68"/>
      <c r="O279" s="68"/>
      <c r="P279" s="68"/>
      <c r="Q279" s="68"/>
      <c r="R279" s="68"/>
      <c r="S279" s="68"/>
      <c r="T279" s="68"/>
      <c r="U279" s="68"/>
      <c r="V279" s="64">
        <v>2024</v>
      </c>
    </row>
    <row r="280" spans="1:22" ht="37.5" x14ac:dyDescent="0.3">
      <c r="A280" s="64">
        <v>276</v>
      </c>
      <c r="B280" s="64">
        <v>10001349</v>
      </c>
      <c r="C280" s="65"/>
      <c r="D280" s="66"/>
      <c r="E280" s="67"/>
      <c r="F280" s="67">
        <v>32</v>
      </c>
      <c r="G280" s="67" t="s">
        <v>4781</v>
      </c>
      <c r="H280" s="67" t="s">
        <v>4683</v>
      </c>
      <c r="I280" s="67" t="s">
        <v>4782</v>
      </c>
      <c r="J280" s="67" t="s">
        <v>4672</v>
      </c>
      <c r="K280" s="68"/>
      <c r="L280" s="68"/>
      <c r="M280" s="68"/>
      <c r="N280" s="68"/>
      <c r="O280" s="68"/>
      <c r="P280" s="68"/>
      <c r="Q280" s="68"/>
      <c r="R280" s="68"/>
      <c r="S280" s="68"/>
      <c r="T280" s="68"/>
      <c r="U280" s="68"/>
      <c r="V280" s="64">
        <v>2024</v>
      </c>
    </row>
    <row r="281" spans="1:22" ht="37.5" x14ac:dyDescent="0.3">
      <c r="A281" s="64">
        <v>277</v>
      </c>
      <c r="B281" s="64">
        <v>10001348</v>
      </c>
      <c r="C281" s="65"/>
      <c r="D281" s="66"/>
      <c r="E281" s="67"/>
      <c r="F281" s="67">
        <v>33</v>
      </c>
      <c r="G281" s="67" t="s">
        <v>4781</v>
      </c>
      <c r="H281" s="67" t="s">
        <v>4683</v>
      </c>
      <c r="I281" s="67" t="s">
        <v>4675</v>
      </c>
      <c r="J281" s="67" t="s">
        <v>4672</v>
      </c>
      <c r="K281" s="68"/>
      <c r="L281" s="68"/>
      <c r="M281" s="68"/>
      <c r="N281" s="68"/>
      <c r="O281" s="68"/>
      <c r="P281" s="68"/>
      <c r="Q281" s="68"/>
      <c r="R281" s="68"/>
      <c r="S281" s="68"/>
      <c r="T281" s="68"/>
      <c r="U281" s="68"/>
      <c r="V281" s="64">
        <v>2024</v>
      </c>
    </row>
    <row r="282" spans="1:22" ht="37.5" x14ac:dyDescent="0.3">
      <c r="A282" s="64">
        <v>278</v>
      </c>
      <c r="B282" s="64">
        <v>10001388</v>
      </c>
      <c r="C282" s="65"/>
      <c r="D282" s="66"/>
      <c r="E282" s="67"/>
      <c r="F282" s="67">
        <v>40</v>
      </c>
      <c r="G282" s="67" t="s">
        <v>4783</v>
      </c>
      <c r="H282" s="67" t="s">
        <v>4683</v>
      </c>
      <c r="I282" s="67" t="s">
        <v>4677</v>
      </c>
      <c r="J282" s="67" t="s">
        <v>4672</v>
      </c>
      <c r="K282" s="68"/>
      <c r="L282" s="68"/>
      <c r="M282" s="68"/>
      <c r="N282" s="68"/>
      <c r="O282" s="68"/>
      <c r="P282" s="68"/>
      <c r="Q282" s="68"/>
      <c r="R282" s="68"/>
      <c r="S282" s="68"/>
      <c r="T282" s="68"/>
      <c r="U282" s="68"/>
      <c r="V282" s="64">
        <v>2024</v>
      </c>
    </row>
    <row r="283" spans="1:22" ht="37.5" x14ac:dyDescent="0.3">
      <c r="A283" s="64">
        <v>279</v>
      </c>
      <c r="B283" s="64">
        <v>10001381</v>
      </c>
      <c r="C283" s="65"/>
      <c r="D283" s="66"/>
      <c r="E283" s="67"/>
      <c r="F283" s="67">
        <v>47</v>
      </c>
      <c r="G283" s="67" t="s">
        <v>4784</v>
      </c>
      <c r="H283" s="67" t="s">
        <v>4683</v>
      </c>
      <c r="I283" s="67" t="s">
        <v>4675</v>
      </c>
      <c r="J283" s="67" t="s">
        <v>4672</v>
      </c>
      <c r="K283" s="68"/>
      <c r="L283" s="68"/>
      <c r="M283" s="68"/>
      <c r="N283" s="68"/>
      <c r="O283" s="68"/>
      <c r="P283" s="68"/>
      <c r="Q283" s="68"/>
      <c r="R283" s="68"/>
      <c r="S283" s="68"/>
      <c r="T283" s="68"/>
      <c r="U283" s="68"/>
      <c r="V283" s="64">
        <v>2024</v>
      </c>
    </row>
    <row r="284" spans="1:22" ht="37.5" x14ac:dyDescent="0.3">
      <c r="A284" s="64">
        <v>280</v>
      </c>
      <c r="B284" s="64">
        <v>10001375</v>
      </c>
      <c r="C284" s="65"/>
      <c r="D284" s="66"/>
      <c r="E284" s="67"/>
      <c r="F284" s="67">
        <v>52</v>
      </c>
      <c r="G284" s="67" t="s">
        <v>4784</v>
      </c>
      <c r="H284" s="67" t="s">
        <v>4683</v>
      </c>
      <c r="I284" s="67" t="s">
        <v>4675</v>
      </c>
      <c r="J284" s="67" t="s">
        <v>4672</v>
      </c>
      <c r="K284" s="68"/>
      <c r="L284" s="68"/>
      <c r="M284" s="68"/>
      <c r="N284" s="68"/>
      <c r="O284" s="68"/>
      <c r="P284" s="68"/>
      <c r="Q284" s="68"/>
      <c r="R284" s="68"/>
      <c r="S284" s="68"/>
      <c r="T284" s="68"/>
      <c r="U284" s="68"/>
      <c r="V284" s="64">
        <v>2024</v>
      </c>
    </row>
    <row r="285" spans="1:22" ht="37.5" x14ac:dyDescent="0.3">
      <c r="A285" s="64">
        <v>281</v>
      </c>
      <c r="B285" s="64">
        <v>10001394</v>
      </c>
      <c r="C285" s="65"/>
      <c r="D285" s="66"/>
      <c r="E285" s="67"/>
      <c r="F285" s="67">
        <v>57</v>
      </c>
      <c r="G285" s="67" t="s">
        <v>4682</v>
      </c>
      <c r="H285" s="67" t="s">
        <v>4683</v>
      </c>
      <c r="I285" s="67" t="s">
        <v>4675</v>
      </c>
      <c r="J285" s="67" t="s">
        <v>4672</v>
      </c>
      <c r="K285" s="68"/>
      <c r="L285" s="68"/>
      <c r="M285" s="68"/>
      <c r="N285" s="68"/>
      <c r="O285" s="68"/>
      <c r="P285" s="68"/>
      <c r="Q285" s="68"/>
      <c r="R285" s="68"/>
      <c r="S285" s="68"/>
      <c r="T285" s="68"/>
      <c r="U285" s="68"/>
      <c r="V285" s="64">
        <v>2024</v>
      </c>
    </row>
    <row r="286" spans="1:22" ht="37.5" x14ac:dyDescent="0.3">
      <c r="A286" s="64">
        <v>282</v>
      </c>
      <c r="B286" s="64">
        <v>10001560</v>
      </c>
      <c r="C286" s="65" t="s">
        <v>1800</v>
      </c>
      <c r="D286" s="66">
        <v>19</v>
      </c>
      <c r="E286" s="67"/>
      <c r="F286" s="67">
        <v>12</v>
      </c>
      <c r="G286" s="67" t="s">
        <v>4784</v>
      </c>
      <c r="H286" s="67" t="s">
        <v>4683</v>
      </c>
      <c r="I286" s="67" t="s">
        <v>4675</v>
      </c>
      <c r="J286" s="67" t="s">
        <v>4672</v>
      </c>
      <c r="K286" s="68">
        <v>4</v>
      </c>
      <c r="L286" s="68">
        <v>4</v>
      </c>
      <c r="M286" s="68">
        <v>4</v>
      </c>
      <c r="N286" s="68">
        <v>4</v>
      </c>
      <c r="O286" s="68">
        <f>1.4*4</f>
        <v>5.6</v>
      </c>
      <c r="P286" s="68">
        <v>0.4</v>
      </c>
      <c r="Q286" s="68">
        <v>8</v>
      </c>
      <c r="R286" s="68">
        <v>16</v>
      </c>
      <c r="S286" s="68">
        <v>8</v>
      </c>
      <c r="T286" s="68">
        <f t="shared" si="3"/>
        <v>4</v>
      </c>
      <c r="U286" s="68">
        <f t="shared" si="1"/>
        <v>6</v>
      </c>
      <c r="V286" s="64">
        <v>2024</v>
      </c>
    </row>
    <row r="287" spans="1:22" ht="37.5" x14ac:dyDescent="0.3">
      <c r="A287" s="64">
        <v>283</v>
      </c>
      <c r="B287" s="64">
        <v>10001595</v>
      </c>
      <c r="C287" s="65"/>
      <c r="D287" s="66"/>
      <c r="E287" s="67"/>
      <c r="F287" s="67">
        <v>17</v>
      </c>
      <c r="G287" s="67" t="s">
        <v>4784</v>
      </c>
      <c r="H287" s="67" t="s">
        <v>4683</v>
      </c>
      <c r="I287" s="67" t="s">
        <v>4675</v>
      </c>
      <c r="J287" s="67" t="s">
        <v>4672</v>
      </c>
      <c r="K287" s="68"/>
      <c r="L287" s="68"/>
      <c r="M287" s="68"/>
      <c r="N287" s="68"/>
      <c r="O287" s="68"/>
      <c r="P287" s="68"/>
      <c r="Q287" s="68"/>
      <c r="R287" s="68"/>
      <c r="S287" s="68"/>
      <c r="T287" s="68"/>
      <c r="U287" s="68"/>
      <c r="V287" s="64">
        <v>2024</v>
      </c>
    </row>
    <row r="288" spans="1:22" ht="37.5" x14ac:dyDescent="0.3">
      <c r="A288" s="64">
        <v>284</v>
      </c>
      <c r="B288" s="64">
        <v>10001580</v>
      </c>
      <c r="C288" s="65"/>
      <c r="D288" s="66"/>
      <c r="E288" s="67"/>
      <c r="F288" s="67">
        <v>32</v>
      </c>
      <c r="G288" s="67" t="s">
        <v>4784</v>
      </c>
      <c r="H288" s="67" t="s">
        <v>4683</v>
      </c>
      <c r="I288" s="67" t="s">
        <v>4675</v>
      </c>
      <c r="J288" s="67" t="s">
        <v>4672</v>
      </c>
      <c r="K288" s="68"/>
      <c r="L288" s="68"/>
      <c r="M288" s="68"/>
      <c r="N288" s="68"/>
      <c r="O288" s="68"/>
      <c r="P288" s="68"/>
      <c r="Q288" s="68"/>
      <c r="R288" s="68"/>
      <c r="S288" s="68"/>
      <c r="T288" s="68"/>
      <c r="U288" s="68"/>
      <c r="V288" s="64">
        <v>2024</v>
      </c>
    </row>
    <row r="289" spans="1:22" ht="37.5" x14ac:dyDescent="0.3">
      <c r="A289" s="64">
        <v>285</v>
      </c>
      <c r="B289" s="64">
        <v>10001579</v>
      </c>
      <c r="C289" s="65"/>
      <c r="D289" s="66"/>
      <c r="E289" s="67"/>
      <c r="F289" s="67">
        <v>34</v>
      </c>
      <c r="G289" s="67" t="s">
        <v>4784</v>
      </c>
      <c r="H289" s="67" t="s">
        <v>4683</v>
      </c>
      <c r="I289" s="67" t="s">
        <v>4675</v>
      </c>
      <c r="J289" s="67" t="s">
        <v>4672</v>
      </c>
      <c r="K289" s="68"/>
      <c r="L289" s="68"/>
      <c r="M289" s="68"/>
      <c r="N289" s="68"/>
      <c r="O289" s="68"/>
      <c r="P289" s="68"/>
      <c r="Q289" s="68"/>
      <c r="R289" s="68"/>
      <c r="S289" s="68"/>
      <c r="T289" s="68"/>
      <c r="U289" s="68"/>
      <c r="V289" s="64">
        <v>2024</v>
      </c>
    </row>
    <row r="290" spans="1:22" ht="37.5" x14ac:dyDescent="0.3">
      <c r="A290" s="64">
        <v>286</v>
      </c>
      <c r="B290" s="64">
        <v>10001572</v>
      </c>
      <c r="C290" s="65"/>
      <c r="D290" s="66"/>
      <c r="E290" s="67"/>
      <c r="F290" s="67">
        <v>41</v>
      </c>
      <c r="G290" s="67" t="s">
        <v>4784</v>
      </c>
      <c r="H290" s="67" t="s">
        <v>4683</v>
      </c>
      <c r="I290" s="67" t="s">
        <v>4675</v>
      </c>
      <c r="J290" s="67" t="s">
        <v>4672</v>
      </c>
      <c r="K290" s="68"/>
      <c r="L290" s="68"/>
      <c r="M290" s="68"/>
      <c r="N290" s="68"/>
      <c r="O290" s="68"/>
      <c r="P290" s="68"/>
      <c r="Q290" s="68"/>
      <c r="R290" s="68"/>
      <c r="S290" s="68"/>
      <c r="T290" s="68"/>
      <c r="U290" s="68"/>
      <c r="V290" s="64">
        <v>2024</v>
      </c>
    </row>
    <row r="291" spans="1:22" ht="37.5" x14ac:dyDescent="0.3">
      <c r="A291" s="64">
        <v>287</v>
      </c>
      <c r="B291" s="64">
        <v>10001566</v>
      </c>
      <c r="C291" s="65"/>
      <c r="D291" s="66"/>
      <c r="E291" s="67"/>
      <c r="F291" s="67">
        <v>47</v>
      </c>
      <c r="G291" s="67" t="s">
        <v>4784</v>
      </c>
      <c r="H291" s="67" t="s">
        <v>4683</v>
      </c>
      <c r="I291" s="67" t="s">
        <v>4675</v>
      </c>
      <c r="J291" s="67" t="s">
        <v>4672</v>
      </c>
      <c r="K291" s="68"/>
      <c r="L291" s="68"/>
      <c r="M291" s="68"/>
      <c r="N291" s="68"/>
      <c r="O291" s="68"/>
      <c r="P291" s="68"/>
      <c r="Q291" s="68"/>
      <c r="R291" s="68"/>
      <c r="S291" s="68"/>
      <c r="T291" s="68"/>
      <c r="U291" s="68"/>
      <c r="V291" s="64">
        <v>2024</v>
      </c>
    </row>
    <row r="292" spans="1:22" ht="37.5" x14ac:dyDescent="0.3">
      <c r="A292" s="64">
        <v>288</v>
      </c>
      <c r="B292" s="64">
        <v>10001537</v>
      </c>
      <c r="C292" s="65" t="s">
        <v>1800</v>
      </c>
      <c r="D292" s="66">
        <v>20</v>
      </c>
      <c r="E292" s="67"/>
      <c r="F292" s="67">
        <v>9</v>
      </c>
      <c r="G292" s="67" t="s">
        <v>4784</v>
      </c>
      <c r="H292" s="67" t="s">
        <v>4683</v>
      </c>
      <c r="I292" s="67" t="s">
        <v>4675</v>
      </c>
      <c r="J292" s="67" t="s">
        <v>4672</v>
      </c>
      <c r="K292" s="68">
        <v>3</v>
      </c>
      <c r="L292" s="68">
        <v>3</v>
      </c>
      <c r="M292" s="68">
        <v>3</v>
      </c>
      <c r="N292" s="68">
        <v>3</v>
      </c>
      <c r="O292" s="68">
        <f>1.4*3</f>
        <v>4.1999999999999993</v>
      </c>
      <c r="P292" s="68">
        <v>0.3</v>
      </c>
      <c r="Q292" s="68">
        <v>6</v>
      </c>
      <c r="R292" s="68">
        <v>12</v>
      </c>
      <c r="S292" s="68">
        <v>6</v>
      </c>
      <c r="T292" s="68">
        <f t="shared" si="3"/>
        <v>3</v>
      </c>
      <c r="U292" s="68">
        <f t="shared" si="1"/>
        <v>4.5</v>
      </c>
      <c r="V292" s="64">
        <v>2024</v>
      </c>
    </row>
    <row r="293" spans="1:22" ht="37.5" x14ac:dyDescent="0.3">
      <c r="A293" s="64">
        <v>289</v>
      </c>
      <c r="B293" s="64">
        <v>10001499</v>
      </c>
      <c r="C293" s="65"/>
      <c r="D293" s="66"/>
      <c r="E293" s="67"/>
      <c r="F293" s="67">
        <v>21</v>
      </c>
      <c r="G293" s="67" t="s">
        <v>4784</v>
      </c>
      <c r="H293" s="67" t="s">
        <v>4683</v>
      </c>
      <c r="I293" s="67" t="s">
        <v>4675</v>
      </c>
      <c r="J293" s="67" t="s">
        <v>4672</v>
      </c>
      <c r="K293" s="68"/>
      <c r="L293" s="68"/>
      <c r="M293" s="68"/>
      <c r="N293" s="68"/>
      <c r="O293" s="68"/>
      <c r="P293" s="68"/>
      <c r="Q293" s="68"/>
      <c r="R293" s="68"/>
      <c r="S293" s="68"/>
      <c r="T293" s="68"/>
      <c r="U293" s="68"/>
      <c r="V293" s="64">
        <v>2024</v>
      </c>
    </row>
    <row r="294" spans="1:22" ht="37.5" x14ac:dyDescent="0.3">
      <c r="A294" s="64">
        <v>290</v>
      </c>
      <c r="B294" s="64">
        <v>10001492</v>
      </c>
      <c r="C294" s="65"/>
      <c r="D294" s="66"/>
      <c r="E294" s="67"/>
      <c r="F294" s="67">
        <v>28</v>
      </c>
      <c r="G294" s="67" t="s">
        <v>4784</v>
      </c>
      <c r="H294" s="67" t="s">
        <v>4683</v>
      </c>
      <c r="I294" s="67" t="s">
        <v>4675</v>
      </c>
      <c r="J294" s="67" t="s">
        <v>4672</v>
      </c>
      <c r="K294" s="68"/>
      <c r="L294" s="68"/>
      <c r="M294" s="68"/>
      <c r="N294" s="68"/>
      <c r="O294" s="68"/>
      <c r="P294" s="68"/>
      <c r="Q294" s="68"/>
      <c r="R294" s="68"/>
      <c r="S294" s="68"/>
      <c r="T294" s="68"/>
      <c r="U294" s="68"/>
      <c r="V294" s="64">
        <v>2024</v>
      </c>
    </row>
    <row r="295" spans="1:22" ht="37.5" x14ac:dyDescent="0.3">
      <c r="A295" s="64">
        <v>291</v>
      </c>
      <c r="B295" s="64">
        <v>10001528</v>
      </c>
      <c r="C295" s="65"/>
      <c r="D295" s="66"/>
      <c r="E295" s="67"/>
      <c r="F295" s="67">
        <v>37</v>
      </c>
      <c r="G295" s="67" t="s">
        <v>4784</v>
      </c>
      <c r="H295" s="67" t="s">
        <v>4683</v>
      </c>
      <c r="I295" s="67" t="s">
        <v>4675</v>
      </c>
      <c r="J295" s="67" t="s">
        <v>4672</v>
      </c>
      <c r="K295" s="68"/>
      <c r="L295" s="68"/>
      <c r="M295" s="68"/>
      <c r="N295" s="68"/>
      <c r="O295" s="68"/>
      <c r="P295" s="68"/>
      <c r="Q295" s="68"/>
      <c r="R295" s="68"/>
      <c r="S295" s="68"/>
      <c r="T295" s="68"/>
      <c r="U295" s="68"/>
      <c r="V295" s="64">
        <v>2024</v>
      </c>
    </row>
    <row r="296" spans="1:22" ht="37.5" x14ac:dyDescent="0.3">
      <c r="A296" s="64">
        <v>292</v>
      </c>
      <c r="B296" s="64">
        <v>10001527</v>
      </c>
      <c r="C296" s="65"/>
      <c r="D296" s="66"/>
      <c r="E296" s="67"/>
      <c r="F296" s="67">
        <v>38</v>
      </c>
      <c r="G296" s="67" t="s">
        <v>4784</v>
      </c>
      <c r="H296" s="67" t="s">
        <v>4683</v>
      </c>
      <c r="I296" s="67" t="s">
        <v>4675</v>
      </c>
      <c r="J296" s="67" t="s">
        <v>4672</v>
      </c>
      <c r="K296" s="68"/>
      <c r="L296" s="68"/>
      <c r="M296" s="68"/>
      <c r="N296" s="68"/>
      <c r="O296" s="68"/>
      <c r="P296" s="68"/>
      <c r="Q296" s="68"/>
      <c r="R296" s="68"/>
      <c r="S296" s="68"/>
      <c r="T296" s="68"/>
      <c r="U296" s="68"/>
      <c r="V296" s="64">
        <v>2024</v>
      </c>
    </row>
    <row r="297" spans="1:22" ht="37.5" x14ac:dyDescent="0.3">
      <c r="A297" s="64">
        <v>293</v>
      </c>
      <c r="B297" s="64">
        <v>10001526</v>
      </c>
      <c r="C297" s="65"/>
      <c r="D297" s="66"/>
      <c r="E297" s="67"/>
      <c r="F297" s="67">
        <v>39</v>
      </c>
      <c r="G297" s="67" t="s">
        <v>4784</v>
      </c>
      <c r="H297" s="67" t="s">
        <v>4683</v>
      </c>
      <c r="I297" s="67" t="s">
        <v>4675</v>
      </c>
      <c r="J297" s="67" t="s">
        <v>4672</v>
      </c>
      <c r="K297" s="68"/>
      <c r="L297" s="68"/>
      <c r="M297" s="68"/>
      <c r="N297" s="68"/>
      <c r="O297" s="68"/>
      <c r="P297" s="68"/>
      <c r="Q297" s="68"/>
      <c r="R297" s="68"/>
      <c r="S297" s="68"/>
      <c r="T297" s="68"/>
      <c r="U297" s="68"/>
      <c r="V297" s="64">
        <v>2024</v>
      </c>
    </row>
    <row r="298" spans="1:22" ht="37.5" x14ac:dyDescent="0.3">
      <c r="A298" s="64">
        <v>294</v>
      </c>
      <c r="B298" s="64">
        <v>10001523</v>
      </c>
      <c r="C298" s="65"/>
      <c r="D298" s="66"/>
      <c r="E298" s="67"/>
      <c r="F298" s="67">
        <v>41</v>
      </c>
      <c r="G298" s="67" t="s">
        <v>4784</v>
      </c>
      <c r="H298" s="67" t="s">
        <v>4683</v>
      </c>
      <c r="I298" s="67" t="s">
        <v>4675</v>
      </c>
      <c r="J298" s="67" t="s">
        <v>4672</v>
      </c>
      <c r="K298" s="68"/>
      <c r="L298" s="68"/>
      <c r="M298" s="68"/>
      <c r="N298" s="68"/>
      <c r="O298" s="68"/>
      <c r="P298" s="68"/>
      <c r="Q298" s="68"/>
      <c r="R298" s="68"/>
      <c r="S298" s="68"/>
      <c r="T298" s="68"/>
      <c r="U298" s="68"/>
      <c r="V298" s="64">
        <v>2024</v>
      </c>
    </row>
    <row r="299" spans="1:22" ht="37.5" x14ac:dyDescent="0.3">
      <c r="A299" s="64">
        <v>295</v>
      </c>
      <c r="B299" s="64">
        <v>10001519</v>
      </c>
      <c r="C299" s="65"/>
      <c r="D299" s="66"/>
      <c r="E299" s="67"/>
      <c r="F299" s="67">
        <v>46</v>
      </c>
      <c r="G299" s="67" t="s">
        <v>4784</v>
      </c>
      <c r="H299" s="67" t="s">
        <v>4683</v>
      </c>
      <c r="I299" s="67" t="s">
        <v>4675</v>
      </c>
      <c r="J299" s="67" t="s">
        <v>4672</v>
      </c>
      <c r="K299" s="68"/>
      <c r="L299" s="68"/>
      <c r="M299" s="68"/>
      <c r="N299" s="68"/>
      <c r="O299" s="68"/>
      <c r="P299" s="68"/>
      <c r="Q299" s="68"/>
      <c r="R299" s="68"/>
      <c r="S299" s="68"/>
      <c r="T299" s="68"/>
      <c r="U299" s="68"/>
      <c r="V299" s="64">
        <v>2024</v>
      </c>
    </row>
    <row r="300" spans="1:22" ht="37.5" x14ac:dyDescent="0.3">
      <c r="A300" s="64">
        <v>296</v>
      </c>
      <c r="B300" s="64">
        <v>10001517</v>
      </c>
      <c r="C300" s="65"/>
      <c r="D300" s="66"/>
      <c r="E300" s="67"/>
      <c r="F300" s="67">
        <v>48</v>
      </c>
      <c r="G300" s="67" t="s">
        <v>4784</v>
      </c>
      <c r="H300" s="67" t="s">
        <v>4683</v>
      </c>
      <c r="I300" s="67" t="s">
        <v>4675</v>
      </c>
      <c r="J300" s="67" t="s">
        <v>4672</v>
      </c>
      <c r="K300" s="68"/>
      <c r="L300" s="68"/>
      <c r="M300" s="68"/>
      <c r="N300" s="68"/>
      <c r="O300" s="68"/>
      <c r="P300" s="68"/>
      <c r="Q300" s="68"/>
      <c r="R300" s="68"/>
      <c r="S300" s="68"/>
      <c r="T300" s="68"/>
      <c r="U300" s="68"/>
      <c r="V300" s="64">
        <v>2024</v>
      </c>
    </row>
    <row r="301" spans="1:22" ht="37.5" x14ac:dyDescent="0.3">
      <c r="A301" s="64">
        <v>297</v>
      </c>
      <c r="B301" s="64">
        <v>10001405</v>
      </c>
      <c r="C301" s="65" t="s">
        <v>1800</v>
      </c>
      <c r="D301" s="66">
        <v>21</v>
      </c>
      <c r="E301" s="67"/>
      <c r="F301" s="67">
        <v>5</v>
      </c>
      <c r="G301" s="67" t="s">
        <v>4785</v>
      </c>
      <c r="H301" s="67" t="s">
        <v>4683</v>
      </c>
      <c r="I301" s="67" t="s">
        <v>4675</v>
      </c>
      <c r="J301" s="67" t="s">
        <v>4672</v>
      </c>
      <c r="K301" s="68">
        <v>5</v>
      </c>
      <c r="L301" s="68">
        <v>5</v>
      </c>
      <c r="M301" s="68">
        <v>5</v>
      </c>
      <c r="N301" s="68">
        <v>5</v>
      </c>
      <c r="O301" s="68">
        <f>1.4*5</f>
        <v>7</v>
      </c>
      <c r="P301" s="68">
        <v>0.5</v>
      </c>
      <c r="Q301" s="68">
        <v>10</v>
      </c>
      <c r="R301" s="68">
        <v>20</v>
      </c>
      <c r="S301" s="68">
        <v>10</v>
      </c>
      <c r="T301" s="68">
        <f t="shared" si="3"/>
        <v>5</v>
      </c>
      <c r="U301" s="68">
        <f t="shared" si="1"/>
        <v>7.5</v>
      </c>
      <c r="V301" s="64">
        <v>2024</v>
      </c>
    </row>
    <row r="302" spans="1:22" ht="37.5" x14ac:dyDescent="0.3">
      <c r="A302" s="64">
        <v>298</v>
      </c>
      <c r="B302" s="64">
        <v>10001446</v>
      </c>
      <c r="C302" s="65"/>
      <c r="D302" s="66"/>
      <c r="E302" s="67"/>
      <c r="F302" s="67">
        <v>21</v>
      </c>
      <c r="G302" s="67" t="s">
        <v>4784</v>
      </c>
      <c r="H302" s="67" t="s">
        <v>4683</v>
      </c>
      <c r="I302" s="67" t="s">
        <v>4675</v>
      </c>
      <c r="J302" s="67" t="s">
        <v>4672</v>
      </c>
      <c r="K302" s="68"/>
      <c r="L302" s="68"/>
      <c r="M302" s="68"/>
      <c r="N302" s="68"/>
      <c r="O302" s="68"/>
      <c r="P302" s="68"/>
      <c r="Q302" s="68"/>
      <c r="R302" s="68"/>
      <c r="S302" s="68"/>
      <c r="T302" s="68"/>
      <c r="U302" s="68"/>
      <c r="V302" s="64">
        <v>2024</v>
      </c>
    </row>
    <row r="303" spans="1:22" ht="37.5" x14ac:dyDescent="0.3">
      <c r="A303" s="64">
        <v>299</v>
      </c>
      <c r="B303" s="64">
        <v>10001444</v>
      </c>
      <c r="C303" s="65"/>
      <c r="D303" s="66"/>
      <c r="E303" s="67"/>
      <c r="F303" s="67">
        <v>23</v>
      </c>
      <c r="G303" s="67" t="s">
        <v>4784</v>
      </c>
      <c r="H303" s="67" t="s">
        <v>4683</v>
      </c>
      <c r="I303" s="67" t="s">
        <v>4675</v>
      </c>
      <c r="J303" s="67" t="s">
        <v>4672</v>
      </c>
      <c r="K303" s="68"/>
      <c r="L303" s="68"/>
      <c r="M303" s="68"/>
      <c r="N303" s="68"/>
      <c r="O303" s="68"/>
      <c r="P303" s="68"/>
      <c r="Q303" s="68"/>
      <c r="R303" s="68"/>
      <c r="S303" s="68"/>
      <c r="T303" s="68"/>
      <c r="U303" s="68"/>
      <c r="V303" s="64">
        <v>2024</v>
      </c>
    </row>
    <row r="304" spans="1:22" ht="37.5" x14ac:dyDescent="0.3">
      <c r="A304" s="64">
        <v>300</v>
      </c>
      <c r="B304" s="64">
        <v>10001436</v>
      </c>
      <c r="C304" s="65"/>
      <c r="D304" s="66"/>
      <c r="E304" s="67"/>
      <c r="F304" s="67">
        <v>32</v>
      </c>
      <c r="G304" s="67" t="s">
        <v>4784</v>
      </c>
      <c r="H304" s="67" t="s">
        <v>4683</v>
      </c>
      <c r="I304" s="67" t="s">
        <v>4675</v>
      </c>
      <c r="J304" s="67" t="s">
        <v>4672</v>
      </c>
      <c r="K304" s="68"/>
      <c r="L304" s="68"/>
      <c r="M304" s="68"/>
      <c r="N304" s="68"/>
      <c r="O304" s="68"/>
      <c r="P304" s="68"/>
      <c r="Q304" s="68"/>
      <c r="R304" s="68"/>
      <c r="S304" s="68"/>
      <c r="T304" s="68"/>
      <c r="U304" s="68"/>
      <c r="V304" s="64">
        <v>2024</v>
      </c>
    </row>
    <row r="305" spans="1:22" ht="37.5" x14ac:dyDescent="0.3">
      <c r="A305" s="64">
        <v>301</v>
      </c>
      <c r="B305" s="64">
        <v>10001435</v>
      </c>
      <c r="C305" s="65"/>
      <c r="D305" s="66"/>
      <c r="E305" s="67"/>
      <c r="F305" s="67">
        <v>33</v>
      </c>
      <c r="G305" s="67" t="s">
        <v>4784</v>
      </c>
      <c r="H305" s="67" t="s">
        <v>4683</v>
      </c>
      <c r="I305" s="67" t="s">
        <v>4675</v>
      </c>
      <c r="J305" s="67" t="s">
        <v>4672</v>
      </c>
      <c r="K305" s="68"/>
      <c r="L305" s="68"/>
      <c r="M305" s="68"/>
      <c r="N305" s="68"/>
      <c r="O305" s="68"/>
      <c r="P305" s="68"/>
      <c r="Q305" s="68"/>
      <c r="R305" s="68"/>
      <c r="S305" s="68"/>
      <c r="T305" s="68"/>
      <c r="U305" s="68"/>
      <c r="V305" s="64">
        <v>2024</v>
      </c>
    </row>
    <row r="306" spans="1:22" ht="37.5" x14ac:dyDescent="0.3">
      <c r="A306" s="64">
        <v>302</v>
      </c>
      <c r="B306" s="64">
        <v>10001430</v>
      </c>
      <c r="C306" s="65"/>
      <c r="D306" s="66"/>
      <c r="E306" s="67"/>
      <c r="F306" s="67">
        <v>38</v>
      </c>
      <c r="G306" s="67" t="s">
        <v>4784</v>
      </c>
      <c r="H306" s="67" t="s">
        <v>4683</v>
      </c>
      <c r="I306" s="67" t="s">
        <v>4675</v>
      </c>
      <c r="J306" s="67" t="s">
        <v>4672</v>
      </c>
      <c r="K306" s="68"/>
      <c r="L306" s="68"/>
      <c r="M306" s="68"/>
      <c r="N306" s="68"/>
      <c r="O306" s="68"/>
      <c r="P306" s="68"/>
      <c r="Q306" s="68"/>
      <c r="R306" s="68"/>
      <c r="S306" s="68"/>
      <c r="T306" s="68"/>
      <c r="U306" s="68"/>
      <c r="V306" s="64">
        <v>2024</v>
      </c>
    </row>
    <row r="307" spans="1:22" ht="37.5" x14ac:dyDescent="0.3">
      <c r="A307" s="64">
        <v>303</v>
      </c>
      <c r="B307" s="64">
        <v>10001415</v>
      </c>
      <c r="C307" s="65"/>
      <c r="D307" s="66"/>
      <c r="E307" s="67"/>
      <c r="F307" s="67">
        <v>40</v>
      </c>
      <c r="G307" s="67" t="s">
        <v>4688</v>
      </c>
      <c r="H307" s="67" t="s">
        <v>4683</v>
      </c>
      <c r="I307" s="67" t="s">
        <v>4675</v>
      </c>
      <c r="J307" s="67" t="s">
        <v>4672</v>
      </c>
      <c r="K307" s="68"/>
      <c r="L307" s="68"/>
      <c r="M307" s="68"/>
      <c r="N307" s="68"/>
      <c r="O307" s="68"/>
      <c r="P307" s="68"/>
      <c r="Q307" s="68"/>
      <c r="R307" s="68"/>
      <c r="S307" s="68"/>
      <c r="T307" s="68"/>
      <c r="U307" s="68"/>
      <c r="V307" s="64">
        <v>2024</v>
      </c>
    </row>
    <row r="308" spans="1:22" ht="37.5" x14ac:dyDescent="0.3">
      <c r="A308" s="64">
        <v>304</v>
      </c>
      <c r="B308" s="64">
        <v>10001412</v>
      </c>
      <c r="C308" s="65"/>
      <c r="D308" s="66"/>
      <c r="E308" s="67"/>
      <c r="F308" s="67">
        <v>43</v>
      </c>
      <c r="G308" s="67" t="s">
        <v>4786</v>
      </c>
      <c r="H308" s="67" t="s">
        <v>4683</v>
      </c>
      <c r="I308" s="67" t="s">
        <v>4675</v>
      </c>
      <c r="J308" s="67" t="s">
        <v>4672</v>
      </c>
      <c r="K308" s="68"/>
      <c r="L308" s="68"/>
      <c r="M308" s="68"/>
      <c r="N308" s="68"/>
      <c r="O308" s="68"/>
      <c r="P308" s="68"/>
      <c r="Q308" s="68"/>
      <c r="R308" s="68"/>
      <c r="S308" s="68"/>
      <c r="T308" s="68"/>
      <c r="U308" s="68"/>
      <c r="V308" s="64">
        <v>2024</v>
      </c>
    </row>
    <row r="309" spans="1:22" ht="37.5" x14ac:dyDescent="0.3">
      <c r="A309" s="64">
        <v>305</v>
      </c>
      <c r="B309" s="64">
        <v>10001423</v>
      </c>
      <c r="C309" s="65"/>
      <c r="D309" s="66"/>
      <c r="E309" s="67"/>
      <c r="F309" s="67">
        <v>55</v>
      </c>
      <c r="G309" s="67" t="s">
        <v>4784</v>
      </c>
      <c r="H309" s="67" t="s">
        <v>4683</v>
      </c>
      <c r="I309" s="67" t="s">
        <v>4675</v>
      </c>
      <c r="J309" s="67" t="s">
        <v>4672</v>
      </c>
      <c r="K309" s="68"/>
      <c r="L309" s="68"/>
      <c r="M309" s="68"/>
      <c r="N309" s="68"/>
      <c r="O309" s="68"/>
      <c r="P309" s="68"/>
      <c r="Q309" s="68"/>
      <c r="R309" s="68"/>
      <c r="S309" s="68"/>
      <c r="T309" s="68"/>
      <c r="U309" s="68"/>
      <c r="V309" s="64">
        <v>2024</v>
      </c>
    </row>
    <row r="310" spans="1:22" ht="37.5" x14ac:dyDescent="0.3">
      <c r="A310" s="64">
        <v>306</v>
      </c>
      <c r="B310" s="64">
        <v>4000857</v>
      </c>
      <c r="C310" s="69" t="s">
        <v>1836</v>
      </c>
      <c r="D310" s="67">
        <v>3</v>
      </c>
      <c r="E310" s="67"/>
      <c r="F310" s="67">
        <v>8</v>
      </c>
      <c r="G310" s="67" t="s">
        <v>4682</v>
      </c>
      <c r="H310" s="67" t="s">
        <v>4787</v>
      </c>
      <c r="I310" s="67" t="s">
        <v>4788</v>
      </c>
      <c r="J310" s="67" t="s">
        <v>4672</v>
      </c>
      <c r="K310" s="64">
        <v>1</v>
      </c>
      <c r="L310" s="64">
        <v>1</v>
      </c>
      <c r="M310" s="64">
        <v>1</v>
      </c>
      <c r="N310" s="64">
        <v>1</v>
      </c>
      <c r="O310" s="64">
        <v>1.4</v>
      </c>
      <c r="P310" s="64">
        <v>0.1</v>
      </c>
      <c r="Q310" s="64">
        <v>2</v>
      </c>
      <c r="R310" s="64">
        <v>4</v>
      </c>
      <c r="S310" s="64">
        <v>2</v>
      </c>
      <c r="T310" s="64">
        <f t="shared" si="3"/>
        <v>1</v>
      </c>
      <c r="U310" s="64">
        <f t="shared" si="1"/>
        <v>1.5</v>
      </c>
      <c r="V310" s="64">
        <v>2024</v>
      </c>
    </row>
    <row r="311" spans="1:22" ht="37.5" x14ac:dyDescent="0.3">
      <c r="A311" s="64">
        <v>307</v>
      </c>
      <c r="B311" s="64">
        <v>2008071</v>
      </c>
      <c r="C311" s="65" t="s">
        <v>1836</v>
      </c>
      <c r="D311" s="66">
        <v>5</v>
      </c>
      <c r="E311" s="67"/>
      <c r="F311" s="67">
        <v>8</v>
      </c>
      <c r="G311" s="67" t="s">
        <v>4688</v>
      </c>
      <c r="H311" s="67" t="s">
        <v>4789</v>
      </c>
      <c r="I311" s="67" t="s">
        <v>4675</v>
      </c>
      <c r="J311" s="67" t="s">
        <v>4672</v>
      </c>
      <c r="K311" s="68">
        <v>1</v>
      </c>
      <c r="L311" s="68">
        <v>1</v>
      </c>
      <c r="M311" s="68">
        <v>1</v>
      </c>
      <c r="N311" s="68">
        <v>1</v>
      </c>
      <c r="O311" s="68">
        <v>1.4</v>
      </c>
      <c r="P311" s="68">
        <v>0.1</v>
      </c>
      <c r="Q311" s="68">
        <v>2</v>
      </c>
      <c r="R311" s="68">
        <v>4</v>
      </c>
      <c r="S311" s="68">
        <v>2</v>
      </c>
      <c r="T311" s="68">
        <f t="shared" si="3"/>
        <v>1</v>
      </c>
      <c r="U311" s="68">
        <f t="shared" si="1"/>
        <v>1.5</v>
      </c>
      <c r="V311" s="64">
        <v>2024</v>
      </c>
    </row>
    <row r="312" spans="1:22" ht="37.5" x14ac:dyDescent="0.3">
      <c r="A312" s="64">
        <v>308</v>
      </c>
      <c r="B312" s="64">
        <v>500275</v>
      </c>
      <c r="C312" s="65"/>
      <c r="D312" s="66"/>
      <c r="E312" s="67"/>
      <c r="F312" s="67">
        <v>9</v>
      </c>
      <c r="G312" s="67" t="s">
        <v>4707</v>
      </c>
      <c r="H312" s="67" t="s">
        <v>4754</v>
      </c>
      <c r="I312" s="67" t="s">
        <v>4690</v>
      </c>
      <c r="J312" s="67" t="s">
        <v>4672</v>
      </c>
      <c r="K312" s="68"/>
      <c r="L312" s="68"/>
      <c r="M312" s="68"/>
      <c r="N312" s="68"/>
      <c r="O312" s="68"/>
      <c r="P312" s="68"/>
      <c r="Q312" s="68"/>
      <c r="R312" s="68"/>
      <c r="S312" s="68"/>
      <c r="T312" s="68"/>
      <c r="U312" s="68"/>
      <c r="V312" s="64">
        <v>2024</v>
      </c>
    </row>
    <row r="313" spans="1:22" ht="37.5" x14ac:dyDescent="0.3">
      <c r="A313" s="64">
        <v>309</v>
      </c>
      <c r="B313" s="64">
        <v>500303</v>
      </c>
      <c r="C313" s="65" t="s">
        <v>1836</v>
      </c>
      <c r="D313" s="66">
        <v>12</v>
      </c>
      <c r="E313" s="67"/>
      <c r="F313" s="67">
        <v>4</v>
      </c>
      <c r="G313" s="67" t="s">
        <v>4790</v>
      </c>
      <c r="H313" s="67" t="s">
        <v>4754</v>
      </c>
      <c r="I313" s="67" t="s">
        <v>4675</v>
      </c>
      <c r="J313" s="67" t="s">
        <v>4672</v>
      </c>
      <c r="K313" s="68">
        <v>1</v>
      </c>
      <c r="L313" s="68">
        <v>1</v>
      </c>
      <c r="M313" s="68">
        <v>1</v>
      </c>
      <c r="N313" s="68">
        <v>1</v>
      </c>
      <c r="O313" s="68">
        <v>1.4</v>
      </c>
      <c r="P313" s="68">
        <v>0.1</v>
      </c>
      <c r="Q313" s="68">
        <v>2</v>
      </c>
      <c r="R313" s="68">
        <v>4</v>
      </c>
      <c r="S313" s="68">
        <v>2</v>
      </c>
      <c r="T313" s="68">
        <f t="shared" si="3"/>
        <v>1</v>
      </c>
      <c r="U313" s="68">
        <f t="shared" ref="U313:U755" si="4">1.5*K313</f>
        <v>1.5</v>
      </c>
      <c r="V313" s="64">
        <v>2024</v>
      </c>
    </row>
    <row r="314" spans="1:22" ht="37.5" x14ac:dyDescent="0.3">
      <c r="A314" s="64">
        <v>310</v>
      </c>
      <c r="B314" s="64">
        <v>500307</v>
      </c>
      <c r="C314" s="65"/>
      <c r="D314" s="66"/>
      <c r="E314" s="67"/>
      <c r="F314" s="67">
        <v>8</v>
      </c>
      <c r="G314" s="67" t="s">
        <v>4676</v>
      </c>
      <c r="H314" s="67" t="s">
        <v>4683</v>
      </c>
      <c r="I314" s="67" t="s">
        <v>4791</v>
      </c>
      <c r="J314" s="67" t="s">
        <v>4672</v>
      </c>
      <c r="K314" s="68"/>
      <c r="L314" s="68"/>
      <c r="M314" s="68"/>
      <c r="N314" s="68"/>
      <c r="O314" s="68"/>
      <c r="P314" s="68"/>
      <c r="Q314" s="68"/>
      <c r="R314" s="68"/>
      <c r="S314" s="68"/>
      <c r="T314" s="68"/>
      <c r="U314" s="68"/>
      <c r="V314" s="64">
        <v>2024</v>
      </c>
    </row>
    <row r="315" spans="1:22" ht="37.5" x14ac:dyDescent="0.3">
      <c r="A315" s="64">
        <v>311</v>
      </c>
      <c r="B315" s="64">
        <v>8001029</v>
      </c>
      <c r="C315" s="69" t="s">
        <v>1876</v>
      </c>
      <c r="D315" s="67">
        <v>13</v>
      </c>
      <c r="E315" s="67" t="s">
        <v>96</v>
      </c>
      <c r="F315" s="67">
        <v>6</v>
      </c>
      <c r="G315" s="67" t="s">
        <v>4676</v>
      </c>
      <c r="H315" s="67" t="s">
        <v>4674</v>
      </c>
      <c r="I315" s="67" t="s">
        <v>4791</v>
      </c>
      <c r="J315" s="67" t="s">
        <v>4672</v>
      </c>
      <c r="K315" s="64">
        <v>1</v>
      </c>
      <c r="L315" s="64">
        <v>1</v>
      </c>
      <c r="M315" s="64">
        <v>1</v>
      </c>
      <c r="N315" s="64">
        <v>1</v>
      </c>
      <c r="O315" s="64">
        <v>1.4</v>
      </c>
      <c r="P315" s="64">
        <v>0.1</v>
      </c>
      <c r="Q315" s="64">
        <v>2</v>
      </c>
      <c r="R315" s="64">
        <v>4</v>
      </c>
      <c r="S315" s="64">
        <v>2</v>
      </c>
      <c r="T315" s="64">
        <f t="shared" ref="T315:T356" si="5">K315</f>
        <v>1</v>
      </c>
      <c r="U315" s="64">
        <f t="shared" si="4"/>
        <v>1.5</v>
      </c>
      <c r="V315" s="64">
        <v>2024</v>
      </c>
    </row>
    <row r="316" spans="1:22" ht="37.5" x14ac:dyDescent="0.3">
      <c r="A316" s="64">
        <v>312</v>
      </c>
      <c r="B316" s="64">
        <v>8001122</v>
      </c>
      <c r="C316" s="65" t="s">
        <v>1876</v>
      </c>
      <c r="D316" s="66">
        <v>19</v>
      </c>
      <c r="E316" s="67"/>
      <c r="F316" s="67">
        <v>3</v>
      </c>
      <c r="G316" s="67" t="s">
        <v>4673</v>
      </c>
      <c r="H316" s="67" t="s">
        <v>4674</v>
      </c>
      <c r="I316" s="67" t="s">
        <v>4792</v>
      </c>
      <c r="J316" s="67" t="s">
        <v>4672</v>
      </c>
      <c r="K316" s="68">
        <v>3</v>
      </c>
      <c r="L316" s="68">
        <v>3</v>
      </c>
      <c r="M316" s="68">
        <v>3</v>
      </c>
      <c r="N316" s="68">
        <v>3</v>
      </c>
      <c r="O316" s="68">
        <f>1.4*3</f>
        <v>4.1999999999999993</v>
      </c>
      <c r="P316" s="68">
        <v>0.3</v>
      </c>
      <c r="Q316" s="68">
        <v>6</v>
      </c>
      <c r="R316" s="68">
        <v>12</v>
      </c>
      <c r="S316" s="68">
        <v>6</v>
      </c>
      <c r="T316" s="68">
        <f t="shared" si="5"/>
        <v>3</v>
      </c>
      <c r="U316" s="68">
        <f t="shared" si="4"/>
        <v>4.5</v>
      </c>
      <c r="V316" s="64">
        <v>2024</v>
      </c>
    </row>
    <row r="317" spans="1:22" ht="37.5" x14ac:dyDescent="0.3">
      <c r="A317" s="64">
        <v>313</v>
      </c>
      <c r="B317" s="64">
        <v>8001112</v>
      </c>
      <c r="C317" s="65"/>
      <c r="D317" s="66"/>
      <c r="E317" s="67"/>
      <c r="F317" s="67">
        <v>14</v>
      </c>
      <c r="G317" s="67" t="s">
        <v>4673</v>
      </c>
      <c r="H317" s="67" t="s">
        <v>4674</v>
      </c>
      <c r="I317" s="67" t="s">
        <v>4675</v>
      </c>
      <c r="J317" s="67" t="s">
        <v>4672</v>
      </c>
      <c r="K317" s="68"/>
      <c r="L317" s="68"/>
      <c r="M317" s="68"/>
      <c r="N317" s="68"/>
      <c r="O317" s="68"/>
      <c r="P317" s="68"/>
      <c r="Q317" s="68"/>
      <c r="R317" s="68"/>
      <c r="S317" s="68"/>
      <c r="T317" s="68"/>
      <c r="U317" s="68"/>
      <c r="V317" s="64">
        <v>2024</v>
      </c>
    </row>
    <row r="318" spans="1:22" ht="37.5" x14ac:dyDescent="0.3">
      <c r="A318" s="64">
        <v>314</v>
      </c>
      <c r="B318" s="64">
        <v>8001108</v>
      </c>
      <c r="C318" s="65"/>
      <c r="D318" s="66"/>
      <c r="E318" s="67"/>
      <c r="F318" s="67">
        <v>19</v>
      </c>
      <c r="G318" s="67" t="s">
        <v>4676</v>
      </c>
      <c r="H318" s="67" t="s">
        <v>4674</v>
      </c>
      <c r="I318" s="67" t="s">
        <v>4793</v>
      </c>
      <c r="J318" s="67" t="s">
        <v>4672</v>
      </c>
      <c r="K318" s="68"/>
      <c r="L318" s="68"/>
      <c r="M318" s="68"/>
      <c r="N318" s="68"/>
      <c r="O318" s="68"/>
      <c r="P318" s="68"/>
      <c r="Q318" s="68"/>
      <c r="R318" s="68"/>
      <c r="S318" s="68"/>
      <c r="T318" s="68"/>
      <c r="U318" s="68"/>
      <c r="V318" s="64">
        <v>2024</v>
      </c>
    </row>
    <row r="319" spans="1:22" ht="37.5" x14ac:dyDescent="0.3">
      <c r="A319" s="64">
        <v>315</v>
      </c>
      <c r="B319" s="64">
        <v>8001230</v>
      </c>
      <c r="C319" s="69" t="s">
        <v>1894</v>
      </c>
      <c r="D319" s="67">
        <v>7</v>
      </c>
      <c r="E319" s="67" t="s">
        <v>145</v>
      </c>
      <c r="F319" s="67">
        <v>11</v>
      </c>
      <c r="G319" s="67" t="s">
        <v>4676</v>
      </c>
      <c r="H319" s="67" t="s">
        <v>4674</v>
      </c>
      <c r="I319" s="67" t="s">
        <v>4675</v>
      </c>
      <c r="J319" s="67" t="s">
        <v>4672</v>
      </c>
      <c r="K319" s="64">
        <v>1</v>
      </c>
      <c r="L319" s="64">
        <v>1</v>
      </c>
      <c r="M319" s="64">
        <v>1</v>
      </c>
      <c r="N319" s="64">
        <v>1</v>
      </c>
      <c r="O319" s="64">
        <v>1.4</v>
      </c>
      <c r="P319" s="64">
        <v>0.1</v>
      </c>
      <c r="Q319" s="64">
        <v>2</v>
      </c>
      <c r="R319" s="64">
        <v>4</v>
      </c>
      <c r="S319" s="64">
        <v>2</v>
      </c>
      <c r="T319" s="64">
        <f t="shared" si="5"/>
        <v>1</v>
      </c>
      <c r="U319" s="64">
        <f t="shared" si="4"/>
        <v>1.5</v>
      </c>
      <c r="V319" s="64">
        <v>2024</v>
      </c>
    </row>
    <row r="320" spans="1:22" ht="37.5" x14ac:dyDescent="0.3">
      <c r="A320" s="64">
        <v>316</v>
      </c>
      <c r="B320" s="64">
        <v>8001159</v>
      </c>
      <c r="C320" s="69" t="s">
        <v>1894</v>
      </c>
      <c r="D320" s="67">
        <v>19</v>
      </c>
      <c r="E320" s="67" t="s">
        <v>145</v>
      </c>
      <c r="F320" s="67">
        <v>7</v>
      </c>
      <c r="G320" s="67" t="s">
        <v>4749</v>
      </c>
      <c r="H320" s="67" t="s">
        <v>4674</v>
      </c>
      <c r="I320" s="67" t="s">
        <v>4675</v>
      </c>
      <c r="J320" s="67" t="s">
        <v>4672</v>
      </c>
      <c r="K320" s="64">
        <v>1</v>
      </c>
      <c r="L320" s="64">
        <v>1</v>
      </c>
      <c r="M320" s="64">
        <v>1</v>
      </c>
      <c r="N320" s="64">
        <v>1</v>
      </c>
      <c r="O320" s="64">
        <v>1.4</v>
      </c>
      <c r="P320" s="64">
        <v>0.1</v>
      </c>
      <c r="Q320" s="64">
        <v>2</v>
      </c>
      <c r="R320" s="64">
        <v>4</v>
      </c>
      <c r="S320" s="64">
        <v>2</v>
      </c>
      <c r="T320" s="64">
        <f t="shared" si="5"/>
        <v>1</v>
      </c>
      <c r="U320" s="64">
        <f t="shared" si="4"/>
        <v>1.5</v>
      </c>
      <c r="V320" s="64">
        <v>2024</v>
      </c>
    </row>
    <row r="321" spans="1:22" ht="37.5" x14ac:dyDescent="0.3">
      <c r="A321" s="64">
        <v>317</v>
      </c>
      <c r="B321" s="64">
        <v>7001385</v>
      </c>
      <c r="C321" s="69" t="s">
        <v>1894</v>
      </c>
      <c r="D321" s="67">
        <v>25</v>
      </c>
      <c r="E321" s="67"/>
      <c r="F321" s="67">
        <v>6</v>
      </c>
      <c r="G321" s="67" t="s">
        <v>4761</v>
      </c>
      <c r="H321" s="67" t="s">
        <v>4794</v>
      </c>
      <c r="I321" s="67" t="s">
        <v>4675</v>
      </c>
      <c r="J321" s="67" t="s">
        <v>4672</v>
      </c>
      <c r="K321" s="64">
        <v>1</v>
      </c>
      <c r="L321" s="64">
        <v>1</v>
      </c>
      <c r="M321" s="64">
        <v>1</v>
      </c>
      <c r="N321" s="64">
        <v>1</v>
      </c>
      <c r="O321" s="64">
        <v>1.4</v>
      </c>
      <c r="P321" s="64">
        <v>0.1</v>
      </c>
      <c r="Q321" s="64">
        <v>2</v>
      </c>
      <c r="R321" s="64">
        <v>4</v>
      </c>
      <c r="S321" s="64">
        <v>2</v>
      </c>
      <c r="T321" s="64">
        <f t="shared" si="5"/>
        <v>1</v>
      </c>
      <c r="U321" s="64">
        <f t="shared" si="4"/>
        <v>1.5</v>
      </c>
      <c r="V321" s="64">
        <v>2024</v>
      </c>
    </row>
    <row r="322" spans="1:22" ht="37.5" x14ac:dyDescent="0.3">
      <c r="A322" s="64">
        <v>318</v>
      </c>
      <c r="B322" s="64">
        <v>7001420</v>
      </c>
      <c r="C322" s="69" t="s">
        <v>1894</v>
      </c>
      <c r="D322" s="67">
        <v>27</v>
      </c>
      <c r="E322" s="67"/>
      <c r="F322" s="67">
        <v>17</v>
      </c>
      <c r="G322" s="67" t="s">
        <v>4757</v>
      </c>
      <c r="H322" s="67" t="s">
        <v>4794</v>
      </c>
      <c r="I322" s="67" t="s">
        <v>4795</v>
      </c>
      <c r="J322" s="67" t="s">
        <v>4672</v>
      </c>
      <c r="K322" s="64">
        <v>1</v>
      </c>
      <c r="L322" s="64">
        <v>1</v>
      </c>
      <c r="M322" s="64">
        <v>1</v>
      </c>
      <c r="N322" s="64">
        <v>1</v>
      </c>
      <c r="O322" s="64">
        <v>1.4</v>
      </c>
      <c r="P322" s="64">
        <v>0.1</v>
      </c>
      <c r="Q322" s="64">
        <v>2</v>
      </c>
      <c r="R322" s="64">
        <v>4</v>
      </c>
      <c r="S322" s="64">
        <v>2</v>
      </c>
      <c r="T322" s="64">
        <f t="shared" si="5"/>
        <v>1</v>
      </c>
      <c r="U322" s="64">
        <f t="shared" si="4"/>
        <v>1.5</v>
      </c>
      <c r="V322" s="64">
        <v>2024</v>
      </c>
    </row>
    <row r="323" spans="1:22" ht="37.5" x14ac:dyDescent="0.3">
      <c r="A323" s="64">
        <v>319</v>
      </c>
      <c r="B323" s="64">
        <v>7001423</v>
      </c>
      <c r="C323" s="69" t="s">
        <v>1894</v>
      </c>
      <c r="D323" s="67">
        <v>29</v>
      </c>
      <c r="E323" s="67"/>
      <c r="F323" s="67">
        <v>3</v>
      </c>
      <c r="G323" s="67" t="s">
        <v>4676</v>
      </c>
      <c r="H323" s="67" t="s">
        <v>4689</v>
      </c>
      <c r="I323" s="67" t="s">
        <v>4675</v>
      </c>
      <c r="J323" s="67" t="s">
        <v>4672</v>
      </c>
      <c r="K323" s="64">
        <v>1</v>
      </c>
      <c r="L323" s="64">
        <v>1</v>
      </c>
      <c r="M323" s="64">
        <v>1</v>
      </c>
      <c r="N323" s="64">
        <v>1</v>
      </c>
      <c r="O323" s="64">
        <v>1.4</v>
      </c>
      <c r="P323" s="64">
        <v>0.1</v>
      </c>
      <c r="Q323" s="64">
        <v>2</v>
      </c>
      <c r="R323" s="64">
        <v>4</v>
      </c>
      <c r="S323" s="64">
        <v>2</v>
      </c>
      <c r="T323" s="64">
        <f t="shared" si="5"/>
        <v>1</v>
      </c>
      <c r="U323" s="64">
        <f t="shared" si="4"/>
        <v>1.5</v>
      </c>
      <c r="V323" s="64">
        <v>2024</v>
      </c>
    </row>
    <row r="324" spans="1:22" ht="37.5" x14ac:dyDescent="0.3">
      <c r="A324" s="64">
        <v>320</v>
      </c>
      <c r="B324" s="64">
        <v>117162</v>
      </c>
      <c r="C324" s="69" t="s">
        <v>4796</v>
      </c>
      <c r="D324" s="67">
        <v>16</v>
      </c>
      <c r="E324" s="67"/>
      <c r="F324" s="67">
        <v>1</v>
      </c>
      <c r="G324" s="67" t="s">
        <v>4693</v>
      </c>
      <c r="H324" s="67" t="s">
        <v>4683</v>
      </c>
      <c r="I324" s="67" t="s">
        <v>4675</v>
      </c>
      <c r="J324" s="67" t="s">
        <v>4672</v>
      </c>
      <c r="K324" s="64">
        <v>1</v>
      </c>
      <c r="L324" s="64">
        <v>1</v>
      </c>
      <c r="M324" s="64">
        <v>1</v>
      </c>
      <c r="N324" s="64">
        <v>1</v>
      </c>
      <c r="O324" s="64">
        <v>1.4</v>
      </c>
      <c r="P324" s="64">
        <v>0.1</v>
      </c>
      <c r="Q324" s="64">
        <v>2</v>
      </c>
      <c r="R324" s="64">
        <v>4</v>
      </c>
      <c r="S324" s="64">
        <v>2</v>
      </c>
      <c r="T324" s="64">
        <f t="shared" si="5"/>
        <v>1</v>
      </c>
      <c r="U324" s="64">
        <f t="shared" si="4"/>
        <v>1.5</v>
      </c>
      <c r="V324" s="64">
        <v>2024</v>
      </c>
    </row>
    <row r="325" spans="1:22" ht="37.5" x14ac:dyDescent="0.3">
      <c r="A325" s="64">
        <v>321</v>
      </c>
      <c r="B325" s="64">
        <v>2556019</v>
      </c>
      <c r="C325" s="69" t="s">
        <v>2011</v>
      </c>
      <c r="D325" s="67">
        <v>15</v>
      </c>
      <c r="E325" s="67"/>
      <c r="F325" s="67">
        <v>8</v>
      </c>
      <c r="G325" s="67" t="s">
        <v>4797</v>
      </c>
      <c r="H325" s="67" t="s">
        <v>4679</v>
      </c>
      <c r="I325" s="67" t="s">
        <v>4675</v>
      </c>
      <c r="J325" s="67" t="s">
        <v>4672</v>
      </c>
      <c r="K325" s="64">
        <v>1</v>
      </c>
      <c r="L325" s="64">
        <v>1</v>
      </c>
      <c r="M325" s="64">
        <v>1</v>
      </c>
      <c r="N325" s="64">
        <v>1</v>
      </c>
      <c r="O325" s="64">
        <v>1.4</v>
      </c>
      <c r="P325" s="64">
        <v>0.1</v>
      </c>
      <c r="Q325" s="64">
        <v>2</v>
      </c>
      <c r="R325" s="64">
        <v>4</v>
      </c>
      <c r="S325" s="64">
        <v>2</v>
      </c>
      <c r="T325" s="64">
        <f t="shared" si="5"/>
        <v>1</v>
      </c>
      <c r="U325" s="64">
        <f t="shared" si="4"/>
        <v>1.5</v>
      </c>
      <c r="V325" s="64">
        <v>2024</v>
      </c>
    </row>
    <row r="326" spans="1:22" ht="37.5" x14ac:dyDescent="0.3">
      <c r="A326" s="64">
        <v>322</v>
      </c>
      <c r="B326" s="64">
        <v>8003748</v>
      </c>
      <c r="C326" s="69" t="s">
        <v>2011</v>
      </c>
      <c r="D326" s="67">
        <v>23</v>
      </c>
      <c r="E326" s="67"/>
      <c r="F326" s="67">
        <v>9</v>
      </c>
      <c r="G326" s="67" t="s">
        <v>4798</v>
      </c>
      <c r="H326" s="67" t="s">
        <v>4683</v>
      </c>
      <c r="I326" s="67" t="s">
        <v>4675</v>
      </c>
      <c r="J326" s="67" t="s">
        <v>4672</v>
      </c>
      <c r="K326" s="64">
        <v>1</v>
      </c>
      <c r="L326" s="64">
        <v>1</v>
      </c>
      <c r="M326" s="64">
        <v>1</v>
      </c>
      <c r="N326" s="64">
        <v>1</v>
      </c>
      <c r="O326" s="64">
        <v>1.4</v>
      </c>
      <c r="P326" s="64">
        <v>0.1</v>
      </c>
      <c r="Q326" s="64">
        <v>2</v>
      </c>
      <c r="R326" s="64">
        <v>4</v>
      </c>
      <c r="S326" s="64">
        <v>2</v>
      </c>
      <c r="T326" s="64">
        <f t="shared" si="5"/>
        <v>1</v>
      </c>
      <c r="U326" s="64">
        <f t="shared" si="4"/>
        <v>1.5</v>
      </c>
      <c r="V326" s="64">
        <v>2024</v>
      </c>
    </row>
    <row r="327" spans="1:22" ht="37.5" x14ac:dyDescent="0.3">
      <c r="A327" s="64">
        <v>323</v>
      </c>
      <c r="B327" s="64">
        <v>2012979</v>
      </c>
      <c r="C327" s="69" t="s">
        <v>4799</v>
      </c>
      <c r="D327" s="67">
        <v>22</v>
      </c>
      <c r="E327" s="67"/>
      <c r="F327" s="67">
        <v>5</v>
      </c>
      <c r="G327" s="67" t="s">
        <v>4800</v>
      </c>
      <c r="H327" s="67" t="s">
        <v>4684</v>
      </c>
      <c r="I327" s="67" t="s">
        <v>4675</v>
      </c>
      <c r="J327" s="67" t="s">
        <v>4672</v>
      </c>
      <c r="K327" s="64">
        <v>1</v>
      </c>
      <c r="L327" s="64">
        <v>1</v>
      </c>
      <c r="M327" s="64">
        <v>1</v>
      </c>
      <c r="N327" s="64">
        <v>1</v>
      </c>
      <c r="O327" s="64">
        <v>1.4</v>
      </c>
      <c r="P327" s="64">
        <v>0.1</v>
      </c>
      <c r="Q327" s="64">
        <v>2</v>
      </c>
      <c r="R327" s="64">
        <v>4</v>
      </c>
      <c r="S327" s="64">
        <v>2</v>
      </c>
      <c r="T327" s="64">
        <f t="shared" si="5"/>
        <v>1</v>
      </c>
      <c r="U327" s="64">
        <f t="shared" si="4"/>
        <v>1.5</v>
      </c>
      <c r="V327" s="64">
        <v>2024</v>
      </c>
    </row>
    <row r="328" spans="1:22" ht="37.5" x14ac:dyDescent="0.3">
      <c r="A328" s="64">
        <v>324</v>
      </c>
      <c r="B328" s="64">
        <v>2014842</v>
      </c>
      <c r="C328" s="69" t="s">
        <v>4801</v>
      </c>
      <c r="D328" s="67">
        <v>16</v>
      </c>
      <c r="E328" s="67"/>
      <c r="F328" s="67">
        <v>10</v>
      </c>
      <c r="G328" s="67" t="s">
        <v>4802</v>
      </c>
      <c r="H328" s="67" t="s">
        <v>4683</v>
      </c>
      <c r="I328" s="67" t="s">
        <v>4701</v>
      </c>
      <c r="J328" s="67" t="s">
        <v>4672</v>
      </c>
      <c r="K328" s="64">
        <v>1</v>
      </c>
      <c r="L328" s="64">
        <v>1</v>
      </c>
      <c r="M328" s="64">
        <v>1</v>
      </c>
      <c r="N328" s="64">
        <v>1</v>
      </c>
      <c r="O328" s="64">
        <v>1.4</v>
      </c>
      <c r="P328" s="64">
        <v>0.1</v>
      </c>
      <c r="Q328" s="64">
        <v>2</v>
      </c>
      <c r="R328" s="64">
        <v>4</v>
      </c>
      <c r="S328" s="64">
        <v>2</v>
      </c>
      <c r="T328" s="64">
        <f t="shared" si="5"/>
        <v>1</v>
      </c>
      <c r="U328" s="64">
        <f t="shared" si="4"/>
        <v>1.5</v>
      </c>
      <c r="V328" s="64">
        <v>2024</v>
      </c>
    </row>
    <row r="329" spans="1:22" ht="37.5" x14ac:dyDescent="0.3">
      <c r="A329" s="64">
        <v>325</v>
      </c>
      <c r="B329" s="64">
        <v>2010546</v>
      </c>
      <c r="C329" s="69" t="s">
        <v>2027</v>
      </c>
      <c r="D329" s="67">
        <v>1</v>
      </c>
      <c r="E329" s="67"/>
      <c r="F329" s="67">
        <v>4</v>
      </c>
      <c r="G329" s="67" t="s">
        <v>4688</v>
      </c>
      <c r="H329" s="67" t="s">
        <v>4717</v>
      </c>
      <c r="I329" s="67" t="s">
        <v>4803</v>
      </c>
      <c r="J329" s="67" t="s">
        <v>4672</v>
      </c>
      <c r="K329" s="64">
        <v>1</v>
      </c>
      <c r="L329" s="64">
        <v>1</v>
      </c>
      <c r="M329" s="64">
        <v>1</v>
      </c>
      <c r="N329" s="64">
        <v>1</v>
      </c>
      <c r="O329" s="64">
        <v>1.4</v>
      </c>
      <c r="P329" s="64">
        <v>0.1</v>
      </c>
      <c r="Q329" s="64">
        <v>2</v>
      </c>
      <c r="R329" s="64">
        <v>4</v>
      </c>
      <c r="S329" s="64">
        <v>2</v>
      </c>
      <c r="T329" s="64">
        <f t="shared" si="5"/>
        <v>1</v>
      </c>
      <c r="U329" s="64">
        <f t="shared" si="4"/>
        <v>1.5</v>
      </c>
      <c r="V329" s="64">
        <v>2024</v>
      </c>
    </row>
    <row r="330" spans="1:22" ht="37.5" x14ac:dyDescent="0.3">
      <c r="A330" s="64">
        <v>326</v>
      </c>
      <c r="B330" s="64">
        <v>2007725</v>
      </c>
      <c r="C330" s="65" t="s">
        <v>2027</v>
      </c>
      <c r="D330" s="66">
        <v>15</v>
      </c>
      <c r="E330" s="67"/>
      <c r="F330" s="67">
        <v>3</v>
      </c>
      <c r="G330" s="67" t="s">
        <v>4688</v>
      </c>
      <c r="H330" s="67" t="s">
        <v>4689</v>
      </c>
      <c r="I330" s="67" t="s">
        <v>4675</v>
      </c>
      <c r="J330" s="67" t="s">
        <v>4672</v>
      </c>
      <c r="K330" s="68">
        <v>1</v>
      </c>
      <c r="L330" s="68">
        <v>1</v>
      </c>
      <c r="M330" s="68">
        <v>1</v>
      </c>
      <c r="N330" s="68">
        <v>1</v>
      </c>
      <c r="O330" s="68">
        <v>1.4</v>
      </c>
      <c r="P330" s="68">
        <v>0.1</v>
      </c>
      <c r="Q330" s="68">
        <v>2</v>
      </c>
      <c r="R330" s="68">
        <v>4</v>
      </c>
      <c r="S330" s="68">
        <v>2</v>
      </c>
      <c r="T330" s="68">
        <f t="shared" si="5"/>
        <v>1</v>
      </c>
      <c r="U330" s="68">
        <f t="shared" si="4"/>
        <v>1.5</v>
      </c>
      <c r="V330" s="64">
        <v>2024</v>
      </c>
    </row>
    <row r="331" spans="1:22" ht="37.5" x14ac:dyDescent="0.3">
      <c r="A331" s="64">
        <v>327</v>
      </c>
      <c r="B331" s="64">
        <v>2007704</v>
      </c>
      <c r="C331" s="65"/>
      <c r="D331" s="66"/>
      <c r="E331" s="67"/>
      <c r="F331" s="67">
        <v>25</v>
      </c>
      <c r="G331" s="67" t="s">
        <v>4761</v>
      </c>
      <c r="H331" s="67" t="s">
        <v>4689</v>
      </c>
      <c r="I331" s="67" t="s">
        <v>4675</v>
      </c>
      <c r="J331" s="67" t="s">
        <v>4672</v>
      </c>
      <c r="K331" s="68"/>
      <c r="L331" s="68"/>
      <c r="M331" s="68"/>
      <c r="N331" s="68"/>
      <c r="O331" s="68"/>
      <c r="P331" s="68"/>
      <c r="Q331" s="68"/>
      <c r="R331" s="68"/>
      <c r="S331" s="68"/>
      <c r="T331" s="68"/>
      <c r="U331" s="68"/>
      <c r="V331" s="64">
        <v>2024</v>
      </c>
    </row>
    <row r="332" spans="1:22" ht="37.5" x14ac:dyDescent="0.3">
      <c r="A332" s="64">
        <v>328</v>
      </c>
      <c r="B332" s="64">
        <v>7003093</v>
      </c>
      <c r="C332" s="69" t="s">
        <v>2027</v>
      </c>
      <c r="D332" s="67">
        <v>17</v>
      </c>
      <c r="E332" s="67"/>
      <c r="F332" s="67">
        <v>30</v>
      </c>
      <c r="G332" s="67" t="s">
        <v>4676</v>
      </c>
      <c r="H332" s="67" t="s">
        <v>4683</v>
      </c>
      <c r="I332" s="67" t="s">
        <v>4675</v>
      </c>
      <c r="J332" s="67" t="s">
        <v>4672</v>
      </c>
      <c r="K332" s="64">
        <v>1</v>
      </c>
      <c r="L332" s="64">
        <v>1</v>
      </c>
      <c r="M332" s="64">
        <v>1</v>
      </c>
      <c r="N332" s="64">
        <v>1</v>
      </c>
      <c r="O332" s="64">
        <v>1.4</v>
      </c>
      <c r="P332" s="64">
        <v>0.1</v>
      </c>
      <c r="Q332" s="64">
        <v>2</v>
      </c>
      <c r="R332" s="64">
        <v>4</v>
      </c>
      <c r="S332" s="64">
        <v>2</v>
      </c>
      <c r="T332" s="64">
        <f t="shared" si="5"/>
        <v>1</v>
      </c>
      <c r="U332" s="64">
        <f t="shared" si="4"/>
        <v>1.5</v>
      </c>
      <c r="V332" s="64">
        <v>2024</v>
      </c>
    </row>
    <row r="333" spans="1:22" ht="37.5" x14ac:dyDescent="0.3">
      <c r="A333" s="64">
        <v>329</v>
      </c>
      <c r="B333" s="64">
        <v>8001414</v>
      </c>
      <c r="C333" s="69" t="s">
        <v>2027</v>
      </c>
      <c r="D333" s="67">
        <v>21</v>
      </c>
      <c r="E333" s="67"/>
      <c r="F333" s="67">
        <v>18</v>
      </c>
      <c r="G333" s="67" t="s">
        <v>4676</v>
      </c>
      <c r="H333" s="67" t="s">
        <v>4674</v>
      </c>
      <c r="I333" s="67" t="s">
        <v>4675</v>
      </c>
      <c r="J333" s="67" t="s">
        <v>4672</v>
      </c>
      <c r="K333" s="64">
        <v>1</v>
      </c>
      <c r="L333" s="64">
        <v>1</v>
      </c>
      <c r="M333" s="64">
        <v>1</v>
      </c>
      <c r="N333" s="64">
        <v>1</v>
      </c>
      <c r="O333" s="64">
        <v>1.4</v>
      </c>
      <c r="P333" s="64">
        <v>0.1</v>
      </c>
      <c r="Q333" s="64">
        <v>2</v>
      </c>
      <c r="R333" s="64">
        <v>4</v>
      </c>
      <c r="S333" s="64">
        <v>2</v>
      </c>
      <c r="T333" s="64">
        <f t="shared" si="5"/>
        <v>1</v>
      </c>
      <c r="U333" s="64">
        <f t="shared" si="4"/>
        <v>1.5</v>
      </c>
      <c r="V333" s="64">
        <v>2024</v>
      </c>
    </row>
    <row r="334" spans="1:22" ht="37.5" x14ac:dyDescent="0.3">
      <c r="A334" s="64">
        <v>330</v>
      </c>
      <c r="B334" s="64">
        <v>504943</v>
      </c>
      <c r="C334" s="69" t="s">
        <v>2027</v>
      </c>
      <c r="D334" s="67">
        <v>46</v>
      </c>
      <c r="E334" s="67" t="s">
        <v>145</v>
      </c>
      <c r="F334" s="67">
        <v>67</v>
      </c>
      <c r="G334" s="67" t="s">
        <v>4804</v>
      </c>
      <c r="H334" s="67" t="s">
        <v>4684</v>
      </c>
      <c r="I334" s="67" t="s">
        <v>4788</v>
      </c>
      <c r="J334" s="67" t="s">
        <v>4672</v>
      </c>
      <c r="K334" s="64">
        <v>1</v>
      </c>
      <c r="L334" s="64">
        <v>1</v>
      </c>
      <c r="M334" s="64">
        <v>1</v>
      </c>
      <c r="N334" s="64">
        <v>1</v>
      </c>
      <c r="O334" s="64">
        <v>1.4</v>
      </c>
      <c r="P334" s="64">
        <v>0.1</v>
      </c>
      <c r="Q334" s="64">
        <v>2</v>
      </c>
      <c r="R334" s="64">
        <v>4</v>
      </c>
      <c r="S334" s="64">
        <v>2</v>
      </c>
      <c r="T334" s="64">
        <f t="shared" si="5"/>
        <v>1</v>
      </c>
      <c r="U334" s="64">
        <f t="shared" si="4"/>
        <v>1.5</v>
      </c>
      <c r="V334" s="64">
        <v>2024</v>
      </c>
    </row>
    <row r="335" spans="1:22" ht="37.5" x14ac:dyDescent="0.3">
      <c r="A335" s="64">
        <v>331</v>
      </c>
      <c r="B335" s="64">
        <v>505086</v>
      </c>
      <c r="C335" s="69" t="s">
        <v>2027</v>
      </c>
      <c r="D335" s="67">
        <v>46</v>
      </c>
      <c r="E335" s="67" t="s">
        <v>96</v>
      </c>
      <c r="F335" s="67">
        <v>20</v>
      </c>
      <c r="G335" s="67" t="s">
        <v>4676</v>
      </c>
      <c r="H335" s="67" t="s">
        <v>4684</v>
      </c>
      <c r="I335" s="67" t="s">
        <v>4805</v>
      </c>
      <c r="J335" s="67" t="s">
        <v>4672</v>
      </c>
      <c r="K335" s="64">
        <v>1</v>
      </c>
      <c r="L335" s="64">
        <v>1</v>
      </c>
      <c r="M335" s="64">
        <v>1</v>
      </c>
      <c r="N335" s="64">
        <v>1</v>
      </c>
      <c r="O335" s="64">
        <v>1.4</v>
      </c>
      <c r="P335" s="64">
        <v>0.1</v>
      </c>
      <c r="Q335" s="64">
        <v>2</v>
      </c>
      <c r="R335" s="64">
        <v>4</v>
      </c>
      <c r="S335" s="64">
        <v>2</v>
      </c>
      <c r="T335" s="64">
        <f t="shared" si="5"/>
        <v>1</v>
      </c>
      <c r="U335" s="64">
        <f t="shared" si="4"/>
        <v>1.5</v>
      </c>
      <c r="V335" s="64">
        <v>2024</v>
      </c>
    </row>
    <row r="336" spans="1:22" ht="37.5" x14ac:dyDescent="0.3">
      <c r="A336" s="64">
        <v>332</v>
      </c>
      <c r="B336" s="64">
        <v>2010519</v>
      </c>
      <c r="C336" s="65" t="s">
        <v>2027</v>
      </c>
      <c r="D336" s="66">
        <v>46</v>
      </c>
      <c r="E336" s="67"/>
      <c r="F336" s="67">
        <v>7</v>
      </c>
      <c r="G336" s="67" t="s">
        <v>4682</v>
      </c>
      <c r="H336" s="67" t="s">
        <v>4717</v>
      </c>
      <c r="I336" s="67" t="s">
        <v>4726</v>
      </c>
      <c r="J336" s="67" t="s">
        <v>4672</v>
      </c>
      <c r="K336" s="68">
        <v>1</v>
      </c>
      <c r="L336" s="68">
        <v>1</v>
      </c>
      <c r="M336" s="68">
        <v>1</v>
      </c>
      <c r="N336" s="68">
        <v>1</v>
      </c>
      <c r="O336" s="68">
        <v>1.4</v>
      </c>
      <c r="P336" s="68">
        <v>0.1</v>
      </c>
      <c r="Q336" s="68">
        <v>2</v>
      </c>
      <c r="R336" s="68">
        <v>4</v>
      </c>
      <c r="S336" s="68">
        <v>2</v>
      </c>
      <c r="T336" s="68">
        <f t="shared" si="5"/>
        <v>1</v>
      </c>
      <c r="U336" s="68">
        <f t="shared" si="4"/>
        <v>1.5</v>
      </c>
      <c r="V336" s="64">
        <v>2024</v>
      </c>
    </row>
    <row r="337" spans="1:22" ht="37.5" x14ac:dyDescent="0.3">
      <c r="A337" s="64">
        <v>333</v>
      </c>
      <c r="B337" s="64">
        <v>2010508</v>
      </c>
      <c r="C337" s="65"/>
      <c r="D337" s="66"/>
      <c r="E337" s="67"/>
      <c r="F337" s="67">
        <v>18</v>
      </c>
      <c r="G337" s="67" t="s">
        <v>4676</v>
      </c>
      <c r="H337" s="67" t="s">
        <v>4717</v>
      </c>
      <c r="I337" s="67" t="s">
        <v>4806</v>
      </c>
      <c r="J337" s="67" t="s">
        <v>4672</v>
      </c>
      <c r="K337" s="68"/>
      <c r="L337" s="68"/>
      <c r="M337" s="68"/>
      <c r="N337" s="68"/>
      <c r="O337" s="68"/>
      <c r="P337" s="68"/>
      <c r="Q337" s="68"/>
      <c r="R337" s="68"/>
      <c r="S337" s="68"/>
      <c r="T337" s="68"/>
      <c r="U337" s="68"/>
      <c r="V337" s="64">
        <v>2024</v>
      </c>
    </row>
    <row r="338" spans="1:22" ht="37.5" x14ac:dyDescent="0.3">
      <c r="A338" s="64">
        <v>334</v>
      </c>
      <c r="B338" s="64">
        <v>2007190</v>
      </c>
      <c r="C338" s="69" t="s">
        <v>2065</v>
      </c>
      <c r="D338" s="67">
        <v>3</v>
      </c>
      <c r="E338" s="71" t="s">
        <v>2440</v>
      </c>
      <c r="F338" s="71">
        <v>3</v>
      </c>
      <c r="G338" s="67" t="s">
        <v>4676</v>
      </c>
      <c r="H338" s="67" t="s">
        <v>4807</v>
      </c>
      <c r="I338" s="67" t="s">
        <v>4675</v>
      </c>
      <c r="J338" s="67" t="s">
        <v>4672</v>
      </c>
      <c r="K338" s="64">
        <v>1</v>
      </c>
      <c r="L338" s="64">
        <v>1</v>
      </c>
      <c r="M338" s="64">
        <v>1</v>
      </c>
      <c r="N338" s="64">
        <v>1</v>
      </c>
      <c r="O338" s="64">
        <v>1.4</v>
      </c>
      <c r="P338" s="64">
        <v>0.1</v>
      </c>
      <c r="Q338" s="64">
        <v>2</v>
      </c>
      <c r="R338" s="64">
        <v>4</v>
      </c>
      <c r="S338" s="64">
        <v>2</v>
      </c>
      <c r="T338" s="64">
        <f t="shared" si="5"/>
        <v>1</v>
      </c>
      <c r="U338" s="64">
        <f t="shared" si="4"/>
        <v>1.5</v>
      </c>
      <c r="V338" s="64">
        <v>2024</v>
      </c>
    </row>
    <row r="339" spans="1:22" ht="37.5" x14ac:dyDescent="0.3">
      <c r="A339" s="64">
        <v>335</v>
      </c>
      <c r="B339" s="64">
        <v>8001876</v>
      </c>
      <c r="C339" s="69" t="s">
        <v>2077</v>
      </c>
      <c r="D339" s="67">
        <v>56</v>
      </c>
      <c r="E339" s="67"/>
      <c r="F339" s="67">
        <v>11</v>
      </c>
      <c r="G339" s="67" t="s">
        <v>4676</v>
      </c>
      <c r="H339" s="67" t="s">
        <v>4674</v>
      </c>
      <c r="I339" s="67" t="s">
        <v>4675</v>
      </c>
      <c r="J339" s="67" t="s">
        <v>4672</v>
      </c>
      <c r="K339" s="64">
        <v>1</v>
      </c>
      <c r="L339" s="64">
        <v>1</v>
      </c>
      <c r="M339" s="64">
        <v>1</v>
      </c>
      <c r="N339" s="64">
        <v>1</v>
      </c>
      <c r="O339" s="64">
        <v>1.4</v>
      </c>
      <c r="P339" s="64">
        <v>0.1</v>
      </c>
      <c r="Q339" s="64">
        <v>2</v>
      </c>
      <c r="R339" s="64">
        <v>4</v>
      </c>
      <c r="S339" s="64">
        <v>2</v>
      </c>
      <c r="T339" s="64">
        <f t="shared" si="5"/>
        <v>1</v>
      </c>
      <c r="U339" s="64">
        <f t="shared" si="4"/>
        <v>1.5</v>
      </c>
      <c r="V339" s="64">
        <v>2024</v>
      </c>
    </row>
    <row r="340" spans="1:22" ht="37.5" x14ac:dyDescent="0.3">
      <c r="A340" s="64">
        <v>336</v>
      </c>
      <c r="B340" s="64">
        <v>2556095</v>
      </c>
      <c r="C340" s="69" t="s">
        <v>2077</v>
      </c>
      <c r="D340" s="67">
        <v>58</v>
      </c>
      <c r="E340" s="67" t="s">
        <v>145</v>
      </c>
      <c r="F340" s="67">
        <v>53</v>
      </c>
      <c r="G340" s="67" t="s">
        <v>4673</v>
      </c>
      <c r="H340" s="67" t="s">
        <v>4679</v>
      </c>
      <c r="I340" s="67" t="s">
        <v>4675</v>
      </c>
      <c r="J340" s="67" t="s">
        <v>4672</v>
      </c>
      <c r="K340" s="64">
        <v>1</v>
      </c>
      <c r="L340" s="64">
        <v>1</v>
      </c>
      <c r="M340" s="64">
        <v>1</v>
      </c>
      <c r="N340" s="64">
        <v>1</v>
      </c>
      <c r="O340" s="64">
        <v>1.4</v>
      </c>
      <c r="P340" s="64">
        <v>0.1</v>
      </c>
      <c r="Q340" s="64">
        <v>2</v>
      </c>
      <c r="R340" s="64">
        <v>4</v>
      </c>
      <c r="S340" s="64">
        <v>2</v>
      </c>
      <c r="T340" s="64">
        <f t="shared" si="5"/>
        <v>1</v>
      </c>
      <c r="U340" s="64">
        <f t="shared" si="4"/>
        <v>1.5</v>
      </c>
      <c r="V340" s="64">
        <v>2024</v>
      </c>
    </row>
    <row r="341" spans="1:22" ht="37.5" x14ac:dyDescent="0.3">
      <c r="A341" s="64">
        <v>337</v>
      </c>
      <c r="B341" s="64">
        <v>8001733</v>
      </c>
      <c r="C341" s="69" t="s">
        <v>2077</v>
      </c>
      <c r="D341" s="67">
        <v>58</v>
      </c>
      <c r="E341" s="67"/>
      <c r="F341" s="67">
        <v>14</v>
      </c>
      <c r="G341" s="67" t="s">
        <v>4676</v>
      </c>
      <c r="H341" s="67" t="s">
        <v>4674</v>
      </c>
      <c r="I341" s="67" t="s">
        <v>4808</v>
      </c>
      <c r="J341" s="67" t="s">
        <v>4672</v>
      </c>
      <c r="K341" s="64">
        <v>1</v>
      </c>
      <c r="L341" s="64">
        <v>1</v>
      </c>
      <c r="M341" s="64">
        <v>1</v>
      </c>
      <c r="N341" s="64">
        <v>1</v>
      </c>
      <c r="O341" s="64">
        <v>1.4</v>
      </c>
      <c r="P341" s="64">
        <v>0.1</v>
      </c>
      <c r="Q341" s="64">
        <v>2</v>
      </c>
      <c r="R341" s="64">
        <v>4</v>
      </c>
      <c r="S341" s="64">
        <v>2</v>
      </c>
      <c r="T341" s="64">
        <f t="shared" si="5"/>
        <v>1</v>
      </c>
      <c r="U341" s="64">
        <f t="shared" si="4"/>
        <v>1.5</v>
      </c>
      <c r="V341" s="64">
        <v>2024</v>
      </c>
    </row>
    <row r="342" spans="1:22" ht="37.5" x14ac:dyDescent="0.3">
      <c r="A342" s="64">
        <v>338</v>
      </c>
      <c r="B342" s="64">
        <v>2005657</v>
      </c>
      <c r="C342" s="65" t="s">
        <v>2077</v>
      </c>
      <c r="D342" s="66">
        <v>60</v>
      </c>
      <c r="E342" s="67"/>
      <c r="F342" s="67">
        <v>26</v>
      </c>
      <c r="G342" s="67" t="s">
        <v>4676</v>
      </c>
      <c r="H342" s="67" t="s">
        <v>4754</v>
      </c>
      <c r="I342" s="67" t="s">
        <v>4809</v>
      </c>
      <c r="J342" s="67" t="s">
        <v>4672</v>
      </c>
      <c r="K342" s="68">
        <v>2</v>
      </c>
      <c r="L342" s="68">
        <v>2</v>
      </c>
      <c r="M342" s="68">
        <v>2</v>
      </c>
      <c r="N342" s="68">
        <v>2</v>
      </c>
      <c r="O342" s="68">
        <v>2.8</v>
      </c>
      <c r="P342" s="68">
        <v>0.2</v>
      </c>
      <c r="Q342" s="68">
        <v>4</v>
      </c>
      <c r="R342" s="68">
        <v>8</v>
      </c>
      <c r="S342" s="68">
        <v>4</v>
      </c>
      <c r="T342" s="68">
        <f t="shared" si="5"/>
        <v>2</v>
      </c>
      <c r="U342" s="68">
        <f t="shared" si="4"/>
        <v>3</v>
      </c>
      <c r="V342" s="64">
        <v>2024</v>
      </c>
    </row>
    <row r="343" spans="1:22" ht="37.5" x14ac:dyDescent="0.3">
      <c r="A343" s="64">
        <v>339</v>
      </c>
      <c r="B343" s="64">
        <v>2005659</v>
      </c>
      <c r="C343" s="65"/>
      <c r="D343" s="66"/>
      <c r="E343" s="67"/>
      <c r="F343" s="67">
        <v>28</v>
      </c>
      <c r="G343" s="67" t="s">
        <v>4688</v>
      </c>
      <c r="H343" s="67" t="s">
        <v>4754</v>
      </c>
      <c r="I343" s="67" t="s">
        <v>4675</v>
      </c>
      <c r="J343" s="67" t="s">
        <v>4672</v>
      </c>
      <c r="K343" s="68"/>
      <c r="L343" s="68"/>
      <c r="M343" s="68"/>
      <c r="N343" s="68"/>
      <c r="O343" s="68"/>
      <c r="P343" s="68"/>
      <c r="Q343" s="68"/>
      <c r="R343" s="68"/>
      <c r="S343" s="68"/>
      <c r="T343" s="68"/>
      <c r="U343" s="68"/>
      <c r="V343" s="64">
        <v>2024</v>
      </c>
    </row>
    <row r="344" spans="1:22" ht="37.5" x14ac:dyDescent="0.3">
      <c r="A344" s="64">
        <v>340</v>
      </c>
      <c r="B344" s="64">
        <v>2005687</v>
      </c>
      <c r="C344" s="65"/>
      <c r="D344" s="66"/>
      <c r="E344" s="67"/>
      <c r="F344" s="67">
        <v>54</v>
      </c>
      <c r="G344" s="67" t="s">
        <v>4676</v>
      </c>
      <c r="H344" s="67" t="s">
        <v>4754</v>
      </c>
      <c r="I344" s="67" t="s">
        <v>4777</v>
      </c>
      <c r="J344" s="67" t="s">
        <v>4672</v>
      </c>
      <c r="K344" s="68"/>
      <c r="L344" s="68"/>
      <c r="M344" s="68"/>
      <c r="N344" s="68"/>
      <c r="O344" s="68"/>
      <c r="P344" s="68"/>
      <c r="Q344" s="68"/>
      <c r="R344" s="68"/>
      <c r="S344" s="68"/>
      <c r="T344" s="68"/>
      <c r="U344" s="68"/>
      <c r="V344" s="64">
        <v>2024</v>
      </c>
    </row>
    <row r="345" spans="1:22" ht="37.5" x14ac:dyDescent="0.3">
      <c r="A345" s="64">
        <v>341</v>
      </c>
      <c r="B345" s="64">
        <v>2005689</v>
      </c>
      <c r="C345" s="65"/>
      <c r="D345" s="66"/>
      <c r="E345" s="67"/>
      <c r="F345" s="67">
        <v>56</v>
      </c>
      <c r="G345" s="67" t="s">
        <v>4676</v>
      </c>
      <c r="H345" s="67" t="s">
        <v>4754</v>
      </c>
      <c r="I345" s="67" t="s">
        <v>4777</v>
      </c>
      <c r="J345" s="67" t="s">
        <v>4672</v>
      </c>
      <c r="K345" s="68"/>
      <c r="L345" s="68"/>
      <c r="M345" s="68"/>
      <c r="N345" s="68"/>
      <c r="O345" s="68"/>
      <c r="P345" s="68"/>
      <c r="Q345" s="68"/>
      <c r="R345" s="68"/>
      <c r="S345" s="68"/>
      <c r="T345" s="68"/>
      <c r="U345" s="68"/>
      <c r="V345" s="64">
        <v>2024</v>
      </c>
    </row>
    <row r="346" spans="1:22" ht="37.5" x14ac:dyDescent="0.3">
      <c r="A346" s="64">
        <v>342</v>
      </c>
      <c r="B346" s="64">
        <v>2005100</v>
      </c>
      <c r="C346" s="65" t="s">
        <v>2077</v>
      </c>
      <c r="D346" s="66">
        <v>62</v>
      </c>
      <c r="E346" s="67"/>
      <c r="F346" s="67">
        <v>7</v>
      </c>
      <c r="G346" s="67" t="s">
        <v>4676</v>
      </c>
      <c r="H346" s="67" t="s">
        <v>4703</v>
      </c>
      <c r="I346" s="67" t="s">
        <v>4740</v>
      </c>
      <c r="J346" s="67" t="s">
        <v>4672</v>
      </c>
      <c r="K346" s="68">
        <v>1</v>
      </c>
      <c r="L346" s="68">
        <v>1</v>
      </c>
      <c r="M346" s="68">
        <v>1</v>
      </c>
      <c r="N346" s="68">
        <v>1</v>
      </c>
      <c r="O346" s="68">
        <v>1.4</v>
      </c>
      <c r="P346" s="68">
        <v>0.1</v>
      </c>
      <c r="Q346" s="68">
        <v>2</v>
      </c>
      <c r="R346" s="68">
        <v>4</v>
      </c>
      <c r="S346" s="68">
        <v>2</v>
      </c>
      <c r="T346" s="68">
        <f t="shared" si="5"/>
        <v>1</v>
      </c>
      <c r="U346" s="68">
        <f t="shared" si="4"/>
        <v>1.5</v>
      </c>
      <c r="V346" s="64">
        <v>2024</v>
      </c>
    </row>
    <row r="347" spans="1:22" ht="37.5" x14ac:dyDescent="0.3">
      <c r="A347" s="64">
        <v>343</v>
      </c>
      <c r="B347" s="64">
        <v>2005103</v>
      </c>
      <c r="C347" s="65"/>
      <c r="D347" s="66"/>
      <c r="E347" s="67"/>
      <c r="F347" s="67">
        <v>10</v>
      </c>
      <c r="G347" s="67" t="s">
        <v>4676</v>
      </c>
      <c r="H347" s="67" t="s">
        <v>4703</v>
      </c>
      <c r="I347" s="67" t="s">
        <v>4731</v>
      </c>
      <c r="J347" s="67" t="s">
        <v>4672</v>
      </c>
      <c r="K347" s="68"/>
      <c r="L347" s="68"/>
      <c r="M347" s="68"/>
      <c r="N347" s="68"/>
      <c r="O347" s="68"/>
      <c r="P347" s="68"/>
      <c r="Q347" s="68"/>
      <c r="R347" s="68"/>
      <c r="S347" s="68"/>
      <c r="T347" s="68"/>
      <c r="U347" s="68"/>
      <c r="V347" s="64">
        <v>2024</v>
      </c>
    </row>
    <row r="348" spans="1:22" ht="37.5" x14ac:dyDescent="0.3">
      <c r="A348" s="64">
        <v>344</v>
      </c>
      <c r="B348" s="64">
        <v>2005112</v>
      </c>
      <c r="C348" s="65"/>
      <c r="D348" s="66"/>
      <c r="E348" s="67"/>
      <c r="F348" s="67">
        <v>19</v>
      </c>
      <c r="G348" s="67" t="s">
        <v>4693</v>
      </c>
      <c r="H348" s="67" t="s">
        <v>4703</v>
      </c>
      <c r="I348" s="67" t="s">
        <v>4675</v>
      </c>
      <c r="J348" s="67" t="s">
        <v>4672</v>
      </c>
      <c r="K348" s="68"/>
      <c r="L348" s="68"/>
      <c r="M348" s="68"/>
      <c r="N348" s="68"/>
      <c r="O348" s="68"/>
      <c r="P348" s="68"/>
      <c r="Q348" s="68"/>
      <c r="R348" s="68"/>
      <c r="S348" s="68"/>
      <c r="T348" s="68"/>
      <c r="U348" s="68"/>
      <c r="V348" s="64">
        <v>2024</v>
      </c>
    </row>
    <row r="349" spans="1:22" ht="37.5" x14ac:dyDescent="0.3">
      <c r="A349" s="64">
        <v>345</v>
      </c>
      <c r="B349" s="64">
        <v>2010008</v>
      </c>
      <c r="C349" s="69" t="s">
        <v>2077</v>
      </c>
      <c r="D349" s="67">
        <v>64</v>
      </c>
      <c r="E349" s="67"/>
      <c r="F349" s="67">
        <v>19</v>
      </c>
      <c r="G349" s="67" t="s">
        <v>4676</v>
      </c>
      <c r="H349" s="67" t="s">
        <v>4810</v>
      </c>
      <c r="I349" s="67" t="s">
        <v>4675</v>
      </c>
      <c r="J349" s="67" t="s">
        <v>4672</v>
      </c>
      <c r="K349" s="64">
        <v>1</v>
      </c>
      <c r="L349" s="64">
        <v>1</v>
      </c>
      <c r="M349" s="64">
        <v>1</v>
      </c>
      <c r="N349" s="64">
        <v>1</v>
      </c>
      <c r="O349" s="64">
        <v>1.4</v>
      </c>
      <c r="P349" s="64">
        <v>0.1</v>
      </c>
      <c r="Q349" s="64">
        <v>2</v>
      </c>
      <c r="R349" s="64">
        <v>4</v>
      </c>
      <c r="S349" s="64">
        <v>2</v>
      </c>
      <c r="T349" s="64">
        <f t="shared" si="5"/>
        <v>1</v>
      </c>
      <c r="U349" s="64">
        <f t="shared" si="4"/>
        <v>1.5</v>
      </c>
      <c r="V349" s="64">
        <v>2024</v>
      </c>
    </row>
    <row r="350" spans="1:22" ht="56.25" x14ac:dyDescent="0.3">
      <c r="A350" s="64">
        <v>346</v>
      </c>
      <c r="B350" s="64">
        <v>2006827</v>
      </c>
      <c r="C350" s="69" t="s">
        <v>2077</v>
      </c>
      <c r="D350" s="67">
        <v>75</v>
      </c>
      <c r="E350" s="67"/>
      <c r="F350" s="67">
        <v>68</v>
      </c>
      <c r="G350" s="67" t="s">
        <v>4811</v>
      </c>
      <c r="H350" s="67" t="s">
        <v>4812</v>
      </c>
      <c r="I350" s="67" t="s">
        <v>4675</v>
      </c>
      <c r="J350" s="67" t="s">
        <v>4672</v>
      </c>
      <c r="K350" s="64">
        <v>1</v>
      </c>
      <c r="L350" s="64">
        <v>1</v>
      </c>
      <c r="M350" s="64">
        <v>1</v>
      </c>
      <c r="N350" s="64">
        <v>1</v>
      </c>
      <c r="O350" s="64">
        <v>1.4</v>
      </c>
      <c r="P350" s="64">
        <v>0.1</v>
      </c>
      <c r="Q350" s="64">
        <v>2</v>
      </c>
      <c r="R350" s="64">
        <v>4</v>
      </c>
      <c r="S350" s="64">
        <v>2</v>
      </c>
      <c r="T350" s="64">
        <v>1</v>
      </c>
      <c r="U350" s="64">
        <v>1.5</v>
      </c>
      <c r="V350" s="64">
        <v>2024</v>
      </c>
    </row>
    <row r="351" spans="1:22" ht="37.5" x14ac:dyDescent="0.3">
      <c r="A351" s="64">
        <v>347</v>
      </c>
      <c r="B351" s="64">
        <v>2556149</v>
      </c>
      <c r="C351" s="69" t="s">
        <v>2077</v>
      </c>
      <c r="D351" s="67">
        <v>76</v>
      </c>
      <c r="E351" s="67"/>
      <c r="F351" s="67">
        <v>30</v>
      </c>
      <c r="G351" s="67" t="s">
        <v>4676</v>
      </c>
      <c r="H351" s="67" t="s">
        <v>4679</v>
      </c>
      <c r="I351" s="67" t="s">
        <v>4813</v>
      </c>
      <c r="J351" s="67" t="s">
        <v>4672</v>
      </c>
      <c r="K351" s="64">
        <v>1</v>
      </c>
      <c r="L351" s="64">
        <v>1</v>
      </c>
      <c r="M351" s="64">
        <v>1</v>
      </c>
      <c r="N351" s="64">
        <v>1</v>
      </c>
      <c r="O351" s="64">
        <v>1.4</v>
      </c>
      <c r="P351" s="64">
        <v>0.1</v>
      </c>
      <c r="Q351" s="64">
        <v>2</v>
      </c>
      <c r="R351" s="64">
        <v>4</v>
      </c>
      <c r="S351" s="64">
        <v>2</v>
      </c>
      <c r="T351" s="64">
        <f t="shared" si="5"/>
        <v>1</v>
      </c>
      <c r="U351" s="64">
        <f t="shared" si="4"/>
        <v>1.5</v>
      </c>
      <c r="V351" s="64">
        <v>2024</v>
      </c>
    </row>
    <row r="352" spans="1:22" ht="37.5" x14ac:dyDescent="0.3">
      <c r="A352" s="64">
        <v>348</v>
      </c>
      <c r="B352" s="64">
        <v>8003664</v>
      </c>
      <c r="C352" s="69" t="s">
        <v>2077</v>
      </c>
      <c r="D352" s="67">
        <v>127</v>
      </c>
      <c r="E352" s="67" t="s">
        <v>145</v>
      </c>
      <c r="F352" s="67">
        <v>3</v>
      </c>
      <c r="G352" s="67" t="s">
        <v>4725</v>
      </c>
      <c r="H352" s="67" t="s">
        <v>4814</v>
      </c>
      <c r="I352" s="67" t="s">
        <v>4675</v>
      </c>
      <c r="J352" s="67" t="s">
        <v>4672</v>
      </c>
      <c r="K352" s="64">
        <v>1</v>
      </c>
      <c r="L352" s="64">
        <v>1</v>
      </c>
      <c r="M352" s="64">
        <v>1</v>
      </c>
      <c r="N352" s="64">
        <v>1</v>
      </c>
      <c r="O352" s="64">
        <v>1.4</v>
      </c>
      <c r="P352" s="64">
        <v>0.1</v>
      </c>
      <c r="Q352" s="64">
        <v>2</v>
      </c>
      <c r="R352" s="64">
        <v>4</v>
      </c>
      <c r="S352" s="64">
        <v>2</v>
      </c>
      <c r="T352" s="64">
        <f t="shared" si="5"/>
        <v>1</v>
      </c>
      <c r="U352" s="64">
        <f t="shared" si="4"/>
        <v>1.5</v>
      </c>
      <c r="V352" s="64">
        <v>2024</v>
      </c>
    </row>
    <row r="353" spans="1:22" ht="37.5" x14ac:dyDescent="0.3">
      <c r="A353" s="64">
        <v>349</v>
      </c>
      <c r="B353" s="64">
        <v>8003668</v>
      </c>
      <c r="C353" s="69" t="s">
        <v>2077</v>
      </c>
      <c r="D353" s="67">
        <v>129</v>
      </c>
      <c r="E353" s="67"/>
      <c r="F353" s="67">
        <v>12</v>
      </c>
      <c r="G353" s="67" t="s">
        <v>4815</v>
      </c>
      <c r="H353" s="67" t="s">
        <v>4814</v>
      </c>
      <c r="I353" s="67" t="s">
        <v>4675</v>
      </c>
      <c r="J353" s="67" t="s">
        <v>4672</v>
      </c>
      <c r="K353" s="64">
        <v>1</v>
      </c>
      <c r="L353" s="64">
        <v>1</v>
      </c>
      <c r="M353" s="64">
        <v>1</v>
      </c>
      <c r="N353" s="64">
        <v>1</v>
      </c>
      <c r="O353" s="64">
        <v>1.4</v>
      </c>
      <c r="P353" s="64">
        <v>0.1</v>
      </c>
      <c r="Q353" s="64">
        <v>2</v>
      </c>
      <c r="R353" s="64">
        <v>4</v>
      </c>
      <c r="S353" s="64">
        <v>2</v>
      </c>
      <c r="T353" s="64">
        <f t="shared" si="5"/>
        <v>1</v>
      </c>
      <c r="U353" s="64">
        <f t="shared" si="4"/>
        <v>1.5</v>
      </c>
      <c r="V353" s="64">
        <v>2024</v>
      </c>
    </row>
    <row r="354" spans="1:22" ht="37.5" x14ac:dyDescent="0.3">
      <c r="A354" s="64">
        <v>350</v>
      </c>
      <c r="B354" s="64">
        <v>2014852</v>
      </c>
      <c r="C354" s="65" t="s">
        <v>2077</v>
      </c>
      <c r="D354" s="66">
        <v>139</v>
      </c>
      <c r="E354" s="67"/>
      <c r="F354" s="67">
        <v>10</v>
      </c>
      <c r="G354" s="67" t="s">
        <v>4816</v>
      </c>
      <c r="H354" s="67" t="s">
        <v>4814</v>
      </c>
      <c r="I354" s="70">
        <v>45292</v>
      </c>
      <c r="J354" s="67" t="s">
        <v>4672</v>
      </c>
      <c r="K354" s="68">
        <v>1</v>
      </c>
      <c r="L354" s="68">
        <v>1</v>
      </c>
      <c r="M354" s="68">
        <v>1</v>
      </c>
      <c r="N354" s="68">
        <v>1</v>
      </c>
      <c r="O354" s="68">
        <v>1.4</v>
      </c>
      <c r="P354" s="68">
        <v>0.1</v>
      </c>
      <c r="Q354" s="68">
        <v>2</v>
      </c>
      <c r="R354" s="68">
        <v>4</v>
      </c>
      <c r="S354" s="68">
        <v>2</v>
      </c>
      <c r="T354" s="68">
        <f t="shared" si="5"/>
        <v>1</v>
      </c>
      <c r="U354" s="68">
        <f t="shared" si="4"/>
        <v>1.5</v>
      </c>
      <c r="V354" s="64">
        <v>2024</v>
      </c>
    </row>
    <row r="355" spans="1:22" ht="37.5" x14ac:dyDescent="0.3">
      <c r="A355" s="64">
        <v>351</v>
      </c>
      <c r="B355" s="64">
        <v>8003709</v>
      </c>
      <c r="C355" s="65"/>
      <c r="D355" s="66"/>
      <c r="E355" s="67"/>
      <c r="F355" s="67">
        <v>11</v>
      </c>
      <c r="G355" s="67" t="s">
        <v>4673</v>
      </c>
      <c r="H355" s="67" t="s">
        <v>4814</v>
      </c>
      <c r="I355" s="67" t="s">
        <v>4720</v>
      </c>
      <c r="J355" s="67" t="s">
        <v>4672</v>
      </c>
      <c r="K355" s="68"/>
      <c r="L355" s="68"/>
      <c r="M355" s="68"/>
      <c r="N355" s="68"/>
      <c r="O355" s="68"/>
      <c r="P355" s="68"/>
      <c r="Q355" s="68"/>
      <c r="R355" s="68"/>
      <c r="S355" s="68"/>
      <c r="T355" s="68"/>
      <c r="U355" s="68"/>
      <c r="V355" s="64">
        <v>2024</v>
      </c>
    </row>
    <row r="356" spans="1:22" ht="37.5" x14ac:dyDescent="0.3">
      <c r="A356" s="64">
        <v>352</v>
      </c>
      <c r="B356" s="64">
        <v>8002175</v>
      </c>
      <c r="C356" s="65" t="s">
        <v>2124</v>
      </c>
      <c r="D356" s="66">
        <v>39</v>
      </c>
      <c r="E356" s="67"/>
      <c r="F356" s="67">
        <v>1</v>
      </c>
      <c r="G356" s="67" t="s">
        <v>4723</v>
      </c>
      <c r="H356" s="67" t="s">
        <v>4674</v>
      </c>
      <c r="I356" s="67" t="s">
        <v>4675</v>
      </c>
      <c r="J356" s="67" t="s">
        <v>4672</v>
      </c>
      <c r="K356" s="68">
        <v>43</v>
      </c>
      <c r="L356" s="68">
        <v>43</v>
      </c>
      <c r="M356" s="68">
        <v>43</v>
      </c>
      <c r="N356" s="68">
        <v>43</v>
      </c>
      <c r="O356" s="68">
        <f>1.4*43</f>
        <v>60.199999999999996</v>
      </c>
      <c r="P356" s="68">
        <v>4.3</v>
      </c>
      <c r="Q356" s="68">
        <v>86</v>
      </c>
      <c r="R356" s="68">
        <f>4*43</f>
        <v>172</v>
      </c>
      <c r="S356" s="68">
        <v>86</v>
      </c>
      <c r="T356" s="68">
        <f t="shared" si="5"/>
        <v>43</v>
      </c>
      <c r="U356" s="68">
        <f t="shared" si="4"/>
        <v>64.5</v>
      </c>
      <c r="V356" s="64">
        <v>2024</v>
      </c>
    </row>
    <row r="357" spans="1:22" ht="37.5" x14ac:dyDescent="0.3">
      <c r="A357" s="64">
        <v>353</v>
      </c>
      <c r="B357" s="64">
        <v>8001997</v>
      </c>
      <c r="C357" s="65"/>
      <c r="D357" s="66"/>
      <c r="E357" s="67"/>
      <c r="F357" s="67">
        <v>2</v>
      </c>
      <c r="G357" s="67" t="s">
        <v>4725</v>
      </c>
      <c r="H357" s="67" t="s">
        <v>4674</v>
      </c>
      <c r="I357" s="67" t="s">
        <v>4675</v>
      </c>
      <c r="J357" s="67" t="s">
        <v>4672</v>
      </c>
      <c r="K357" s="68"/>
      <c r="L357" s="68"/>
      <c r="M357" s="68"/>
      <c r="N357" s="68"/>
      <c r="O357" s="68"/>
      <c r="P357" s="68"/>
      <c r="Q357" s="68"/>
      <c r="R357" s="68"/>
      <c r="S357" s="68"/>
      <c r="T357" s="68"/>
      <c r="U357" s="68"/>
      <c r="V357" s="64">
        <v>2024</v>
      </c>
    </row>
    <row r="358" spans="1:22" ht="37.5" x14ac:dyDescent="0.3">
      <c r="A358" s="64">
        <v>354</v>
      </c>
      <c r="B358" s="64">
        <v>8001996</v>
      </c>
      <c r="C358" s="65"/>
      <c r="D358" s="66"/>
      <c r="E358" s="67"/>
      <c r="F358" s="67">
        <v>3</v>
      </c>
      <c r="G358" s="67" t="s">
        <v>4723</v>
      </c>
      <c r="H358" s="67" t="s">
        <v>4674</v>
      </c>
      <c r="I358" s="67" t="s">
        <v>4675</v>
      </c>
      <c r="J358" s="67" t="s">
        <v>4672</v>
      </c>
      <c r="K358" s="68"/>
      <c r="L358" s="68"/>
      <c r="M358" s="68"/>
      <c r="N358" s="68"/>
      <c r="O358" s="68"/>
      <c r="P358" s="68"/>
      <c r="Q358" s="68"/>
      <c r="R358" s="68"/>
      <c r="S358" s="68"/>
      <c r="T358" s="68"/>
      <c r="U358" s="68"/>
      <c r="V358" s="64">
        <v>2024</v>
      </c>
    </row>
    <row r="359" spans="1:22" ht="37.5" x14ac:dyDescent="0.3">
      <c r="A359" s="64">
        <v>355</v>
      </c>
      <c r="B359" s="64">
        <v>8001995</v>
      </c>
      <c r="C359" s="65"/>
      <c r="D359" s="66"/>
      <c r="E359" s="67"/>
      <c r="F359" s="67">
        <v>4</v>
      </c>
      <c r="G359" s="67" t="s">
        <v>4725</v>
      </c>
      <c r="H359" s="67" t="s">
        <v>4674</v>
      </c>
      <c r="I359" s="67" t="s">
        <v>4675</v>
      </c>
      <c r="J359" s="67" t="s">
        <v>4672</v>
      </c>
      <c r="K359" s="68"/>
      <c r="L359" s="68"/>
      <c r="M359" s="68"/>
      <c r="N359" s="68"/>
      <c r="O359" s="68"/>
      <c r="P359" s="68"/>
      <c r="Q359" s="68"/>
      <c r="R359" s="68"/>
      <c r="S359" s="68"/>
      <c r="T359" s="68"/>
      <c r="U359" s="68"/>
      <c r="V359" s="64">
        <v>2024</v>
      </c>
    </row>
    <row r="360" spans="1:22" ht="37.5" x14ac:dyDescent="0.3">
      <c r="A360" s="64">
        <v>356</v>
      </c>
      <c r="B360" s="64">
        <v>8001994</v>
      </c>
      <c r="C360" s="65"/>
      <c r="D360" s="66"/>
      <c r="E360" s="67"/>
      <c r="F360" s="67">
        <v>5</v>
      </c>
      <c r="G360" s="67" t="s">
        <v>4723</v>
      </c>
      <c r="H360" s="67" t="s">
        <v>4674</v>
      </c>
      <c r="I360" s="67" t="s">
        <v>4675</v>
      </c>
      <c r="J360" s="67" t="s">
        <v>4672</v>
      </c>
      <c r="K360" s="68"/>
      <c r="L360" s="68"/>
      <c r="M360" s="68"/>
      <c r="N360" s="68"/>
      <c r="O360" s="68"/>
      <c r="P360" s="68"/>
      <c r="Q360" s="68"/>
      <c r="R360" s="68"/>
      <c r="S360" s="68"/>
      <c r="T360" s="68"/>
      <c r="U360" s="68"/>
      <c r="V360" s="64">
        <v>2024</v>
      </c>
    </row>
    <row r="361" spans="1:22" ht="37.5" x14ac:dyDescent="0.3">
      <c r="A361" s="64">
        <v>357</v>
      </c>
      <c r="B361" s="64">
        <v>1001277</v>
      </c>
      <c r="C361" s="65"/>
      <c r="D361" s="66"/>
      <c r="E361" s="67"/>
      <c r="F361" s="67">
        <v>7</v>
      </c>
      <c r="G361" s="67" t="s">
        <v>4722</v>
      </c>
      <c r="H361" s="67" t="s">
        <v>4674</v>
      </c>
      <c r="I361" s="67" t="s">
        <v>4675</v>
      </c>
      <c r="J361" s="67" t="s">
        <v>4672</v>
      </c>
      <c r="K361" s="68"/>
      <c r="L361" s="68"/>
      <c r="M361" s="68"/>
      <c r="N361" s="68"/>
      <c r="O361" s="68"/>
      <c r="P361" s="68"/>
      <c r="Q361" s="68"/>
      <c r="R361" s="68"/>
      <c r="S361" s="68"/>
      <c r="T361" s="68"/>
      <c r="U361" s="68"/>
      <c r="V361" s="64">
        <v>2024</v>
      </c>
    </row>
    <row r="362" spans="1:22" ht="37.5" x14ac:dyDescent="0.3">
      <c r="A362" s="64">
        <v>358</v>
      </c>
      <c r="B362" s="64">
        <v>8001991</v>
      </c>
      <c r="C362" s="65"/>
      <c r="D362" s="66"/>
      <c r="E362" s="67"/>
      <c r="F362" s="67">
        <v>8</v>
      </c>
      <c r="G362" s="67" t="s">
        <v>4723</v>
      </c>
      <c r="H362" s="67" t="s">
        <v>4674</v>
      </c>
      <c r="I362" s="67" t="s">
        <v>4675</v>
      </c>
      <c r="J362" s="67" t="s">
        <v>4672</v>
      </c>
      <c r="K362" s="68"/>
      <c r="L362" s="68"/>
      <c r="M362" s="68"/>
      <c r="N362" s="68"/>
      <c r="O362" s="68"/>
      <c r="P362" s="68"/>
      <c r="Q362" s="68"/>
      <c r="R362" s="68"/>
      <c r="S362" s="68"/>
      <c r="T362" s="68"/>
      <c r="U362" s="68"/>
      <c r="V362" s="64">
        <v>2024</v>
      </c>
    </row>
    <row r="363" spans="1:22" ht="37.5" x14ac:dyDescent="0.3">
      <c r="A363" s="64">
        <v>359</v>
      </c>
      <c r="B363" s="64">
        <v>8001990</v>
      </c>
      <c r="C363" s="65"/>
      <c r="D363" s="66"/>
      <c r="E363" s="67"/>
      <c r="F363" s="67">
        <v>9</v>
      </c>
      <c r="G363" s="67" t="s">
        <v>4725</v>
      </c>
      <c r="H363" s="67" t="s">
        <v>4674</v>
      </c>
      <c r="I363" s="67" t="s">
        <v>4675</v>
      </c>
      <c r="J363" s="67" t="s">
        <v>4672</v>
      </c>
      <c r="K363" s="68"/>
      <c r="L363" s="68"/>
      <c r="M363" s="68"/>
      <c r="N363" s="68"/>
      <c r="O363" s="68"/>
      <c r="P363" s="68"/>
      <c r="Q363" s="68"/>
      <c r="R363" s="68"/>
      <c r="S363" s="68"/>
      <c r="T363" s="68"/>
      <c r="U363" s="68"/>
      <c r="V363" s="64">
        <v>2024</v>
      </c>
    </row>
    <row r="364" spans="1:22" ht="37.5" x14ac:dyDescent="0.3">
      <c r="A364" s="64">
        <v>360</v>
      </c>
      <c r="B364" s="64">
        <v>8001989</v>
      </c>
      <c r="C364" s="65"/>
      <c r="D364" s="66"/>
      <c r="E364" s="67"/>
      <c r="F364" s="67">
        <v>10</v>
      </c>
      <c r="G364" s="67" t="s">
        <v>4725</v>
      </c>
      <c r="H364" s="67" t="s">
        <v>4674</v>
      </c>
      <c r="I364" s="67" t="s">
        <v>4675</v>
      </c>
      <c r="J364" s="67" t="s">
        <v>4672</v>
      </c>
      <c r="K364" s="68"/>
      <c r="L364" s="68"/>
      <c r="M364" s="68"/>
      <c r="N364" s="68"/>
      <c r="O364" s="68"/>
      <c r="P364" s="68"/>
      <c r="Q364" s="68"/>
      <c r="R364" s="68"/>
      <c r="S364" s="68"/>
      <c r="T364" s="68"/>
      <c r="U364" s="68"/>
      <c r="V364" s="64">
        <v>2024</v>
      </c>
    </row>
    <row r="365" spans="1:22" ht="37.5" x14ac:dyDescent="0.3">
      <c r="A365" s="64">
        <v>361</v>
      </c>
      <c r="B365" s="64">
        <v>8001988</v>
      </c>
      <c r="C365" s="65"/>
      <c r="D365" s="66"/>
      <c r="E365" s="67"/>
      <c r="F365" s="67">
        <v>11</v>
      </c>
      <c r="G365" s="67" t="s">
        <v>4723</v>
      </c>
      <c r="H365" s="67" t="s">
        <v>4674</v>
      </c>
      <c r="I365" s="67" t="s">
        <v>4675</v>
      </c>
      <c r="J365" s="67" t="s">
        <v>4672</v>
      </c>
      <c r="K365" s="68"/>
      <c r="L365" s="68"/>
      <c r="M365" s="68"/>
      <c r="N365" s="68"/>
      <c r="O365" s="68"/>
      <c r="P365" s="68"/>
      <c r="Q365" s="68"/>
      <c r="R365" s="68"/>
      <c r="S365" s="68"/>
      <c r="T365" s="68"/>
      <c r="U365" s="68"/>
      <c r="V365" s="64">
        <v>2024</v>
      </c>
    </row>
    <row r="366" spans="1:22" ht="37.5" x14ac:dyDescent="0.3">
      <c r="A366" s="64">
        <v>362</v>
      </c>
      <c r="B366" s="64">
        <v>2014246</v>
      </c>
      <c r="C366" s="65"/>
      <c r="D366" s="66"/>
      <c r="E366" s="67"/>
      <c r="F366" s="67">
        <v>13</v>
      </c>
      <c r="G366" s="67" t="s">
        <v>4723</v>
      </c>
      <c r="H366" s="67" t="s">
        <v>4674</v>
      </c>
      <c r="I366" s="67" t="s">
        <v>4675</v>
      </c>
      <c r="J366" s="67" t="s">
        <v>4672</v>
      </c>
      <c r="K366" s="68"/>
      <c r="L366" s="68"/>
      <c r="M366" s="68"/>
      <c r="N366" s="68"/>
      <c r="O366" s="68"/>
      <c r="P366" s="68"/>
      <c r="Q366" s="68"/>
      <c r="R366" s="68"/>
      <c r="S366" s="68"/>
      <c r="T366" s="68"/>
      <c r="U366" s="68"/>
      <c r="V366" s="64">
        <v>2024</v>
      </c>
    </row>
    <row r="367" spans="1:22" ht="37.5" x14ac:dyDescent="0.3">
      <c r="A367" s="64">
        <v>363</v>
      </c>
      <c r="B367" s="64">
        <v>8001985</v>
      </c>
      <c r="C367" s="65"/>
      <c r="D367" s="66"/>
      <c r="E367" s="67"/>
      <c r="F367" s="67">
        <v>14</v>
      </c>
      <c r="G367" s="67" t="s">
        <v>4725</v>
      </c>
      <c r="H367" s="67" t="s">
        <v>4674</v>
      </c>
      <c r="I367" s="67" t="s">
        <v>4675</v>
      </c>
      <c r="J367" s="67" t="s">
        <v>4672</v>
      </c>
      <c r="K367" s="68"/>
      <c r="L367" s="68"/>
      <c r="M367" s="68"/>
      <c r="N367" s="68"/>
      <c r="O367" s="68"/>
      <c r="P367" s="68"/>
      <c r="Q367" s="68"/>
      <c r="R367" s="68"/>
      <c r="S367" s="68"/>
      <c r="T367" s="68"/>
      <c r="U367" s="68"/>
      <c r="V367" s="64">
        <v>2024</v>
      </c>
    </row>
    <row r="368" spans="1:22" ht="37.5" x14ac:dyDescent="0.3">
      <c r="A368" s="64">
        <v>364</v>
      </c>
      <c r="B368" s="64">
        <v>8001984</v>
      </c>
      <c r="C368" s="65"/>
      <c r="D368" s="66"/>
      <c r="E368" s="67"/>
      <c r="F368" s="67">
        <v>15</v>
      </c>
      <c r="G368" s="67" t="s">
        <v>4725</v>
      </c>
      <c r="H368" s="67" t="s">
        <v>4674</v>
      </c>
      <c r="I368" s="67" t="s">
        <v>4675</v>
      </c>
      <c r="J368" s="67" t="s">
        <v>4672</v>
      </c>
      <c r="K368" s="68"/>
      <c r="L368" s="68"/>
      <c r="M368" s="68"/>
      <c r="N368" s="68"/>
      <c r="O368" s="68"/>
      <c r="P368" s="68"/>
      <c r="Q368" s="68"/>
      <c r="R368" s="68"/>
      <c r="S368" s="68"/>
      <c r="T368" s="68"/>
      <c r="U368" s="68"/>
      <c r="V368" s="64">
        <v>2024</v>
      </c>
    </row>
    <row r="369" spans="1:22" ht="37.5" x14ac:dyDescent="0.3">
      <c r="A369" s="64">
        <v>365</v>
      </c>
      <c r="B369" s="64">
        <v>8001983</v>
      </c>
      <c r="C369" s="65"/>
      <c r="D369" s="66"/>
      <c r="E369" s="67"/>
      <c r="F369" s="67">
        <v>16</v>
      </c>
      <c r="G369" s="67" t="s">
        <v>4725</v>
      </c>
      <c r="H369" s="67" t="s">
        <v>4674</v>
      </c>
      <c r="I369" s="67" t="s">
        <v>4675</v>
      </c>
      <c r="J369" s="67" t="s">
        <v>4672</v>
      </c>
      <c r="K369" s="68"/>
      <c r="L369" s="68"/>
      <c r="M369" s="68"/>
      <c r="N369" s="68"/>
      <c r="O369" s="68"/>
      <c r="P369" s="68"/>
      <c r="Q369" s="68"/>
      <c r="R369" s="68"/>
      <c r="S369" s="68"/>
      <c r="T369" s="68"/>
      <c r="U369" s="68"/>
      <c r="V369" s="64">
        <v>2024</v>
      </c>
    </row>
    <row r="370" spans="1:22" ht="37.5" x14ac:dyDescent="0.3">
      <c r="A370" s="64">
        <v>366</v>
      </c>
      <c r="B370" s="64">
        <v>8001982</v>
      </c>
      <c r="C370" s="65"/>
      <c r="D370" s="66"/>
      <c r="E370" s="67"/>
      <c r="F370" s="67">
        <v>17</v>
      </c>
      <c r="G370" s="67" t="s">
        <v>4723</v>
      </c>
      <c r="H370" s="67" t="s">
        <v>4674</v>
      </c>
      <c r="I370" s="67" t="s">
        <v>4675</v>
      </c>
      <c r="J370" s="67" t="s">
        <v>4672</v>
      </c>
      <c r="K370" s="68"/>
      <c r="L370" s="68"/>
      <c r="M370" s="68"/>
      <c r="N370" s="68"/>
      <c r="O370" s="68"/>
      <c r="P370" s="68"/>
      <c r="Q370" s="68"/>
      <c r="R370" s="68"/>
      <c r="S370" s="68"/>
      <c r="T370" s="68"/>
      <c r="U370" s="68"/>
      <c r="V370" s="64">
        <v>2024</v>
      </c>
    </row>
    <row r="371" spans="1:22" ht="37.5" x14ac:dyDescent="0.3">
      <c r="A371" s="64">
        <v>367</v>
      </c>
      <c r="B371" s="64">
        <v>8001980</v>
      </c>
      <c r="C371" s="65"/>
      <c r="D371" s="66"/>
      <c r="E371" s="67"/>
      <c r="F371" s="67">
        <v>19</v>
      </c>
      <c r="G371" s="67" t="s">
        <v>4725</v>
      </c>
      <c r="H371" s="67" t="s">
        <v>4674</v>
      </c>
      <c r="I371" s="67" t="s">
        <v>4675</v>
      </c>
      <c r="J371" s="67" t="s">
        <v>4672</v>
      </c>
      <c r="K371" s="68"/>
      <c r="L371" s="68"/>
      <c r="M371" s="68"/>
      <c r="N371" s="68"/>
      <c r="O371" s="68"/>
      <c r="P371" s="68"/>
      <c r="Q371" s="68"/>
      <c r="R371" s="68"/>
      <c r="S371" s="68"/>
      <c r="T371" s="68"/>
      <c r="U371" s="68"/>
      <c r="V371" s="64">
        <v>2024</v>
      </c>
    </row>
    <row r="372" spans="1:22" ht="37.5" x14ac:dyDescent="0.3">
      <c r="A372" s="64">
        <v>368</v>
      </c>
      <c r="B372" s="64">
        <v>8001979</v>
      </c>
      <c r="C372" s="65"/>
      <c r="D372" s="66"/>
      <c r="E372" s="67"/>
      <c r="F372" s="67">
        <v>20</v>
      </c>
      <c r="G372" s="67" t="s">
        <v>4722</v>
      </c>
      <c r="H372" s="67" t="s">
        <v>4674</v>
      </c>
      <c r="I372" s="67" t="s">
        <v>4675</v>
      </c>
      <c r="J372" s="67" t="s">
        <v>4672</v>
      </c>
      <c r="K372" s="68"/>
      <c r="L372" s="68"/>
      <c r="M372" s="68"/>
      <c r="N372" s="68"/>
      <c r="O372" s="68"/>
      <c r="P372" s="68"/>
      <c r="Q372" s="68"/>
      <c r="R372" s="68"/>
      <c r="S372" s="68"/>
      <c r="T372" s="68"/>
      <c r="U372" s="68"/>
      <c r="V372" s="64">
        <v>2024</v>
      </c>
    </row>
    <row r="373" spans="1:22" ht="37.5" x14ac:dyDescent="0.3">
      <c r="A373" s="64">
        <v>369</v>
      </c>
      <c r="B373" s="64">
        <v>8001978</v>
      </c>
      <c r="C373" s="65"/>
      <c r="D373" s="66"/>
      <c r="E373" s="67"/>
      <c r="F373" s="67">
        <v>21</v>
      </c>
      <c r="G373" s="67" t="s">
        <v>4817</v>
      </c>
      <c r="H373" s="67" t="s">
        <v>4674</v>
      </c>
      <c r="I373" s="67" t="s">
        <v>4675</v>
      </c>
      <c r="J373" s="67" t="s">
        <v>4672</v>
      </c>
      <c r="K373" s="68"/>
      <c r="L373" s="68"/>
      <c r="M373" s="68"/>
      <c r="N373" s="68"/>
      <c r="O373" s="68"/>
      <c r="P373" s="68"/>
      <c r="Q373" s="68"/>
      <c r="R373" s="68"/>
      <c r="S373" s="68"/>
      <c r="T373" s="68"/>
      <c r="U373" s="68"/>
      <c r="V373" s="64">
        <v>2024</v>
      </c>
    </row>
    <row r="374" spans="1:22" ht="37.5" x14ac:dyDescent="0.3">
      <c r="A374" s="64">
        <v>370</v>
      </c>
      <c r="B374" s="64">
        <v>8001976</v>
      </c>
      <c r="C374" s="65"/>
      <c r="D374" s="66"/>
      <c r="E374" s="67"/>
      <c r="F374" s="67">
        <v>23</v>
      </c>
      <c r="G374" s="67" t="s">
        <v>4817</v>
      </c>
      <c r="H374" s="67" t="s">
        <v>4674</v>
      </c>
      <c r="I374" s="67" t="s">
        <v>4675</v>
      </c>
      <c r="J374" s="67" t="s">
        <v>4672</v>
      </c>
      <c r="K374" s="68"/>
      <c r="L374" s="68"/>
      <c r="M374" s="68"/>
      <c r="N374" s="68"/>
      <c r="O374" s="68"/>
      <c r="P374" s="68"/>
      <c r="Q374" s="68"/>
      <c r="R374" s="68"/>
      <c r="S374" s="68"/>
      <c r="T374" s="68"/>
      <c r="U374" s="68"/>
      <c r="V374" s="64">
        <v>2024</v>
      </c>
    </row>
    <row r="375" spans="1:22" ht="37.5" x14ac:dyDescent="0.3">
      <c r="A375" s="64">
        <v>371</v>
      </c>
      <c r="B375" s="64">
        <v>8001974</v>
      </c>
      <c r="C375" s="65"/>
      <c r="D375" s="66"/>
      <c r="E375" s="67"/>
      <c r="F375" s="67">
        <v>25</v>
      </c>
      <c r="G375" s="67" t="s">
        <v>4725</v>
      </c>
      <c r="H375" s="67" t="s">
        <v>4674</v>
      </c>
      <c r="I375" s="67" t="s">
        <v>4675</v>
      </c>
      <c r="J375" s="67" t="s">
        <v>4672</v>
      </c>
      <c r="K375" s="68"/>
      <c r="L375" s="68"/>
      <c r="M375" s="68"/>
      <c r="N375" s="68"/>
      <c r="O375" s="68"/>
      <c r="P375" s="68"/>
      <c r="Q375" s="68"/>
      <c r="R375" s="68"/>
      <c r="S375" s="68"/>
      <c r="T375" s="68"/>
      <c r="U375" s="68"/>
      <c r="V375" s="64">
        <v>2024</v>
      </c>
    </row>
    <row r="376" spans="1:22" ht="37.5" x14ac:dyDescent="0.3">
      <c r="A376" s="64">
        <v>372</v>
      </c>
      <c r="B376" s="64">
        <v>8001973</v>
      </c>
      <c r="C376" s="65"/>
      <c r="D376" s="66"/>
      <c r="E376" s="67"/>
      <c r="F376" s="67">
        <v>26</v>
      </c>
      <c r="G376" s="67" t="s">
        <v>4723</v>
      </c>
      <c r="H376" s="67" t="s">
        <v>4674</v>
      </c>
      <c r="I376" s="67" t="s">
        <v>4675</v>
      </c>
      <c r="J376" s="67" t="s">
        <v>4672</v>
      </c>
      <c r="K376" s="68"/>
      <c r="L376" s="68"/>
      <c r="M376" s="68"/>
      <c r="N376" s="68"/>
      <c r="O376" s="68"/>
      <c r="P376" s="68"/>
      <c r="Q376" s="68"/>
      <c r="R376" s="68"/>
      <c r="S376" s="68"/>
      <c r="T376" s="68"/>
      <c r="U376" s="68"/>
      <c r="V376" s="64">
        <v>2024</v>
      </c>
    </row>
    <row r="377" spans="1:22" ht="37.5" x14ac:dyDescent="0.3">
      <c r="A377" s="64">
        <v>373</v>
      </c>
      <c r="B377" s="64">
        <v>8001972</v>
      </c>
      <c r="C377" s="65"/>
      <c r="D377" s="66"/>
      <c r="E377" s="67"/>
      <c r="F377" s="67">
        <v>27</v>
      </c>
      <c r="G377" s="67" t="s">
        <v>4817</v>
      </c>
      <c r="H377" s="67" t="s">
        <v>4674</v>
      </c>
      <c r="I377" s="67" t="s">
        <v>4675</v>
      </c>
      <c r="J377" s="67" t="s">
        <v>4672</v>
      </c>
      <c r="K377" s="68"/>
      <c r="L377" s="68"/>
      <c r="M377" s="68"/>
      <c r="N377" s="68"/>
      <c r="O377" s="68"/>
      <c r="P377" s="68"/>
      <c r="Q377" s="68"/>
      <c r="R377" s="68"/>
      <c r="S377" s="68"/>
      <c r="T377" s="68"/>
      <c r="U377" s="68"/>
      <c r="V377" s="64">
        <v>2024</v>
      </c>
    </row>
    <row r="378" spans="1:22" ht="37.5" x14ac:dyDescent="0.3">
      <c r="A378" s="64">
        <v>374</v>
      </c>
      <c r="B378" s="64">
        <v>8001971</v>
      </c>
      <c r="C378" s="65"/>
      <c r="D378" s="66"/>
      <c r="E378" s="67"/>
      <c r="F378" s="67">
        <v>28</v>
      </c>
      <c r="G378" s="67" t="s">
        <v>4817</v>
      </c>
      <c r="H378" s="67" t="s">
        <v>4674</v>
      </c>
      <c r="I378" s="67" t="s">
        <v>4675</v>
      </c>
      <c r="J378" s="67" t="s">
        <v>4672</v>
      </c>
      <c r="K378" s="68"/>
      <c r="L378" s="68"/>
      <c r="M378" s="68"/>
      <c r="N378" s="68"/>
      <c r="O378" s="68"/>
      <c r="P378" s="68"/>
      <c r="Q378" s="68"/>
      <c r="R378" s="68"/>
      <c r="S378" s="68"/>
      <c r="T378" s="68"/>
      <c r="U378" s="68"/>
      <c r="V378" s="64">
        <v>2024</v>
      </c>
    </row>
    <row r="379" spans="1:22" ht="37.5" x14ac:dyDescent="0.3">
      <c r="A379" s="64">
        <v>375</v>
      </c>
      <c r="B379" s="64">
        <v>8001970</v>
      </c>
      <c r="C379" s="65"/>
      <c r="D379" s="66"/>
      <c r="E379" s="67"/>
      <c r="F379" s="67">
        <v>29</v>
      </c>
      <c r="G379" s="67" t="s">
        <v>4725</v>
      </c>
      <c r="H379" s="67" t="s">
        <v>4674</v>
      </c>
      <c r="I379" s="67" t="s">
        <v>4675</v>
      </c>
      <c r="J379" s="67" t="s">
        <v>4672</v>
      </c>
      <c r="K379" s="68"/>
      <c r="L379" s="68"/>
      <c r="M379" s="68"/>
      <c r="N379" s="68"/>
      <c r="O379" s="68"/>
      <c r="P379" s="68"/>
      <c r="Q379" s="68"/>
      <c r="R379" s="68"/>
      <c r="S379" s="68"/>
      <c r="T379" s="68"/>
      <c r="U379" s="68"/>
      <c r="V379" s="64">
        <v>2024</v>
      </c>
    </row>
    <row r="380" spans="1:22" ht="37.5" x14ac:dyDescent="0.3">
      <c r="A380" s="64">
        <v>376</v>
      </c>
      <c r="B380" s="64">
        <v>8001969</v>
      </c>
      <c r="C380" s="65"/>
      <c r="D380" s="66"/>
      <c r="E380" s="67"/>
      <c r="F380" s="67">
        <v>30</v>
      </c>
      <c r="G380" s="67" t="s">
        <v>4723</v>
      </c>
      <c r="H380" s="67" t="s">
        <v>4674</v>
      </c>
      <c r="I380" s="67" t="s">
        <v>4675</v>
      </c>
      <c r="J380" s="67" t="s">
        <v>4672</v>
      </c>
      <c r="K380" s="68"/>
      <c r="L380" s="68"/>
      <c r="M380" s="68"/>
      <c r="N380" s="68"/>
      <c r="O380" s="68"/>
      <c r="P380" s="68"/>
      <c r="Q380" s="68"/>
      <c r="R380" s="68"/>
      <c r="S380" s="68"/>
      <c r="T380" s="68"/>
      <c r="U380" s="68"/>
      <c r="V380" s="64">
        <v>2024</v>
      </c>
    </row>
    <row r="381" spans="1:22" ht="37.5" x14ac:dyDescent="0.3">
      <c r="A381" s="64">
        <v>377</v>
      </c>
      <c r="B381" s="64">
        <v>8001968</v>
      </c>
      <c r="C381" s="65"/>
      <c r="D381" s="66"/>
      <c r="E381" s="67"/>
      <c r="F381" s="67">
        <v>31</v>
      </c>
      <c r="G381" s="67" t="s">
        <v>4817</v>
      </c>
      <c r="H381" s="67" t="s">
        <v>4674</v>
      </c>
      <c r="I381" s="67" t="s">
        <v>4675</v>
      </c>
      <c r="J381" s="67" t="s">
        <v>4672</v>
      </c>
      <c r="K381" s="68"/>
      <c r="L381" s="68"/>
      <c r="M381" s="68"/>
      <c r="N381" s="68"/>
      <c r="O381" s="68"/>
      <c r="P381" s="68"/>
      <c r="Q381" s="68"/>
      <c r="R381" s="68"/>
      <c r="S381" s="68"/>
      <c r="T381" s="68"/>
      <c r="U381" s="68"/>
      <c r="V381" s="64">
        <v>2024</v>
      </c>
    </row>
    <row r="382" spans="1:22" ht="37.5" x14ac:dyDescent="0.3">
      <c r="A382" s="64">
        <v>378</v>
      </c>
      <c r="B382" s="64">
        <v>8001967</v>
      </c>
      <c r="C382" s="65"/>
      <c r="D382" s="66"/>
      <c r="E382" s="67"/>
      <c r="F382" s="67">
        <v>32</v>
      </c>
      <c r="G382" s="67" t="s">
        <v>4725</v>
      </c>
      <c r="H382" s="67" t="s">
        <v>4674</v>
      </c>
      <c r="I382" s="67" t="s">
        <v>4675</v>
      </c>
      <c r="J382" s="67" t="s">
        <v>4672</v>
      </c>
      <c r="K382" s="68"/>
      <c r="L382" s="68"/>
      <c r="M382" s="68"/>
      <c r="N382" s="68"/>
      <c r="O382" s="68"/>
      <c r="P382" s="68"/>
      <c r="Q382" s="68"/>
      <c r="R382" s="68"/>
      <c r="S382" s="68"/>
      <c r="T382" s="68"/>
      <c r="U382" s="68"/>
      <c r="V382" s="64">
        <v>2024</v>
      </c>
    </row>
    <row r="383" spans="1:22" ht="37.5" x14ac:dyDescent="0.3">
      <c r="A383" s="64">
        <v>379</v>
      </c>
      <c r="B383" s="64">
        <v>8001966</v>
      </c>
      <c r="C383" s="65"/>
      <c r="D383" s="66"/>
      <c r="E383" s="67"/>
      <c r="F383" s="67">
        <v>33</v>
      </c>
      <c r="G383" s="67" t="s">
        <v>4725</v>
      </c>
      <c r="H383" s="67" t="s">
        <v>4674</v>
      </c>
      <c r="I383" s="67" t="s">
        <v>4675</v>
      </c>
      <c r="J383" s="67" t="s">
        <v>4672</v>
      </c>
      <c r="K383" s="68"/>
      <c r="L383" s="68"/>
      <c r="M383" s="68"/>
      <c r="N383" s="68"/>
      <c r="O383" s="68"/>
      <c r="P383" s="68"/>
      <c r="Q383" s="68"/>
      <c r="R383" s="68"/>
      <c r="S383" s="68"/>
      <c r="T383" s="68"/>
      <c r="U383" s="68"/>
      <c r="V383" s="64">
        <v>2024</v>
      </c>
    </row>
    <row r="384" spans="1:22" ht="37.5" x14ac:dyDescent="0.3">
      <c r="A384" s="64">
        <v>380</v>
      </c>
      <c r="B384" s="64">
        <v>8001965</v>
      </c>
      <c r="C384" s="65"/>
      <c r="D384" s="66"/>
      <c r="E384" s="67"/>
      <c r="F384" s="67">
        <v>34</v>
      </c>
      <c r="G384" s="67" t="s">
        <v>4817</v>
      </c>
      <c r="H384" s="67" t="s">
        <v>4674</v>
      </c>
      <c r="I384" s="67" t="s">
        <v>4675</v>
      </c>
      <c r="J384" s="67" t="s">
        <v>4672</v>
      </c>
      <c r="K384" s="68"/>
      <c r="L384" s="68"/>
      <c r="M384" s="68"/>
      <c r="N384" s="68"/>
      <c r="O384" s="68"/>
      <c r="P384" s="68"/>
      <c r="Q384" s="68"/>
      <c r="R384" s="68"/>
      <c r="S384" s="68"/>
      <c r="T384" s="68"/>
      <c r="U384" s="68"/>
      <c r="V384" s="64">
        <v>2024</v>
      </c>
    </row>
    <row r="385" spans="1:22" ht="37.5" x14ac:dyDescent="0.3">
      <c r="A385" s="64">
        <v>381</v>
      </c>
      <c r="B385" s="64">
        <v>8001964</v>
      </c>
      <c r="C385" s="65"/>
      <c r="D385" s="66"/>
      <c r="E385" s="67"/>
      <c r="F385" s="67">
        <v>35</v>
      </c>
      <c r="G385" s="67" t="s">
        <v>4725</v>
      </c>
      <c r="H385" s="67" t="s">
        <v>4674</v>
      </c>
      <c r="I385" s="67" t="s">
        <v>4818</v>
      </c>
      <c r="J385" s="67" t="s">
        <v>4672</v>
      </c>
      <c r="K385" s="68"/>
      <c r="L385" s="68"/>
      <c r="M385" s="68"/>
      <c r="N385" s="68"/>
      <c r="O385" s="68"/>
      <c r="P385" s="68"/>
      <c r="Q385" s="68"/>
      <c r="R385" s="68"/>
      <c r="S385" s="68"/>
      <c r="T385" s="68"/>
      <c r="U385" s="68"/>
      <c r="V385" s="64">
        <v>2024</v>
      </c>
    </row>
    <row r="386" spans="1:22" ht="37.5" x14ac:dyDescent="0.3">
      <c r="A386" s="64">
        <v>382</v>
      </c>
      <c r="B386" s="64">
        <v>8001963</v>
      </c>
      <c r="C386" s="65"/>
      <c r="D386" s="66"/>
      <c r="E386" s="67"/>
      <c r="F386" s="67">
        <v>36</v>
      </c>
      <c r="G386" s="67" t="s">
        <v>4817</v>
      </c>
      <c r="H386" s="67" t="s">
        <v>4674</v>
      </c>
      <c r="I386" s="67" t="s">
        <v>4675</v>
      </c>
      <c r="J386" s="67" t="s">
        <v>4672</v>
      </c>
      <c r="K386" s="68"/>
      <c r="L386" s="68"/>
      <c r="M386" s="68"/>
      <c r="N386" s="68"/>
      <c r="O386" s="68"/>
      <c r="P386" s="68"/>
      <c r="Q386" s="68"/>
      <c r="R386" s="68"/>
      <c r="S386" s="68"/>
      <c r="T386" s="68"/>
      <c r="U386" s="68"/>
      <c r="V386" s="64">
        <v>2024</v>
      </c>
    </row>
    <row r="387" spans="1:22" ht="37.5" x14ac:dyDescent="0.3">
      <c r="A387" s="64">
        <v>383</v>
      </c>
      <c r="B387" s="64">
        <v>8001960</v>
      </c>
      <c r="C387" s="65"/>
      <c r="D387" s="66"/>
      <c r="E387" s="67"/>
      <c r="F387" s="67">
        <v>38</v>
      </c>
      <c r="G387" s="67" t="s">
        <v>4817</v>
      </c>
      <c r="H387" s="67" t="s">
        <v>4674</v>
      </c>
      <c r="I387" s="67" t="s">
        <v>4675</v>
      </c>
      <c r="J387" s="67" t="s">
        <v>4672</v>
      </c>
      <c r="K387" s="68"/>
      <c r="L387" s="68"/>
      <c r="M387" s="68"/>
      <c r="N387" s="68"/>
      <c r="O387" s="68"/>
      <c r="P387" s="68"/>
      <c r="Q387" s="68"/>
      <c r="R387" s="68"/>
      <c r="S387" s="68"/>
      <c r="T387" s="68"/>
      <c r="U387" s="68"/>
      <c r="V387" s="64">
        <v>2024</v>
      </c>
    </row>
    <row r="388" spans="1:22" ht="37.5" x14ac:dyDescent="0.3">
      <c r="A388" s="64">
        <v>384</v>
      </c>
      <c r="B388" s="64">
        <v>8001958</v>
      </c>
      <c r="C388" s="65"/>
      <c r="D388" s="66"/>
      <c r="E388" s="67"/>
      <c r="F388" s="67">
        <v>40</v>
      </c>
      <c r="G388" s="67" t="s">
        <v>4817</v>
      </c>
      <c r="H388" s="67" t="s">
        <v>4674</v>
      </c>
      <c r="I388" s="67" t="s">
        <v>4675</v>
      </c>
      <c r="J388" s="67" t="s">
        <v>4672</v>
      </c>
      <c r="K388" s="68"/>
      <c r="L388" s="68"/>
      <c r="M388" s="68"/>
      <c r="N388" s="68"/>
      <c r="O388" s="68"/>
      <c r="P388" s="68"/>
      <c r="Q388" s="68"/>
      <c r="R388" s="68"/>
      <c r="S388" s="68"/>
      <c r="T388" s="68"/>
      <c r="U388" s="68"/>
      <c r="V388" s="64">
        <v>2024</v>
      </c>
    </row>
    <row r="389" spans="1:22" ht="37.5" x14ac:dyDescent="0.3">
      <c r="A389" s="64">
        <v>385</v>
      </c>
      <c r="B389" s="64">
        <v>8001957</v>
      </c>
      <c r="C389" s="65"/>
      <c r="D389" s="66"/>
      <c r="E389" s="67"/>
      <c r="F389" s="67">
        <v>41</v>
      </c>
      <c r="G389" s="67" t="s">
        <v>4722</v>
      </c>
      <c r="H389" s="67" t="s">
        <v>4674</v>
      </c>
      <c r="I389" s="67" t="s">
        <v>4675</v>
      </c>
      <c r="J389" s="67" t="s">
        <v>4672</v>
      </c>
      <c r="K389" s="68"/>
      <c r="L389" s="68"/>
      <c r="M389" s="68"/>
      <c r="N389" s="68"/>
      <c r="O389" s="68"/>
      <c r="P389" s="68"/>
      <c r="Q389" s="68"/>
      <c r="R389" s="68"/>
      <c r="S389" s="68"/>
      <c r="T389" s="68"/>
      <c r="U389" s="68"/>
      <c r="V389" s="64">
        <v>2024</v>
      </c>
    </row>
    <row r="390" spans="1:22" ht="37.5" x14ac:dyDescent="0.3">
      <c r="A390" s="64">
        <v>386</v>
      </c>
      <c r="B390" s="64">
        <v>8002067</v>
      </c>
      <c r="C390" s="65"/>
      <c r="D390" s="66"/>
      <c r="E390" s="67"/>
      <c r="F390" s="67">
        <v>42</v>
      </c>
      <c r="G390" s="67" t="s">
        <v>4817</v>
      </c>
      <c r="H390" s="67" t="s">
        <v>4674</v>
      </c>
      <c r="I390" s="67" t="s">
        <v>4675</v>
      </c>
      <c r="J390" s="67" t="s">
        <v>4672</v>
      </c>
      <c r="K390" s="68"/>
      <c r="L390" s="68"/>
      <c r="M390" s="68"/>
      <c r="N390" s="68"/>
      <c r="O390" s="68"/>
      <c r="P390" s="68"/>
      <c r="Q390" s="68"/>
      <c r="R390" s="68"/>
      <c r="S390" s="68"/>
      <c r="T390" s="68"/>
      <c r="U390" s="68"/>
      <c r="V390" s="64">
        <v>2024</v>
      </c>
    </row>
    <row r="391" spans="1:22" ht="37.5" x14ac:dyDescent="0.3">
      <c r="A391" s="64">
        <v>387</v>
      </c>
      <c r="B391" s="64">
        <v>8002066</v>
      </c>
      <c r="C391" s="65"/>
      <c r="D391" s="66"/>
      <c r="E391" s="67"/>
      <c r="F391" s="67">
        <v>43</v>
      </c>
      <c r="G391" s="67" t="s">
        <v>4817</v>
      </c>
      <c r="H391" s="67" t="s">
        <v>4674</v>
      </c>
      <c r="I391" s="67" t="s">
        <v>4675</v>
      </c>
      <c r="J391" s="67" t="s">
        <v>4672</v>
      </c>
      <c r="K391" s="68"/>
      <c r="L391" s="68"/>
      <c r="M391" s="68"/>
      <c r="N391" s="68"/>
      <c r="O391" s="68"/>
      <c r="P391" s="68"/>
      <c r="Q391" s="68"/>
      <c r="R391" s="68"/>
      <c r="S391" s="68"/>
      <c r="T391" s="68"/>
      <c r="U391" s="68"/>
      <c r="V391" s="64">
        <v>2024</v>
      </c>
    </row>
    <row r="392" spans="1:22" ht="37.5" x14ac:dyDescent="0.3">
      <c r="A392" s="64">
        <v>388</v>
      </c>
      <c r="B392" s="64">
        <v>8002065</v>
      </c>
      <c r="C392" s="65"/>
      <c r="D392" s="66"/>
      <c r="E392" s="67"/>
      <c r="F392" s="67">
        <v>44</v>
      </c>
      <c r="G392" s="67" t="s">
        <v>4819</v>
      </c>
      <c r="H392" s="67" t="s">
        <v>4674</v>
      </c>
      <c r="I392" s="67" t="s">
        <v>4675</v>
      </c>
      <c r="J392" s="67" t="s">
        <v>4672</v>
      </c>
      <c r="K392" s="68"/>
      <c r="L392" s="68"/>
      <c r="M392" s="68"/>
      <c r="N392" s="68"/>
      <c r="O392" s="68"/>
      <c r="P392" s="68"/>
      <c r="Q392" s="68"/>
      <c r="R392" s="68"/>
      <c r="S392" s="68"/>
      <c r="T392" s="68"/>
      <c r="U392" s="68"/>
      <c r="V392" s="64">
        <v>2024</v>
      </c>
    </row>
    <row r="393" spans="1:22" ht="37.5" x14ac:dyDescent="0.3">
      <c r="A393" s="64">
        <v>389</v>
      </c>
      <c r="B393" s="64">
        <v>8002064</v>
      </c>
      <c r="C393" s="65"/>
      <c r="D393" s="66"/>
      <c r="E393" s="67"/>
      <c r="F393" s="67">
        <v>45</v>
      </c>
      <c r="G393" s="67" t="s">
        <v>4723</v>
      </c>
      <c r="H393" s="67" t="s">
        <v>4674</v>
      </c>
      <c r="I393" s="67" t="s">
        <v>4675</v>
      </c>
      <c r="J393" s="67" t="s">
        <v>4672</v>
      </c>
      <c r="K393" s="68"/>
      <c r="L393" s="68"/>
      <c r="M393" s="68"/>
      <c r="N393" s="68"/>
      <c r="O393" s="68"/>
      <c r="P393" s="68"/>
      <c r="Q393" s="68"/>
      <c r="R393" s="68"/>
      <c r="S393" s="68"/>
      <c r="T393" s="68"/>
      <c r="U393" s="68"/>
      <c r="V393" s="64">
        <v>2024</v>
      </c>
    </row>
    <row r="394" spans="1:22" ht="37.5" x14ac:dyDescent="0.3">
      <c r="A394" s="64">
        <v>390</v>
      </c>
      <c r="B394" s="64">
        <v>2014775</v>
      </c>
      <c r="C394" s="65"/>
      <c r="D394" s="66"/>
      <c r="E394" s="67"/>
      <c r="F394" s="67">
        <v>46</v>
      </c>
      <c r="G394" s="67" t="s">
        <v>4723</v>
      </c>
      <c r="H394" s="67" t="s">
        <v>4674</v>
      </c>
      <c r="I394" s="67" t="s">
        <v>4675</v>
      </c>
      <c r="J394" s="67" t="s">
        <v>4672</v>
      </c>
      <c r="K394" s="68"/>
      <c r="L394" s="68"/>
      <c r="M394" s="68"/>
      <c r="N394" s="68"/>
      <c r="O394" s="68"/>
      <c r="P394" s="68"/>
      <c r="Q394" s="68"/>
      <c r="R394" s="68"/>
      <c r="S394" s="68"/>
      <c r="T394" s="68"/>
      <c r="U394" s="68"/>
      <c r="V394" s="64">
        <v>2024</v>
      </c>
    </row>
    <row r="395" spans="1:22" ht="37.5" x14ac:dyDescent="0.3">
      <c r="A395" s="64">
        <v>391</v>
      </c>
      <c r="B395" s="64">
        <v>8002062</v>
      </c>
      <c r="C395" s="65"/>
      <c r="D395" s="66"/>
      <c r="E395" s="67"/>
      <c r="F395" s="67">
        <v>47</v>
      </c>
      <c r="G395" s="67" t="s">
        <v>4723</v>
      </c>
      <c r="H395" s="67" t="s">
        <v>4674</v>
      </c>
      <c r="I395" s="67" t="s">
        <v>4675</v>
      </c>
      <c r="J395" s="67" t="s">
        <v>4672</v>
      </c>
      <c r="K395" s="68"/>
      <c r="L395" s="68"/>
      <c r="M395" s="68"/>
      <c r="N395" s="68"/>
      <c r="O395" s="68"/>
      <c r="P395" s="68"/>
      <c r="Q395" s="68"/>
      <c r="R395" s="68"/>
      <c r="S395" s="68"/>
      <c r="T395" s="68"/>
      <c r="U395" s="68"/>
      <c r="V395" s="64">
        <v>2024</v>
      </c>
    </row>
    <row r="396" spans="1:22" ht="37.5" x14ac:dyDescent="0.3">
      <c r="A396" s="64">
        <v>392</v>
      </c>
      <c r="B396" s="64">
        <v>8002060</v>
      </c>
      <c r="C396" s="65"/>
      <c r="D396" s="66"/>
      <c r="E396" s="67"/>
      <c r="F396" s="67">
        <v>49</v>
      </c>
      <c r="G396" s="67" t="s">
        <v>4725</v>
      </c>
      <c r="H396" s="67" t="s">
        <v>4674</v>
      </c>
      <c r="I396" s="67" t="s">
        <v>4675</v>
      </c>
      <c r="J396" s="67" t="s">
        <v>4672</v>
      </c>
      <c r="K396" s="68"/>
      <c r="L396" s="68"/>
      <c r="M396" s="68"/>
      <c r="N396" s="68"/>
      <c r="O396" s="68"/>
      <c r="P396" s="68"/>
      <c r="Q396" s="68"/>
      <c r="R396" s="68"/>
      <c r="S396" s="68"/>
      <c r="T396" s="68"/>
      <c r="U396" s="68"/>
      <c r="V396" s="64">
        <v>2024</v>
      </c>
    </row>
    <row r="397" spans="1:22" ht="37.5" x14ac:dyDescent="0.3">
      <c r="A397" s="64">
        <v>393</v>
      </c>
      <c r="B397" s="64">
        <v>8002059</v>
      </c>
      <c r="C397" s="65"/>
      <c r="D397" s="66"/>
      <c r="E397" s="67"/>
      <c r="F397" s="67">
        <v>50</v>
      </c>
      <c r="G397" s="67" t="s">
        <v>4725</v>
      </c>
      <c r="H397" s="67" t="s">
        <v>4674</v>
      </c>
      <c r="I397" s="67" t="s">
        <v>4675</v>
      </c>
      <c r="J397" s="67" t="s">
        <v>4672</v>
      </c>
      <c r="K397" s="68"/>
      <c r="L397" s="68"/>
      <c r="M397" s="68"/>
      <c r="N397" s="68"/>
      <c r="O397" s="68"/>
      <c r="P397" s="68"/>
      <c r="Q397" s="68"/>
      <c r="R397" s="68"/>
      <c r="S397" s="68"/>
      <c r="T397" s="68"/>
      <c r="U397" s="68"/>
      <c r="V397" s="64">
        <v>2024</v>
      </c>
    </row>
    <row r="398" spans="1:22" ht="37.5" x14ac:dyDescent="0.3">
      <c r="A398" s="64">
        <v>394</v>
      </c>
      <c r="B398" s="64">
        <v>8002057</v>
      </c>
      <c r="C398" s="65"/>
      <c r="D398" s="66"/>
      <c r="E398" s="67"/>
      <c r="F398" s="67">
        <v>52</v>
      </c>
      <c r="G398" s="67" t="s">
        <v>4725</v>
      </c>
      <c r="H398" s="67" t="s">
        <v>4674</v>
      </c>
      <c r="I398" s="67" t="s">
        <v>4675</v>
      </c>
      <c r="J398" s="67" t="s">
        <v>4672</v>
      </c>
      <c r="K398" s="68"/>
      <c r="L398" s="68"/>
      <c r="M398" s="68"/>
      <c r="N398" s="68"/>
      <c r="O398" s="68"/>
      <c r="P398" s="68"/>
      <c r="Q398" s="68"/>
      <c r="R398" s="68"/>
      <c r="S398" s="68"/>
      <c r="T398" s="68"/>
      <c r="U398" s="68"/>
      <c r="V398" s="64">
        <v>2024</v>
      </c>
    </row>
    <row r="399" spans="1:22" ht="37.5" x14ac:dyDescent="0.3">
      <c r="A399" s="64">
        <v>395</v>
      </c>
      <c r="B399" s="64">
        <v>8002056</v>
      </c>
      <c r="C399" s="65"/>
      <c r="D399" s="66"/>
      <c r="E399" s="67"/>
      <c r="F399" s="67">
        <v>53</v>
      </c>
      <c r="G399" s="67" t="s">
        <v>4817</v>
      </c>
      <c r="H399" s="67" t="s">
        <v>4674</v>
      </c>
      <c r="I399" s="67" t="s">
        <v>4820</v>
      </c>
      <c r="J399" s="67" t="s">
        <v>4672</v>
      </c>
      <c r="K399" s="68"/>
      <c r="L399" s="68"/>
      <c r="M399" s="68"/>
      <c r="N399" s="68"/>
      <c r="O399" s="68"/>
      <c r="P399" s="68"/>
      <c r="Q399" s="68"/>
      <c r="R399" s="68"/>
      <c r="S399" s="68"/>
      <c r="T399" s="68"/>
      <c r="U399" s="68"/>
      <c r="V399" s="64">
        <v>2024</v>
      </c>
    </row>
    <row r="400" spans="1:22" ht="37.5" x14ac:dyDescent="0.3">
      <c r="A400" s="64">
        <v>396</v>
      </c>
      <c r="B400" s="64">
        <v>8002055</v>
      </c>
      <c r="C400" s="65"/>
      <c r="D400" s="66"/>
      <c r="E400" s="67"/>
      <c r="F400" s="67">
        <v>54</v>
      </c>
      <c r="G400" s="67" t="s">
        <v>4725</v>
      </c>
      <c r="H400" s="67" t="s">
        <v>4674</v>
      </c>
      <c r="I400" s="67" t="s">
        <v>4675</v>
      </c>
      <c r="J400" s="67" t="s">
        <v>4672</v>
      </c>
      <c r="K400" s="68"/>
      <c r="L400" s="68"/>
      <c r="M400" s="68"/>
      <c r="N400" s="68"/>
      <c r="O400" s="68"/>
      <c r="P400" s="68"/>
      <c r="Q400" s="68"/>
      <c r="R400" s="68"/>
      <c r="S400" s="68"/>
      <c r="T400" s="68"/>
      <c r="U400" s="68"/>
      <c r="V400" s="64">
        <v>2024</v>
      </c>
    </row>
    <row r="401" spans="1:22" ht="37.5" x14ac:dyDescent="0.3">
      <c r="A401" s="64">
        <v>397</v>
      </c>
      <c r="B401" s="64">
        <v>8002054</v>
      </c>
      <c r="C401" s="65"/>
      <c r="D401" s="66"/>
      <c r="E401" s="67"/>
      <c r="F401" s="67">
        <v>55</v>
      </c>
      <c r="G401" s="67" t="s">
        <v>4725</v>
      </c>
      <c r="H401" s="67" t="s">
        <v>4674</v>
      </c>
      <c r="I401" s="67" t="s">
        <v>4675</v>
      </c>
      <c r="J401" s="67" t="s">
        <v>4672</v>
      </c>
      <c r="K401" s="68"/>
      <c r="L401" s="68"/>
      <c r="M401" s="68"/>
      <c r="N401" s="68"/>
      <c r="O401" s="68"/>
      <c r="P401" s="68"/>
      <c r="Q401" s="68"/>
      <c r="R401" s="68"/>
      <c r="S401" s="68"/>
      <c r="T401" s="68"/>
      <c r="U401" s="68"/>
      <c r="V401" s="64">
        <v>2024</v>
      </c>
    </row>
    <row r="402" spans="1:22" ht="37.5" x14ac:dyDescent="0.3">
      <c r="A402" s="64">
        <v>398</v>
      </c>
      <c r="B402" s="64">
        <v>8002053</v>
      </c>
      <c r="C402" s="65"/>
      <c r="D402" s="66"/>
      <c r="E402" s="67"/>
      <c r="F402" s="67">
        <v>56</v>
      </c>
      <c r="G402" s="67" t="s">
        <v>4725</v>
      </c>
      <c r="H402" s="67" t="s">
        <v>4674</v>
      </c>
      <c r="I402" s="67" t="s">
        <v>4675</v>
      </c>
      <c r="J402" s="67" t="s">
        <v>4672</v>
      </c>
      <c r="K402" s="68"/>
      <c r="L402" s="68"/>
      <c r="M402" s="68"/>
      <c r="N402" s="68"/>
      <c r="O402" s="68"/>
      <c r="P402" s="68"/>
      <c r="Q402" s="68"/>
      <c r="R402" s="68"/>
      <c r="S402" s="68"/>
      <c r="T402" s="68"/>
      <c r="U402" s="68"/>
      <c r="V402" s="64">
        <v>2024</v>
      </c>
    </row>
    <row r="403" spans="1:22" ht="37.5" x14ac:dyDescent="0.3">
      <c r="A403" s="64">
        <v>399</v>
      </c>
      <c r="B403" s="64">
        <v>1001365</v>
      </c>
      <c r="C403" s="65"/>
      <c r="D403" s="66"/>
      <c r="E403" s="67"/>
      <c r="F403" s="67">
        <v>57</v>
      </c>
      <c r="G403" s="67" t="s">
        <v>4725</v>
      </c>
      <c r="H403" s="67" t="s">
        <v>4674</v>
      </c>
      <c r="I403" s="67" t="s">
        <v>4675</v>
      </c>
      <c r="J403" s="67" t="s">
        <v>4672</v>
      </c>
      <c r="K403" s="68"/>
      <c r="L403" s="68"/>
      <c r="M403" s="68"/>
      <c r="N403" s="68"/>
      <c r="O403" s="68"/>
      <c r="P403" s="68"/>
      <c r="Q403" s="68"/>
      <c r="R403" s="68"/>
      <c r="S403" s="68"/>
      <c r="T403" s="68"/>
      <c r="U403" s="68"/>
      <c r="V403" s="64">
        <v>2024</v>
      </c>
    </row>
    <row r="404" spans="1:22" ht="37.5" x14ac:dyDescent="0.3">
      <c r="A404" s="64">
        <v>400</v>
      </c>
      <c r="B404" s="64">
        <v>2014018</v>
      </c>
      <c r="C404" s="65"/>
      <c r="D404" s="66"/>
      <c r="E404" s="67"/>
      <c r="F404" s="67">
        <v>58</v>
      </c>
      <c r="G404" s="67" t="s">
        <v>4725</v>
      </c>
      <c r="H404" s="67" t="s">
        <v>4674</v>
      </c>
      <c r="I404" s="67" t="s">
        <v>4675</v>
      </c>
      <c r="J404" s="67" t="s">
        <v>4672</v>
      </c>
      <c r="K404" s="68"/>
      <c r="L404" s="68"/>
      <c r="M404" s="68"/>
      <c r="N404" s="68"/>
      <c r="O404" s="68"/>
      <c r="P404" s="68"/>
      <c r="Q404" s="68"/>
      <c r="R404" s="68"/>
      <c r="S404" s="68"/>
      <c r="T404" s="68"/>
      <c r="U404" s="68"/>
      <c r="V404" s="64">
        <v>2024</v>
      </c>
    </row>
    <row r="405" spans="1:22" ht="37.5" x14ac:dyDescent="0.3">
      <c r="A405" s="64">
        <v>401</v>
      </c>
      <c r="B405" s="64">
        <v>8002049</v>
      </c>
      <c r="C405" s="65"/>
      <c r="D405" s="66"/>
      <c r="E405" s="67"/>
      <c r="F405" s="67">
        <v>60</v>
      </c>
      <c r="G405" s="67" t="s">
        <v>4817</v>
      </c>
      <c r="H405" s="67" t="s">
        <v>4674</v>
      </c>
      <c r="I405" s="67" t="s">
        <v>4675</v>
      </c>
      <c r="J405" s="67" t="s">
        <v>4672</v>
      </c>
      <c r="K405" s="68"/>
      <c r="L405" s="68"/>
      <c r="M405" s="68"/>
      <c r="N405" s="68"/>
      <c r="O405" s="68"/>
      <c r="P405" s="68"/>
      <c r="Q405" s="68"/>
      <c r="R405" s="68"/>
      <c r="S405" s="68"/>
      <c r="T405" s="68"/>
      <c r="U405" s="68"/>
      <c r="V405" s="64">
        <v>2024</v>
      </c>
    </row>
    <row r="406" spans="1:22" ht="37.5" x14ac:dyDescent="0.3">
      <c r="A406" s="64">
        <v>402</v>
      </c>
      <c r="B406" s="64">
        <v>8002048</v>
      </c>
      <c r="C406" s="65"/>
      <c r="D406" s="66"/>
      <c r="E406" s="67"/>
      <c r="F406" s="67">
        <v>61</v>
      </c>
      <c r="G406" s="67" t="s">
        <v>4723</v>
      </c>
      <c r="H406" s="67" t="s">
        <v>4674</v>
      </c>
      <c r="I406" s="67" t="s">
        <v>4675</v>
      </c>
      <c r="J406" s="67" t="s">
        <v>4672</v>
      </c>
      <c r="K406" s="68"/>
      <c r="L406" s="68"/>
      <c r="M406" s="68"/>
      <c r="N406" s="68"/>
      <c r="O406" s="68"/>
      <c r="P406" s="68"/>
      <c r="Q406" s="68"/>
      <c r="R406" s="68"/>
      <c r="S406" s="68"/>
      <c r="T406" s="68"/>
      <c r="U406" s="68"/>
      <c r="V406" s="64">
        <v>2024</v>
      </c>
    </row>
    <row r="407" spans="1:22" ht="37.5" x14ac:dyDescent="0.3">
      <c r="A407" s="64">
        <v>403</v>
      </c>
      <c r="B407" s="64">
        <v>8002047</v>
      </c>
      <c r="C407" s="65"/>
      <c r="D407" s="66"/>
      <c r="E407" s="67"/>
      <c r="F407" s="67">
        <v>62</v>
      </c>
      <c r="G407" s="67" t="s">
        <v>4723</v>
      </c>
      <c r="H407" s="67" t="s">
        <v>4674</v>
      </c>
      <c r="I407" s="67" t="s">
        <v>4675</v>
      </c>
      <c r="J407" s="67" t="s">
        <v>4672</v>
      </c>
      <c r="K407" s="68"/>
      <c r="L407" s="68"/>
      <c r="M407" s="68"/>
      <c r="N407" s="68"/>
      <c r="O407" s="68"/>
      <c r="P407" s="68"/>
      <c r="Q407" s="68"/>
      <c r="R407" s="68"/>
      <c r="S407" s="68"/>
      <c r="T407" s="68"/>
      <c r="U407" s="68"/>
      <c r="V407" s="64">
        <v>2024</v>
      </c>
    </row>
    <row r="408" spans="1:22" ht="37.5" x14ac:dyDescent="0.3">
      <c r="A408" s="64">
        <v>404</v>
      </c>
      <c r="B408" s="64">
        <v>2015047</v>
      </c>
      <c r="C408" s="65"/>
      <c r="D408" s="66"/>
      <c r="E408" s="67"/>
      <c r="F408" s="67">
        <v>63</v>
      </c>
      <c r="G408" s="67" t="s">
        <v>4723</v>
      </c>
      <c r="H408" s="67" t="s">
        <v>4674</v>
      </c>
      <c r="I408" s="67" t="s">
        <v>4675</v>
      </c>
      <c r="J408" s="67" t="s">
        <v>4672</v>
      </c>
      <c r="K408" s="68"/>
      <c r="L408" s="68"/>
      <c r="M408" s="68"/>
      <c r="N408" s="68"/>
      <c r="O408" s="68"/>
      <c r="P408" s="68"/>
      <c r="Q408" s="68"/>
      <c r="R408" s="68"/>
      <c r="S408" s="68"/>
      <c r="T408" s="68"/>
      <c r="U408" s="68"/>
      <c r="V408" s="64">
        <v>2024</v>
      </c>
    </row>
    <row r="409" spans="1:22" ht="37.5" x14ac:dyDescent="0.3">
      <c r="A409" s="64">
        <v>405</v>
      </c>
      <c r="B409" s="64">
        <v>8002045</v>
      </c>
      <c r="C409" s="65"/>
      <c r="D409" s="66"/>
      <c r="E409" s="67"/>
      <c r="F409" s="67">
        <v>64</v>
      </c>
      <c r="G409" s="67" t="s">
        <v>4723</v>
      </c>
      <c r="H409" s="67" t="s">
        <v>4683</v>
      </c>
      <c r="I409" s="67" t="s">
        <v>4675</v>
      </c>
      <c r="J409" s="67" t="s">
        <v>4672</v>
      </c>
      <c r="K409" s="68"/>
      <c r="L409" s="68"/>
      <c r="M409" s="68"/>
      <c r="N409" s="68"/>
      <c r="O409" s="68"/>
      <c r="P409" s="68"/>
      <c r="Q409" s="68"/>
      <c r="R409" s="68"/>
      <c r="S409" s="68"/>
      <c r="T409" s="68"/>
      <c r="U409" s="68"/>
      <c r="V409" s="64">
        <v>2024</v>
      </c>
    </row>
    <row r="410" spans="1:22" ht="37.5" x14ac:dyDescent="0.3">
      <c r="A410" s="64">
        <v>406</v>
      </c>
      <c r="B410" s="64">
        <v>8002044</v>
      </c>
      <c r="C410" s="65"/>
      <c r="D410" s="66"/>
      <c r="E410" s="67"/>
      <c r="F410" s="67">
        <v>65</v>
      </c>
      <c r="G410" s="67" t="s">
        <v>4723</v>
      </c>
      <c r="H410" s="67" t="s">
        <v>4674</v>
      </c>
      <c r="I410" s="67" t="s">
        <v>4675</v>
      </c>
      <c r="J410" s="67" t="s">
        <v>4672</v>
      </c>
      <c r="K410" s="68"/>
      <c r="L410" s="68"/>
      <c r="M410" s="68"/>
      <c r="N410" s="68"/>
      <c r="O410" s="68"/>
      <c r="P410" s="68"/>
      <c r="Q410" s="68"/>
      <c r="R410" s="68"/>
      <c r="S410" s="68"/>
      <c r="T410" s="68"/>
      <c r="U410" s="68"/>
      <c r="V410" s="64">
        <v>2024</v>
      </c>
    </row>
    <row r="411" spans="1:22" ht="37.5" x14ac:dyDescent="0.3">
      <c r="A411" s="64">
        <v>407</v>
      </c>
      <c r="B411" s="64">
        <v>8002043</v>
      </c>
      <c r="C411" s="65"/>
      <c r="D411" s="66"/>
      <c r="E411" s="67"/>
      <c r="F411" s="67">
        <v>66</v>
      </c>
      <c r="G411" s="67" t="s">
        <v>4722</v>
      </c>
      <c r="H411" s="67" t="s">
        <v>4674</v>
      </c>
      <c r="I411" s="67" t="s">
        <v>4675</v>
      </c>
      <c r="J411" s="67" t="s">
        <v>4672</v>
      </c>
      <c r="K411" s="68"/>
      <c r="L411" s="68"/>
      <c r="M411" s="68"/>
      <c r="N411" s="68"/>
      <c r="O411" s="68"/>
      <c r="P411" s="68"/>
      <c r="Q411" s="68"/>
      <c r="R411" s="68"/>
      <c r="S411" s="68"/>
      <c r="T411" s="68"/>
      <c r="U411" s="68"/>
      <c r="V411" s="64">
        <v>2024</v>
      </c>
    </row>
    <row r="412" spans="1:22" ht="37.5" x14ac:dyDescent="0.3">
      <c r="A412" s="64">
        <v>408</v>
      </c>
      <c r="B412" s="64">
        <v>8002042</v>
      </c>
      <c r="C412" s="65"/>
      <c r="D412" s="66"/>
      <c r="E412" s="67"/>
      <c r="F412" s="67">
        <v>67</v>
      </c>
      <c r="G412" s="67" t="s">
        <v>4725</v>
      </c>
      <c r="H412" s="67" t="s">
        <v>4674</v>
      </c>
      <c r="I412" s="67" t="s">
        <v>4675</v>
      </c>
      <c r="J412" s="67" t="s">
        <v>4672</v>
      </c>
      <c r="K412" s="68"/>
      <c r="L412" s="68"/>
      <c r="M412" s="68"/>
      <c r="N412" s="68"/>
      <c r="O412" s="68"/>
      <c r="P412" s="68"/>
      <c r="Q412" s="68"/>
      <c r="R412" s="68"/>
      <c r="S412" s="68"/>
      <c r="T412" s="68"/>
      <c r="U412" s="68"/>
      <c r="V412" s="64">
        <v>2024</v>
      </c>
    </row>
    <row r="413" spans="1:22" ht="37.5" x14ac:dyDescent="0.3">
      <c r="A413" s="64">
        <v>409</v>
      </c>
      <c r="B413" s="64">
        <v>8002041</v>
      </c>
      <c r="C413" s="65"/>
      <c r="D413" s="66"/>
      <c r="E413" s="67"/>
      <c r="F413" s="67">
        <v>68</v>
      </c>
      <c r="G413" s="67" t="s">
        <v>4723</v>
      </c>
      <c r="H413" s="67" t="s">
        <v>4674</v>
      </c>
      <c r="I413" s="67" t="s">
        <v>4675</v>
      </c>
      <c r="J413" s="67" t="s">
        <v>4672</v>
      </c>
      <c r="K413" s="68"/>
      <c r="L413" s="68"/>
      <c r="M413" s="68"/>
      <c r="N413" s="68"/>
      <c r="O413" s="68"/>
      <c r="P413" s="68"/>
      <c r="Q413" s="68"/>
      <c r="R413" s="68"/>
      <c r="S413" s="68"/>
      <c r="T413" s="68"/>
      <c r="U413" s="68"/>
      <c r="V413" s="64">
        <v>2024</v>
      </c>
    </row>
    <row r="414" spans="1:22" ht="37.5" x14ac:dyDescent="0.3">
      <c r="A414" s="64">
        <v>410</v>
      </c>
      <c r="B414" s="64">
        <v>8002040</v>
      </c>
      <c r="C414" s="65"/>
      <c r="D414" s="66"/>
      <c r="E414" s="67"/>
      <c r="F414" s="67">
        <v>69</v>
      </c>
      <c r="G414" s="67" t="s">
        <v>4722</v>
      </c>
      <c r="H414" s="67" t="s">
        <v>4674</v>
      </c>
      <c r="I414" s="67" t="s">
        <v>4675</v>
      </c>
      <c r="J414" s="67" t="s">
        <v>4672</v>
      </c>
      <c r="K414" s="68"/>
      <c r="L414" s="68"/>
      <c r="M414" s="68"/>
      <c r="N414" s="68"/>
      <c r="O414" s="68"/>
      <c r="P414" s="68"/>
      <c r="Q414" s="68"/>
      <c r="R414" s="68"/>
      <c r="S414" s="68"/>
      <c r="T414" s="68"/>
      <c r="U414" s="68"/>
      <c r="V414" s="64">
        <v>2024</v>
      </c>
    </row>
    <row r="415" spans="1:22" ht="37.5" x14ac:dyDescent="0.3">
      <c r="A415" s="64">
        <v>411</v>
      </c>
      <c r="B415" s="64">
        <v>8002039</v>
      </c>
      <c r="C415" s="65"/>
      <c r="D415" s="66"/>
      <c r="E415" s="67"/>
      <c r="F415" s="67">
        <v>70</v>
      </c>
      <c r="G415" s="67" t="s">
        <v>4723</v>
      </c>
      <c r="H415" s="67" t="s">
        <v>4674</v>
      </c>
      <c r="I415" s="67" t="s">
        <v>4675</v>
      </c>
      <c r="J415" s="67" t="s">
        <v>4672</v>
      </c>
      <c r="K415" s="68"/>
      <c r="L415" s="68"/>
      <c r="M415" s="68"/>
      <c r="N415" s="68"/>
      <c r="O415" s="68"/>
      <c r="P415" s="68"/>
      <c r="Q415" s="68"/>
      <c r="R415" s="68"/>
      <c r="S415" s="68"/>
      <c r="T415" s="68"/>
      <c r="U415" s="68"/>
      <c r="V415" s="64">
        <v>2024</v>
      </c>
    </row>
    <row r="416" spans="1:22" ht="37.5" x14ac:dyDescent="0.3">
      <c r="A416" s="64">
        <v>412</v>
      </c>
      <c r="B416" s="64">
        <v>8002038</v>
      </c>
      <c r="C416" s="65"/>
      <c r="D416" s="66"/>
      <c r="E416" s="67"/>
      <c r="F416" s="67">
        <v>71</v>
      </c>
      <c r="G416" s="67" t="s">
        <v>4722</v>
      </c>
      <c r="H416" s="67" t="s">
        <v>4674</v>
      </c>
      <c r="I416" s="67" t="s">
        <v>4675</v>
      </c>
      <c r="J416" s="67" t="s">
        <v>4672</v>
      </c>
      <c r="K416" s="68"/>
      <c r="L416" s="68"/>
      <c r="M416" s="68"/>
      <c r="N416" s="68"/>
      <c r="O416" s="68"/>
      <c r="P416" s="68"/>
      <c r="Q416" s="68"/>
      <c r="R416" s="68"/>
      <c r="S416" s="68"/>
      <c r="T416" s="68"/>
      <c r="U416" s="68"/>
      <c r="V416" s="64">
        <v>2024</v>
      </c>
    </row>
    <row r="417" spans="1:22" ht="37.5" x14ac:dyDescent="0.3">
      <c r="A417" s="64">
        <v>413</v>
      </c>
      <c r="B417" s="64">
        <v>8002036</v>
      </c>
      <c r="C417" s="65"/>
      <c r="D417" s="66"/>
      <c r="E417" s="67"/>
      <c r="F417" s="67">
        <v>73</v>
      </c>
      <c r="G417" s="67" t="s">
        <v>4723</v>
      </c>
      <c r="H417" s="67" t="s">
        <v>4674</v>
      </c>
      <c r="I417" s="67" t="s">
        <v>4821</v>
      </c>
      <c r="J417" s="67" t="s">
        <v>4672</v>
      </c>
      <c r="K417" s="68"/>
      <c r="L417" s="68"/>
      <c r="M417" s="68"/>
      <c r="N417" s="68"/>
      <c r="O417" s="68"/>
      <c r="P417" s="68"/>
      <c r="Q417" s="68"/>
      <c r="R417" s="68"/>
      <c r="S417" s="68"/>
      <c r="T417" s="68"/>
      <c r="U417" s="68"/>
      <c r="V417" s="64">
        <v>2024</v>
      </c>
    </row>
    <row r="418" spans="1:22" ht="37.5" x14ac:dyDescent="0.3">
      <c r="A418" s="64">
        <v>414</v>
      </c>
      <c r="B418" s="64">
        <v>8002035</v>
      </c>
      <c r="C418" s="65"/>
      <c r="D418" s="66"/>
      <c r="E418" s="67"/>
      <c r="F418" s="67">
        <v>74</v>
      </c>
      <c r="G418" s="67" t="s">
        <v>4723</v>
      </c>
      <c r="H418" s="67" t="s">
        <v>4674</v>
      </c>
      <c r="I418" s="67" t="s">
        <v>4821</v>
      </c>
      <c r="J418" s="67" t="s">
        <v>4672</v>
      </c>
      <c r="K418" s="68"/>
      <c r="L418" s="68"/>
      <c r="M418" s="68"/>
      <c r="N418" s="68"/>
      <c r="O418" s="68"/>
      <c r="P418" s="68"/>
      <c r="Q418" s="68"/>
      <c r="R418" s="68"/>
      <c r="S418" s="68"/>
      <c r="T418" s="68"/>
      <c r="U418" s="68"/>
      <c r="V418" s="64">
        <v>2024</v>
      </c>
    </row>
    <row r="419" spans="1:22" ht="37.5" x14ac:dyDescent="0.3">
      <c r="A419" s="64">
        <v>415</v>
      </c>
      <c r="B419" s="64">
        <v>8002034</v>
      </c>
      <c r="C419" s="65"/>
      <c r="D419" s="66"/>
      <c r="E419" s="67"/>
      <c r="F419" s="67">
        <v>75</v>
      </c>
      <c r="G419" s="67" t="s">
        <v>4723</v>
      </c>
      <c r="H419" s="67" t="s">
        <v>4674</v>
      </c>
      <c r="I419" s="67" t="s">
        <v>4821</v>
      </c>
      <c r="J419" s="67" t="s">
        <v>4672</v>
      </c>
      <c r="K419" s="68"/>
      <c r="L419" s="68"/>
      <c r="M419" s="68"/>
      <c r="N419" s="68"/>
      <c r="O419" s="68"/>
      <c r="P419" s="68"/>
      <c r="Q419" s="68"/>
      <c r="R419" s="68"/>
      <c r="S419" s="68"/>
      <c r="T419" s="68"/>
      <c r="U419" s="68"/>
      <c r="V419" s="64">
        <v>2024</v>
      </c>
    </row>
    <row r="420" spans="1:22" ht="37.5" x14ac:dyDescent="0.3">
      <c r="A420" s="64">
        <v>416</v>
      </c>
      <c r="B420" s="64">
        <v>8002032</v>
      </c>
      <c r="C420" s="65"/>
      <c r="D420" s="66"/>
      <c r="E420" s="67"/>
      <c r="F420" s="67">
        <v>76</v>
      </c>
      <c r="G420" s="67" t="s">
        <v>4723</v>
      </c>
      <c r="H420" s="67" t="s">
        <v>4674</v>
      </c>
      <c r="I420" s="67" t="s">
        <v>4821</v>
      </c>
      <c r="J420" s="67" t="s">
        <v>4672</v>
      </c>
      <c r="K420" s="68"/>
      <c r="L420" s="68"/>
      <c r="M420" s="68"/>
      <c r="N420" s="68"/>
      <c r="O420" s="68"/>
      <c r="P420" s="68"/>
      <c r="Q420" s="68"/>
      <c r="R420" s="68"/>
      <c r="S420" s="68"/>
      <c r="T420" s="68"/>
      <c r="U420" s="68"/>
      <c r="V420" s="64">
        <v>2024</v>
      </c>
    </row>
    <row r="421" spans="1:22" ht="37.5" x14ac:dyDescent="0.3">
      <c r="A421" s="64">
        <v>417</v>
      </c>
      <c r="B421" s="64">
        <v>8002031</v>
      </c>
      <c r="C421" s="65"/>
      <c r="D421" s="66"/>
      <c r="E421" s="67"/>
      <c r="F421" s="67">
        <v>77</v>
      </c>
      <c r="G421" s="67" t="s">
        <v>4723</v>
      </c>
      <c r="H421" s="67" t="s">
        <v>4674</v>
      </c>
      <c r="I421" s="67" t="s">
        <v>4724</v>
      </c>
      <c r="J421" s="67" t="s">
        <v>4672</v>
      </c>
      <c r="K421" s="68"/>
      <c r="L421" s="68"/>
      <c r="M421" s="68"/>
      <c r="N421" s="68"/>
      <c r="O421" s="68"/>
      <c r="P421" s="68"/>
      <c r="Q421" s="68"/>
      <c r="R421" s="68"/>
      <c r="S421" s="68"/>
      <c r="T421" s="68"/>
      <c r="U421" s="68"/>
      <c r="V421" s="64">
        <v>2024</v>
      </c>
    </row>
    <row r="422" spans="1:22" ht="37.5" x14ac:dyDescent="0.3">
      <c r="A422" s="64">
        <v>418</v>
      </c>
      <c r="B422" s="64">
        <v>8002030</v>
      </c>
      <c r="C422" s="65"/>
      <c r="D422" s="66"/>
      <c r="E422" s="67"/>
      <c r="F422" s="67">
        <v>78</v>
      </c>
      <c r="G422" s="67" t="s">
        <v>4723</v>
      </c>
      <c r="H422" s="67" t="s">
        <v>4674</v>
      </c>
      <c r="I422" s="67" t="s">
        <v>4821</v>
      </c>
      <c r="J422" s="67" t="s">
        <v>4672</v>
      </c>
      <c r="K422" s="68"/>
      <c r="L422" s="68"/>
      <c r="M422" s="68"/>
      <c r="N422" s="68"/>
      <c r="O422" s="68"/>
      <c r="P422" s="68"/>
      <c r="Q422" s="68"/>
      <c r="R422" s="68"/>
      <c r="S422" s="68"/>
      <c r="T422" s="68"/>
      <c r="U422" s="68"/>
      <c r="V422" s="64">
        <v>2024</v>
      </c>
    </row>
    <row r="423" spans="1:22" ht="37.5" x14ac:dyDescent="0.3">
      <c r="A423" s="64">
        <v>419</v>
      </c>
      <c r="B423" s="64">
        <v>8002029</v>
      </c>
      <c r="C423" s="65"/>
      <c r="D423" s="66"/>
      <c r="E423" s="67"/>
      <c r="F423" s="67">
        <v>79</v>
      </c>
      <c r="G423" s="67" t="s">
        <v>4722</v>
      </c>
      <c r="H423" s="67" t="s">
        <v>4674</v>
      </c>
      <c r="I423" s="67" t="s">
        <v>4675</v>
      </c>
      <c r="J423" s="67" t="s">
        <v>4672</v>
      </c>
      <c r="K423" s="68"/>
      <c r="L423" s="68"/>
      <c r="M423" s="68"/>
      <c r="N423" s="68"/>
      <c r="O423" s="68"/>
      <c r="P423" s="68"/>
      <c r="Q423" s="68"/>
      <c r="R423" s="68"/>
      <c r="S423" s="68"/>
      <c r="T423" s="68"/>
      <c r="U423" s="68"/>
      <c r="V423" s="64">
        <v>2024</v>
      </c>
    </row>
    <row r="424" spans="1:22" ht="37.5" x14ac:dyDescent="0.3">
      <c r="A424" s="64">
        <v>420</v>
      </c>
      <c r="B424" s="64">
        <v>8002028</v>
      </c>
      <c r="C424" s="65"/>
      <c r="D424" s="66"/>
      <c r="E424" s="67"/>
      <c r="F424" s="67">
        <v>80</v>
      </c>
      <c r="G424" s="67" t="s">
        <v>4722</v>
      </c>
      <c r="H424" s="67" t="s">
        <v>4683</v>
      </c>
      <c r="I424" s="67" t="s">
        <v>4675</v>
      </c>
      <c r="J424" s="67" t="s">
        <v>4672</v>
      </c>
      <c r="K424" s="68"/>
      <c r="L424" s="68"/>
      <c r="M424" s="68"/>
      <c r="N424" s="68"/>
      <c r="O424" s="68"/>
      <c r="P424" s="68"/>
      <c r="Q424" s="68"/>
      <c r="R424" s="68"/>
      <c r="S424" s="68"/>
      <c r="T424" s="68"/>
      <c r="U424" s="68"/>
      <c r="V424" s="64">
        <v>2024</v>
      </c>
    </row>
    <row r="425" spans="1:22" ht="37.5" x14ac:dyDescent="0.3">
      <c r="A425" s="64">
        <v>421</v>
      </c>
      <c r="B425" s="64">
        <v>8002027</v>
      </c>
      <c r="C425" s="65"/>
      <c r="D425" s="66"/>
      <c r="E425" s="67"/>
      <c r="F425" s="67">
        <v>81</v>
      </c>
      <c r="G425" s="67" t="s">
        <v>4723</v>
      </c>
      <c r="H425" s="67" t="s">
        <v>4674</v>
      </c>
      <c r="I425" s="67" t="s">
        <v>4821</v>
      </c>
      <c r="J425" s="67" t="s">
        <v>4672</v>
      </c>
      <c r="K425" s="68"/>
      <c r="L425" s="68"/>
      <c r="M425" s="68"/>
      <c r="N425" s="68"/>
      <c r="O425" s="68"/>
      <c r="P425" s="68"/>
      <c r="Q425" s="68"/>
      <c r="R425" s="68"/>
      <c r="S425" s="68"/>
      <c r="T425" s="68"/>
      <c r="U425" s="68"/>
      <c r="V425" s="64">
        <v>2024</v>
      </c>
    </row>
    <row r="426" spans="1:22" ht="37.5" x14ac:dyDescent="0.3">
      <c r="A426" s="64">
        <v>422</v>
      </c>
      <c r="B426" s="64">
        <v>8002026</v>
      </c>
      <c r="C426" s="65"/>
      <c r="D426" s="66"/>
      <c r="E426" s="67"/>
      <c r="F426" s="67">
        <v>82</v>
      </c>
      <c r="G426" s="67" t="s">
        <v>4725</v>
      </c>
      <c r="H426" s="67" t="s">
        <v>4674</v>
      </c>
      <c r="I426" s="67" t="s">
        <v>4675</v>
      </c>
      <c r="J426" s="67" t="s">
        <v>4672</v>
      </c>
      <c r="K426" s="68"/>
      <c r="L426" s="68"/>
      <c r="M426" s="68"/>
      <c r="N426" s="68"/>
      <c r="O426" s="68"/>
      <c r="P426" s="68"/>
      <c r="Q426" s="68"/>
      <c r="R426" s="68"/>
      <c r="S426" s="68"/>
      <c r="T426" s="68"/>
      <c r="U426" s="68"/>
      <c r="V426" s="64">
        <v>2024</v>
      </c>
    </row>
    <row r="427" spans="1:22" ht="37.5" x14ac:dyDescent="0.3">
      <c r="A427" s="64">
        <v>423</v>
      </c>
      <c r="B427" s="64">
        <v>8002025</v>
      </c>
      <c r="C427" s="65"/>
      <c r="D427" s="66"/>
      <c r="E427" s="67"/>
      <c r="F427" s="67">
        <v>83</v>
      </c>
      <c r="G427" s="67" t="s">
        <v>4722</v>
      </c>
      <c r="H427" s="67" t="s">
        <v>4683</v>
      </c>
      <c r="I427" s="67" t="s">
        <v>4675</v>
      </c>
      <c r="J427" s="67" t="s">
        <v>4672</v>
      </c>
      <c r="K427" s="68"/>
      <c r="L427" s="68"/>
      <c r="M427" s="68"/>
      <c r="N427" s="68"/>
      <c r="O427" s="68"/>
      <c r="P427" s="68"/>
      <c r="Q427" s="68"/>
      <c r="R427" s="68"/>
      <c r="S427" s="68"/>
      <c r="T427" s="68"/>
      <c r="U427" s="68"/>
      <c r="V427" s="64">
        <v>2024</v>
      </c>
    </row>
    <row r="428" spans="1:22" ht="37.5" x14ac:dyDescent="0.3">
      <c r="A428" s="64">
        <v>424</v>
      </c>
      <c r="B428" s="64">
        <v>8002024</v>
      </c>
      <c r="C428" s="65"/>
      <c r="D428" s="66"/>
      <c r="E428" s="67"/>
      <c r="F428" s="67">
        <v>84</v>
      </c>
      <c r="G428" s="67" t="s">
        <v>4723</v>
      </c>
      <c r="H428" s="67" t="s">
        <v>4674</v>
      </c>
      <c r="I428" s="67" t="s">
        <v>4821</v>
      </c>
      <c r="J428" s="67" t="s">
        <v>4672</v>
      </c>
      <c r="K428" s="68"/>
      <c r="L428" s="68"/>
      <c r="M428" s="68"/>
      <c r="N428" s="68"/>
      <c r="O428" s="68"/>
      <c r="P428" s="68"/>
      <c r="Q428" s="68"/>
      <c r="R428" s="68"/>
      <c r="S428" s="68"/>
      <c r="T428" s="68"/>
      <c r="U428" s="68"/>
      <c r="V428" s="64">
        <v>2024</v>
      </c>
    </row>
    <row r="429" spans="1:22" ht="37.5" x14ac:dyDescent="0.3">
      <c r="A429" s="64">
        <v>425</v>
      </c>
      <c r="B429" s="64">
        <v>1001047</v>
      </c>
      <c r="C429" s="65"/>
      <c r="D429" s="66"/>
      <c r="E429" s="67"/>
      <c r="F429" s="67">
        <v>85</v>
      </c>
      <c r="G429" s="67" t="s">
        <v>4723</v>
      </c>
      <c r="H429" s="67" t="s">
        <v>4728</v>
      </c>
      <c r="I429" s="67" t="s">
        <v>4821</v>
      </c>
      <c r="J429" s="67" t="s">
        <v>4672</v>
      </c>
      <c r="K429" s="68"/>
      <c r="L429" s="68"/>
      <c r="M429" s="68"/>
      <c r="N429" s="68"/>
      <c r="O429" s="68"/>
      <c r="P429" s="68"/>
      <c r="Q429" s="68"/>
      <c r="R429" s="68"/>
      <c r="S429" s="68"/>
      <c r="T429" s="68"/>
      <c r="U429" s="68"/>
      <c r="V429" s="64">
        <v>2024</v>
      </c>
    </row>
    <row r="430" spans="1:22" ht="37.5" x14ac:dyDescent="0.3">
      <c r="A430" s="64">
        <v>426</v>
      </c>
      <c r="B430" s="64">
        <v>8002022</v>
      </c>
      <c r="C430" s="65"/>
      <c r="D430" s="66"/>
      <c r="E430" s="67"/>
      <c r="F430" s="67">
        <v>86</v>
      </c>
      <c r="G430" s="67" t="s">
        <v>4723</v>
      </c>
      <c r="H430" s="67" t="s">
        <v>4674</v>
      </c>
      <c r="I430" s="67" t="s">
        <v>4821</v>
      </c>
      <c r="J430" s="67" t="s">
        <v>4672</v>
      </c>
      <c r="K430" s="68"/>
      <c r="L430" s="68"/>
      <c r="M430" s="68"/>
      <c r="N430" s="68"/>
      <c r="O430" s="68"/>
      <c r="P430" s="68"/>
      <c r="Q430" s="68"/>
      <c r="R430" s="68"/>
      <c r="S430" s="68"/>
      <c r="T430" s="68"/>
      <c r="U430" s="68"/>
      <c r="V430" s="64">
        <v>2024</v>
      </c>
    </row>
    <row r="431" spans="1:22" ht="37.5" x14ac:dyDescent="0.3">
      <c r="A431" s="64">
        <v>427</v>
      </c>
      <c r="B431" s="64">
        <v>1001329</v>
      </c>
      <c r="C431" s="65"/>
      <c r="D431" s="66"/>
      <c r="E431" s="67"/>
      <c r="F431" s="67">
        <v>87</v>
      </c>
      <c r="G431" s="67" t="s">
        <v>4725</v>
      </c>
      <c r="H431" s="67" t="s">
        <v>4674</v>
      </c>
      <c r="I431" s="67" t="s">
        <v>4822</v>
      </c>
      <c r="J431" s="67" t="s">
        <v>4672</v>
      </c>
      <c r="K431" s="68"/>
      <c r="L431" s="68"/>
      <c r="M431" s="68"/>
      <c r="N431" s="68"/>
      <c r="O431" s="68"/>
      <c r="P431" s="68"/>
      <c r="Q431" s="68"/>
      <c r="R431" s="68"/>
      <c r="S431" s="68"/>
      <c r="T431" s="68"/>
      <c r="U431" s="68"/>
      <c r="V431" s="64">
        <v>2024</v>
      </c>
    </row>
    <row r="432" spans="1:22" ht="37.5" x14ac:dyDescent="0.3">
      <c r="A432" s="64">
        <v>428</v>
      </c>
      <c r="B432" s="64">
        <v>1001176</v>
      </c>
      <c r="C432" s="65"/>
      <c r="D432" s="66"/>
      <c r="E432" s="67"/>
      <c r="F432" s="67">
        <v>88</v>
      </c>
      <c r="G432" s="67" t="s">
        <v>4725</v>
      </c>
      <c r="H432" s="67" t="s">
        <v>4823</v>
      </c>
      <c r="I432" s="67" t="s">
        <v>4675</v>
      </c>
      <c r="J432" s="67" t="s">
        <v>4672</v>
      </c>
      <c r="K432" s="68"/>
      <c r="L432" s="68"/>
      <c r="M432" s="68"/>
      <c r="N432" s="68"/>
      <c r="O432" s="68"/>
      <c r="P432" s="68"/>
      <c r="Q432" s="68"/>
      <c r="R432" s="68"/>
      <c r="S432" s="68"/>
      <c r="T432" s="68"/>
      <c r="U432" s="68"/>
      <c r="V432" s="64">
        <v>2024</v>
      </c>
    </row>
    <row r="433" spans="1:22" ht="37.5" x14ac:dyDescent="0.3">
      <c r="A433" s="64">
        <v>429</v>
      </c>
      <c r="B433" s="64">
        <v>8002019</v>
      </c>
      <c r="C433" s="65"/>
      <c r="D433" s="66"/>
      <c r="E433" s="67"/>
      <c r="F433" s="67">
        <v>89</v>
      </c>
      <c r="G433" s="67" t="s">
        <v>4723</v>
      </c>
      <c r="H433" s="67" t="s">
        <v>4674</v>
      </c>
      <c r="I433" s="67" t="s">
        <v>4821</v>
      </c>
      <c r="J433" s="67" t="s">
        <v>4672</v>
      </c>
      <c r="K433" s="68"/>
      <c r="L433" s="68"/>
      <c r="M433" s="68"/>
      <c r="N433" s="68"/>
      <c r="O433" s="68"/>
      <c r="P433" s="68"/>
      <c r="Q433" s="68"/>
      <c r="R433" s="68"/>
      <c r="S433" s="68"/>
      <c r="T433" s="68"/>
      <c r="U433" s="68"/>
      <c r="V433" s="64">
        <v>2024</v>
      </c>
    </row>
    <row r="434" spans="1:22" ht="37.5" x14ac:dyDescent="0.3">
      <c r="A434" s="64">
        <v>430</v>
      </c>
      <c r="B434" s="64">
        <v>8002018</v>
      </c>
      <c r="C434" s="65"/>
      <c r="D434" s="66"/>
      <c r="E434" s="67"/>
      <c r="F434" s="67">
        <v>90</v>
      </c>
      <c r="G434" s="67" t="s">
        <v>4723</v>
      </c>
      <c r="H434" s="67" t="s">
        <v>4674</v>
      </c>
      <c r="I434" s="67" t="s">
        <v>4821</v>
      </c>
      <c r="J434" s="67" t="s">
        <v>4672</v>
      </c>
      <c r="K434" s="68"/>
      <c r="L434" s="68"/>
      <c r="M434" s="68"/>
      <c r="N434" s="68"/>
      <c r="O434" s="68"/>
      <c r="P434" s="68"/>
      <c r="Q434" s="68"/>
      <c r="R434" s="68"/>
      <c r="S434" s="68"/>
      <c r="T434" s="68"/>
      <c r="U434" s="68"/>
      <c r="V434" s="64">
        <v>2024</v>
      </c>
    </row>
    <row r="435" spans="1:22" ht="37.5" x14ac:dyDescent="0.3">
      <c r="A435" s="64">
        <v>431</v>
      </c>
      <c r="B435" s="64">
        <v>8002016</v>
      </c>
      <c r="C435" s="65"/>
      <c r="D435" s="66"/>
      <c r="E435" s="67"/>
      <c r="F435" s="67">
        <v>92</v>
      </c>
      <c r="G435" s="67" t="s">
        <v>4723</v>
      </c>
      <c r="H435" s="67" t="s">
        <v>4674</v>
      </c>
      <c r="I435" s="67" t="s">
        <v>4821</v>
      </c>
      <c r="J435" s="67" t="s">
        <v>4672</v>
      </c>
      <c r="K435" s="68"/>
      <c r="L435" s="68"/>
      <c r="M435" s="68"/>
      <c r="N435" s="68"/>
      <c r="O435" s="68"/>
      <c r="P435" s="68"/>
      <c r="Q435" s="68"/>
      <c r="R435" s="68"/>
      <c r="S435" s="68"/>
      <c r="T435" s="68"/>
      <c r="U435" s="68"/>
      <c r="V435" s="64">
        <v>2024</v>
      </c>
    </row>
    <row r="436" spans="1:22" ht="37.5" x14ac:dyDescent="0.3">
      <c r="A436" s="64">
        <v>432</v>
      </c>
      <c r="B436" s="64">
        <v>8002015</v>
      </c>
      <c r="C436" s="65"/>
      <c r="D436" s="66"/>
      <c r="E436" s="67"/>
      <c r="F436" s="67">
        <v>93</v>
      </c>
      <c r="G436" s="67" t="s">
        <v>4723</v>
      </c>
      <c r="H436" s="67" t="s">
        <v>4674</v>
      </c>
      <c r="I436" s="67" t="s">
        <v>4675</v>
      </c>
      <c r="J436" s="67" t="s">
        <v>4672</v>
      </c>
      <c r="K436" s="68"/>
      <c r="L436" s="68"/>
      <c r="M436" s="68"/>
      <c r="N436" s="68"/>
      <c r="O436" s="68"/>
      <c r="P436" s="68"/>
      <c r="Q436" s="68"/>
      <c r="R436" s="68"/>
      <c r="S436" s="68"/>
      <c r="T436" s="68"/>
      <c r="U436" s="68"/>
      <c r="V436" s="64">
        <v>2024</v>
      </c>
    </row>
    <row r="437" spans="1:22" ht="37.5" x14ac:dyDescent="0.3">
      <c r="A437" s="64">
        <v>433</v>
      </c>
      <c r="B437" s="64">
        <v>1001379</v>
      </c>
      <c r="C437" s="65"/>
      <c r="D437" s="66"/>
      <c r="E437" s="67"/>
      <c r="F437" s="67">
        <v>94</v>
      </c>
      <c r="G437" s="67" t="s">
        <v>4723</v>
      </c>
      <c r="H437" s="67" t="s">
        <v>4683</v>
      </c>
      <c r="I437" s="67" t="s">
        <v>4675</v>
      </c>
      <c r="J437" s="67" t="s">
        <v>4672</v>
      </c>
      <c r="K437" s="68"/>
      <c r="L437" s="68"/>
      <c r="M437" s="68"/>
      <c r="N437" s="68"/>
      <c r="O437" s="68"/>
      <c r="P437" s="68"/>
      <c r="Q437" s="68"/>
      <c r="R437" s="68"/>
      <c r="S437" s="68"/>
      <c r="T437" s="68"/>
      <c r="U437" s="68"/>
      <c r="V437" s="64">
        <v>2024</v>
      </c>
    </row>
    <row r="438" spans="1:22" ht="37.5" x14ac:dyDescent="0.3">
      <c r="A438" s="64">
        <v>434</v>
      </c>
      <c r="B438" s="64">
        <v>8002013</v>
      </c>
      <c r="C438" s="65"/>
      <c r="D438" s="66"/>
      <c r="E438" s="67"/>
      <c r="F438" s="67">
        <v>95</v>
      </c>
      <c r="G438" s="67" t="s">
        <v>4723</v>
      </c>
      <c r="H438" s="67" t="s">
        <v>4674</v>
      </c>
      <c r="I438" s="67" t="s">
        <v>4821</v>
      </c>
      <c r="J438" s="67" t="s">
        <v>4672</v>
      </c>
      <c r="K438" s="68"/>
      <c r="L438" s="68"/>
      <c r="M438" s="68"/>
      <c r="N438" s="68"/>
      <c r="O438" s="68"/>
      <c r="P438" s="68"/>
      <c r="Q438" s="68"/>
      <c r="R438" s="68"/>
      <c r="S438" s="68"/>
      <c r="T438" s="68"/>
      <c r="U438" s="68"/>
      <c r="V438" s="64">
        <v>2024</v>
      </c>
    </row>
    <row r="439" spans="1:22" ht="37.5" x14ac:dyDescent="0.3">
      <c r="A439" s="64">
        <v>435</v>
      </c>
      <c r="B439" s="64">
        <v>8002012</v>
      </c>
      <c r="C439" s="65"/>
      <c r="D439" s="66"/>
      <c r="E439" s="67"/>
      <c r="F439" s="67">
        <v>96</v>
      </c>
      <c r="G439" s="67" t="s">
        <v>4723</v>
      </c>
      <c r="H439" s="67" t="s">
        <v>4674</v>
      </c>
      <c r="I439" s="67" t="s">
        <v>4821</v>
      </c>
      <c r="J439" s="67" t="s">
        <v>4672</v>
      </c>
      <c r="K439" s="68"/>
      <c r="L439" s="68"/>
      <c r="M439" s="68"/>
      <c r="N439" s="68"/>
      <c r="O439" s="68"/>
      <c r="P439" s="68"/>
      <c r="Q439" s="68"/>
      <c r="R439" s="68"/>
      <c r="S439" s="68"/>
      <c r="T439" s="68"/>
      <c r="U439" s="68"/>
      <c r="V439" s="64">
        <v>2024</v>
      </c>
    </row>
    <row r="440" spans="1:22" ht="37.5" x14ac:dyDescent="0.3">
      <c r="A440" s="64">
        <v>436</v>
      </c>
      <c r="B440" s="64">
        <v>2012132</v>
      </c>
      <c r="C440" s="65"/>
      <c r="D440" s="66"/>
      <c r="E440" s="67"/>
      <c r="F440" s="67">
        <v>97</v>
      </c>
      <c r="G440" s="67" t="s">
        <v>4723</v>
      </c>
      <c r="H440" s="67" t="s">
        <v>4683</v>
      </c>
      <c r="I440" s="67" t="s">
        <v>4675</v>
      </c>
      <c r="J440" s="67" t="s">
        <v>4672</v>
      </c>
      <c r="K440" s="68"/>
      <c r="L440" s="68"/>
      <c r="M440" s="68"/>
      <c r="N440" s="68"/>
      <c r="O440" s="68"/>
      <c r="P440" s="68"/>
      <c r="Q440" s="68"/>
      <c r="R440" s="68"/>
      <c r="S440" s="68"/>
      <c r="T440" s="68"/>
      <c r="U440" s="68"/>
      <c r="V440" s="64">
        <v>2024</v>
      </c>
    </row>
    <row r="441" spans="1:22" ht="37.5" x14ac:dyDescent="0.3">
      <c r="A441" s="64">
        <v>437</v>
      </c>
      <c r="B441" s="64">
        <v>8002010</v>
      </c>
      <c r="C441" s="65"/>
      <c r="D441" s="66"/>
      <c r="E441" s="67"/>
      <c r="F441" s="67">
        <v>98</v>
      </c>
      <c r="G441" s="67" t="s">
        <v>4723</v>
      </c>
      <c r="H441" s="67" t="s">
        <v>4674</v>
      </c>
      <c r="I441" s="67" t="s">
        <v>4821</v>
      </c>
      <c r="J441" s="67" t="s">
        <v>4672</v>
      </c>
      <c r="K441" s="68"/>
      <c r="L441" s="68"/>
      <c r="M441" s="68"/>
      <c r="N441" s="68"/>
      <c r="O441" s="68"/>
      <c r="P441" s="68"/>
      <c r="Q441" s="68"/>
      <c r="R441" s="68"/>
      <c r="S441" s="68"/>
      <c r="T441" s="68"/>
      <c r="U441" s="68"/>
      <c r="V441" s="64">
        <v>2024</v>
      </c>
    </row>
    <row r="442" spans="1:22" ht="37.5" x14ac:dyDescent="0.3">
      <c r="A442" s="64">
        <v>438</v>
      </c>
      <c r="B442" s="64">
        <v>8002009</v>
      </c>
      <c r="C442" s="65"/>
      <c r="D442" s="66"/>
      <c r="E442" s="67"/>
      <c r="F442" s="67">
        <v>99</v>
      </c>
      <c r="G442" s="67" t="s">
        <v>4723</v>
      </c>
      <c r="H442" s="67" t="s">
        <v>4674</v>
      </c>
      <c r="I442" s="67" t="s">
        <v>4821</v>
      </c>
      <c r="J442" s="67" t="s">
        <v>4672</v>
      </c>
      <c r="K442" s="68"/>
      <c r="L442" s="68"/>
      <c r="M442" s="68"/>
      <c r="N442" s="68"/>
      <c r="O442" s="68"/>
      <c r="P442" s="68"/>
      <c r="Q442" s="68"/>
      <c r="R442" s="68"/>
      <c r="S442" s="68"/>
      <c r="T442" s="68"/>
      <c r="U442" s="68"/>
      <c r="V442" s="64">
        <v>2024</v>
      </c>
    </row>
    <row r="443" spans="1:22" ht="37.5" x14ac:dyDescent="0.3">
      <c r="A443" s="64">
        <v>439</v>
      </c>
      <c r="B443" s="64">
        <v>8002005</v>
      </c>
      <c r="C443" s="65"/>
      <c r="D443" s="66"/>
      <c r="E443" s="67"/>
      <c r="F443" s="67">
        <v>103</v>
      </c>
      <c r="G443" s="67" t="s">
        <v>4722</v>
      </c>
      <c r="H443" s="67" t="s">
        <v>4674</v>
      </c>
      <c r="I443" s="67" t="s">
        <v>4821</v>
      </c>
      <c r="J443" s="67" t="s">
        <v>4672</v>
      </c>
      <c r="K443" s="68"/>
      <c r="L443" s="68"/>
      <c r="M443" s="68"/>
      <c r="N443" s="68"/>
      <c r="O443" s="68"/>
      <c r="P443" s="68"/>
      <c r="Q443" s="68"/>
      <c r="R443" s="68"/>
      <c r="S443" s="68"/>
      <c r="T443" s="68"/>
      <c r="U443" s="68"/>
      <c r="V443" s="64">
        <v>2024</v>
      </c>
    </row>
    <row r="444" spans="1:22" ht="37.5" x14ac:dyDescent="0.3">
      <c r="A444" s="64">
        <v>440</v>
      </c>
      <c r="B444" s="64">
        <v>8002004</v>
      </c>
      <c r="C444" s="65"/>
      <c r="D444" s="66"/>
      <c r="E444" s="67"/>
      <c r="F444" s="67">
        <v>104</v>
      </c>
      <c r="G444" s="67" t="s">
        <v>4723</v>
      </c>
      <c r="H444" s="67" t="s">
        <v>4674</v>
      </c>
      <c r="I444" s="67" t="s">
        <v>4821</v>
      </c>
      <c r="J444" s="67" t="s">
        <v>4672</v>
      </c>
      <c r="K444" s="68"/>
      <c r="L444" s="68"/>
      <c r="M444" s="68"/>
      <c r="N444" s="68"/>
      <c r="O444" s="68"/>
      <c r="P444" s="68"/>
      <c r="Q444" s="68"/>
      <c r="R444" s="68"/>
      <c r="S444" s="68"/>
      <c r="T444" s="68"/>
      <c r="U444" s="68"/>
      <c r="V444" s="64">
        <v>2024</v>
      </c>
    </row>
    <row r="445" spans="1:22" ht="37.5" x14ac:dyDescent="0.3">
      <c r="A445" s="64">
        <v>441</v>
      </c>
      <c r="B445" s="64">
        <v>8002003</v>
      </c>
      <c r="C445" s="65"/>
      <c r="D445" s="66"/>
      <c r="E445" s="67"/>
      <c r="F445" s="67">
        <v>105</v>
      </c>
      <c r="G445" s="67" t="s">
        <v>4723</v>
      </c>
      <c r="H445" s="67" t="s">
        <v>4674</v>
      </c>
      <c r="I445" s="67" t="s">
        <v>4821</v>
      </c>
      <c r="J445" s="67" t="s">
        <v>4672</v>
      </c>
      <c r="K445" s="68"/>
      <c r="L445" s="68"/>
      <c r="M445" s="68"/>
      <c r="N445" s="68"/>
      <c r="O445" s="68"/>
      <c r="P445" s="68"/>
      <c r="Q445" s="68"/>
      <c r="R445" s="68"/>
      <c r="S445" s="68"/>
      <c r="T445" s="68"/>
      <c r="U445" s="68"/>
      <c r="V445" s="64">
        <v>2024</v>
      </c>
    </row>
    <row r="446" spans="1:22" ht="37.5" x14ac:dyDescent="0.3">
      <c r="A446" s="64">
        <v>442</v>
      </c>
      <c r="B446" s="64">
        <v>8002002</v>
      </c>
      <c r="C446" s="65"/>
      <c r="D446" s="66"/>
      <c r="E446" s="67"/>
      <c r="F446" s="67">
        <v>106</v>
      </c>
      <c r="G446" s="67" t="s">
        <v>4723</v>
      </c>
      <c r="H446" s="67" t="s">
        <v>4674</v>
      </c>
      <c r="I446" s="67" t="s">
        <v>4821</v>
      </c>
      <c r="J446" s="67" t="s">
        <v>4672</v>
      </c>
      <c r="K446" s="68"/>
      <c r="L446" s="68"/>
      <c r="M446" s="68"/>
      <c r="N446" s="68"/>
      <c r="O446" s="68"/>
      <c r="P446" s="68"/>
      <c r="Q446" s="68"/>
      <c r="R446" s="68"/>
      <c r="S446" s="68"/>
      <c r="T446" s="68"/>
      <c r="U446" s="68"/>
      <c r="V446" s="64">
        <v>2024</v>
      </c>
    </row>
    <row r="447" spans="1:22" ht="37.5" x14ac:dyDescent="0.3">
      <c r="A447" s="64">
        <v>443</v>
      </c>
      <c r="B447" s="64">
        <v>8002001</v>
      </c>
      <c r="C447" s="65"/>
      <c r="D447" s="66"/>
      <c r="E447" s="67"/>
      <c r="F447" s="67">
        <v>107</v>
      </c>
      <c r="G447" s="67" t="s">
        <v>4723</v>
      </c>
      <c r="H447" s="67" t="s">
        <v>4674</v>
      </c>
      <c r="I447" s="67" t="s">
        <v>4675</v>
      </c>
      <c r="J447" s="67" t="s">
        <v>4672</v>
      </c>
      <c r="K447" s="68"/>
      <c r="L447" s="68"/>
      <c r="M447" s="68"/>
      <c r="N447" s="68"/>
      <c r="O447" s="68"/>
      <c r="P447" s="68"/>
      <c r="Q447" s="68"/>
      <c r="R447" s="68"/>
      <c r="S447" s="68"/>
      <c r="T447" s="68"/>
      <c r="U447" s="68"/>
      <c r="V447" s="64">
        <v>2024</v>
      </c>
    </row>
    <row r="448" spans="1:22" ht="37.5" x14ac:dyDescent="0.3">
      <c r="A448" s="64">
        <v>444</v>
      </c>
      <c r="B448" s="64">
        <v>8002000</v>
      </c>
      <c r="C448" s="65"/>
      <c r="D448" s="66"/>
      <c r="E448" s="67"/>
      <c r="F448" s="67">
        <v>108</v>
      </c>
      <c r="G448" s="67" t="s">
        <v>4723</v>
      </c>
      <c r="H448" s="67" t="s">
        <v>4674</v>
      </c>
      <c r="I448" s="67" t="s">
        <v>4821</v>
      </c>
      <c r="J448" s="67" t="s">
        <v>4672</v>
      </c>
      <c r="K448" s="68"/>
      <c r="L448" s="68"/>
      <c r="M448" s="68"/>
      <c r="N448" s="68"/>
      <c r="O448" s="68"/>
      <c r="P448" s="68"/>
      <c r="Q448" s="68"/>
      <c r="R448" s="68"/>
      <c r="S448" s="68"/>
      <c r="T448" s="68"/>
      <c r="U448" s="68"/>
      <c r="V448" s="64">
        <v>2024</v>
      </c>
    </row>
    <row r="449" spans="1:22" ht="37.5" x14ac:dyDescent="0.3">
      <c r="A449" s="64">
        <v>445</v>
      </c>
      <c r="B449" s="64">
        <v>8001999</v>
      </c>
      <c r="C449" s="65"/>
      <c r="D449" s="66"/>
      <c r="E449" s="67"/>
      <c r="F449" s="67">
        <v>109</v>
      </c>
      <c r="G449" s="67" t="s">
        <v>4817</v>
      </c>
      <c r="H449" s="67" t="s">
        <v>4674</v>
      </c>
      <c r="I449" s="67" t="s">
        <v>4820</v>
      </c>
      <c r="J449" s="67" t="s">
        <v>4672</v>
      </c>
      <c r="K449" s="68"/>
      <c r="L449" s="68"/>
      <c r="M449" s="68"/>
      <c r="N449" s="68"/>
      <c r="O449" s="68"/>
      <c r="P449" s="68"/>
      <c r="Q449" s="68"/>
      <c r="R449" s="68"/>
      <c r="S449" s="68"/>
      <c r="T449" s="68"/>
      <c r="U449" s="68"/>
      <c r="V449" s="64">
        <v>2024</v>
      </c>
    </row>
    <row r="450" spans="1:22" ht="37.5" x14ac:dyDescent="0.3">
      <c r="A450" s="64">
        <v>446</v>
      </c>
      <c r="B450" s="64">
        <v>8001998</v>
      </c>
      <c r="C450" s="65"/>
      <c r="D450" s="66"/>
      <c r="E450" s="67"/>
      <c r="F450" s="67">
        <v>110</v>
      </c>
      <c r="G450" s="67" t="s">
        <v>4723</v>
      </c>
      <c r="H450" s="67" t="s">
        <v>4674</v>
      </c>
      <c r="I450" s="67" t="s">
        <v>4675</v>
      </c>
      <c r="J450" s="67" t="s">
        <v>4672</v>
      </c>
      <c r="K450" s="68"/>
      <c r="L450" s="68"/>
      <c r="M450" s="68"/>
      <c r="N450" s="68"/>
      <c r="O450" s="68"/>
      <c r="P450" s="68"/>
      <c r="Q450" s="68"/>
      <c r="R450" s="68"/>
      <c r="S450" s="68"/>
      <c r="T450" s="68"/>
      <c r="U450" s="68"/>
      <c r="V450" s="64">
        <v>2024</v>
      </c>
    </row>
    <row r="451" spans="1:22" ht="37.5" x14ac:dyDescent="0.3">
      <c r="A451" s="64">
        <v>447</v>
      </c>
      <c r="B451" s="64">
        <v>2015644</v>
      </c>
      <c r="C451" s="65"/>
      <c r="D451" s="66"/>
      <c r="E451" s="67"/>
      <c r="F451" s="67">
        <v>111</v>
      </c>
      <c r="G451" s="67" t="s">
        <v>4723</v>
      </c>
      <c r="H451" s="67" t="s">
        <v>4674</v>
      </c>
      <c r="I451" s="67" t="s">
        <v>4675</v>
      </c>
      <c r="J451" s="67" t="s">
        <v>4672</v>
      </c>
      <c r="K451" s="68"/>
      <c r="L451" s="68"/>
      <c r="M451" s="68"/>
      <c r="N451" s="68"/>
      <c r="O451" s="68"/>
      <c r="P451" s="68"/>
      <c r="Q451" s="68"/>
      <c r="R451" s="68"/>
      <c r="S451" s="68"/>
      <c r="T451" s="68"/>
      <c r="U451" s="68"/>
      <c r="V451" s="64">
        <v>2024</v>
      </c>
    </row>
    <row r="452" spans="1:22" ht="37.5" x14ac:dyDescent="0.3">
      <c r="A452" s="64">
        <v>448</v>
      </c>
      <c r="B452" s="64">
        <v>8002173</v>
      </c>
      <c r="C452" s="65"/>
      <c r="D452" s="66"/>
      <c r="E452" s="67"/>
      <c r="F452" s="67">
        <v>112</v>
      </c>
      <c r="G452" s="67" t="s">
        <v>4723</v>
      </c>
      <c r="H452" s="67" t="s">
        <v>4674</v>
      </c>
      <c r="I452" s="67" t="s">
        <v>4675</v>
      </c>
      <c r="J452" s="67" t="s">
        <v>4672</v>
      </c>
      <c r="K452" s="68"/>
      <c r="L452" s="68"/>
      <c r="M452" s="68"/>
      <c r="N452" s="68"/>
      <c r="O452" s="68"/>
      <c r="P452" s="68"/>
      <c r="Q452" s="68"/>
      <c r="R452" s="68"/>
      <c r="S452" s="68"/>
      <c r="T452" s="68"/>
      <c r="U452" s="68"/>
      <c r="V452" s="64">
        <v>2024</v>
      </c>
    </row>
    <row r="453" spans="1:22" ht="37.5" x14ac:dyDescent="0.3">
      <c r="A453" s="64">
        <v>449</v>
      </c>
      <c r="B453" s="64">
        <v>8002171</v>
      </c>
      <c r="C453" s="65"/>
      <c r="D453" s="66"/>
      <c r="E453" s="67"/>
      <c r="F453" s="67">
        <v>114</v>
      </c>
      <c r="G453" s="67" t="s">
        <v>4723</v>
      </c>
      <c r="H453" s="67" t="s">
        <v>4674</v>
      </c>
      <c r="I453" s="67" t="s">
        <v>4675</v>
      </c>
      <c r="J453" s="67" t="s">
        <v>4672</v>
      </c>
      <c r="K453" s="68"/>
      <c r="L453" s="68"/>
      <c r="M453" s="68"/>
      <c r="N453" s="68"/>
      <c r="O453" s="68"/>
      <c r="P453" s="68"/>
      <c r="Q453" s="68"/>
      <c r="R453" s="68"/>
      <c r="S453" s="68"/>
      <c r="T453" s="68"/>
      <c r="U453" s="68"/>
      <c r="V453" s="64">
        <v>2024</v>
      </c>
    </row>
    <row r="454" spans="1:22" ht="37.5" x14ac:dyDescent="0.3">
      <c r="A454" s="64">
        <v>450</v>
      </c>
      <c r="B454" s="64">
        <v>8002170</v>
      </c>
      <c r="C454" s="65"/>
      <c r="D454" s="66"/>
      <c r="E454" s="67"/>
      <c r="F454" s="67">
        <v>115</v>
      </c>
      <c r="G454" s="67" t="s">
        <v>4723</v>
      </c>
      <c r="H454" s="67" t="s">
        <v>4674</v>
      </c>
      <c r="I454" s="67" t="s">
        <v>4675</v>
      </c>
      <c r="J454" s="67" t="s">
        <v>4672</v>
      </c>
      <c r="K454" s="68"/>
      <c r="L454" s="68"/>
      <c r="M454" s="68"/>
      <c r="N454" s="68"/>
      <c r="O454" s="68"/>
      <c r="P454" s="68"/>
      <c r="Q454" s="68"/>
      <c r="R454" s="68"/>
      <c r="S454" s="68"/>
      <c r="T454" s="68"/>
      <c r="U454" s="68"/>
      <c r="V454" s="64">
        <v>2024</v>
      </c>
    </row>
    <row r="455" spans="1:22" ht="37.5" x14ac:dyDescent="0.3">
      <c r="A455" s="64">
        <v>451</v>
      </c>
      <c r="B455" s="64">
        <v>8002169</v>
      </c>
      <c r="C455" s="65"/>
      <c r="D455" s="66"/>
      <c r="E455" s="67"/>
      <c r="F455" s="67">
        <v>116</v>
      </c>
      <c r="G455" s="67" t="s">
        <v>4723</v>
      </c>
      <c r="H455" s="67" t="s">
        <v>4674</v>
      </c>
      <c r="I455" s="67" t="s">
        <v>4675</v>
      </c>
      <c r="J455" s="67" t="s">
        <v>4672</v>
      </c>
      <c r="K455" s="68"/>
      <c r="L455" s="68"/>
      <c r="M455" s="68"/>
      <c r="N455" s="68"/>
      <c r="O455" s="68"/>
      <c r="P455" s="68"/>
      <c r="Q455" s="68"/>
      <c r="R455" s="68"/>
      <c r="S455" s="68"/>
      <c r="T455" s="68"/>
      <c r="U455" s="68"/>
      <c r="V455" s="64">
        <v>2024</v>
      </c>
    </row>
    <row r="456" spans="1:22" ht="37.5" x14ac:dyDescent="0.3">
      <c r="A456" s="64">
        <v>452</v>
      </c>
      <c r="B456" s="64">
        <v>8002168</v>
      </c>
      <c r="C456" s="65"/>
      <c r="D456" s="66"/>
      <c r="E456" s="67"/>
      <c r="F456" s="67">
        <v>117</v>
      </c>
      <c r="G456" s="67" t="s">
        <v>4722</v>
      </c>
      <c r="H456" s="67" t="s">
        <v>4674</v>
      </c>
      <c r="I456" s="67" t="s">
        <v>4675</v>
      </c>
      <c r="J456" s="67" t="s">
        <v>4672</v>
      </c>
      <c r="K456" s="68"/>
      <c r="L456" s="68"/>
      <c r="M456" s="68"/>
      <c r="N456" s="68"/>
      <c r="O456" s="68"/>
      <c r="P456" s="68"/>
      <c r="Q456" s="68"/>
      <c r="R456" s="68"/>
      <c r="S456" s="68"/>
      <c r="T456" s="68"/>
      <c r="U456" s="68"/>
      <c r="V456" s="64">
        <v>2024</v>
      </c>
    </row>
    <row r="457" spans="1:22" ht="37.5" x14ac:dyDescent="0.3">
      <c r="A457" s="64">
        <v>453</v>
      </c>
      <c r="B457" s="64">
        <v>8002167</v>
      </c>
      <c r="C457" s="65"/>
      <c r="D457" s="66"/>
      <c r="E457" s="67"/>
      <c r="F457" s="67">
        <v>118</v>
      </c>
      <c r="G457" s="67" t="s">
        <v>4722</v>
      </c>
      <c r="H457" s="67" t="s">
        <v>4674</v>
      </c>
      <c r="I457" s="67" t="s">
        <v>4675</v>
      </c>
      <c r="J457" s="67" t="s">
        <v>4672</v>
      </c>
      <c r="K457" s="68"/>
      <c r="L457" s="68"/>
      <c r="M457" s="68"/>
      <c r="N457" s="68"/>
      <c r="O457" s="68"/>
      <c r="P457" s="68"/>
      <c r="Q457" s="68"/>
      <c r="R457" s="68"/>
      <c r="S457" s="68"/>
      <c r="T457" s="68"/>
      <c r="U457" s="68"/>
      <c r="V457" s="64">
        <v>2024</v>
      </c>
    </row>
    <row r="458" spans="1:22" ht="37.5" x14ac:dyDescent="0.3">
      <c r="A458" s="64">
        <v>454</v>
      </c>
      <c r="B458" s="64">
        <v>8002166</v>
      </c>
      <c r="C458" s="65"/>
      <c r="D458" s="66"/>
      <c r="E458" s="67"/>
      <c r="F458" s="67">
        <v>119</v>
      </c>
      <c r="G458" s="67" t="s">
        <v>4723</v>
      </c>
      <c r="H458" s="67" t="s">
        <v>4674</v>
      </c>
      <c r="I458" s="67" t="s">
        <v>4675</v>
      </c>
      <c r="J458" s="67" t="s">
        <v>4672</v>
      </c>
      <c r="K458" s="68"/>
      <c r="L458" s="68"/>
      <c r="M458" s="68"/>
      <c r="N458" s="68"/>
      <c r="O458" s="68"/>
      <c r="P458" s="68"/>
      <c r="Q458" s="68"/>
      <c r="R458" s="68"/>
      <c r="S458" s="68"/>
      <c r="T458" s="68"/>
      <c r="U458" s="68"/>
      <c r="V458" s="64">
        <v>2024</v>
      </c>
    </row>
    <row r="459" spans="1:22" ht="37.5" x14ac:dyDescent="0.3">
      <c r="A459" s="64">
        <v>455</v>
      </c>
      <c r="B459" s="64">
        <v>8002165</v>
      </c>
      <c r="C459" s="65"/>
      <c r="D459" s="66"/>
      <c r="E459" s="67"/>
      <c r="F459" s="67">
        <v>120</v>
      </c>
      <c r="G459" s="67" t="s">
        <v>4723</v>
      </c>
      <c r="H459" s="67" t="s">
        <v>4683</v>
      </c>
      <c r="I459" s="67" t="s">
        <v>4675</v>
      </c>
      <c r="J459" s="67" t="s">
        <v>4672</v>
      </c>
      <c r="K459" s="68"/>
      <c r="L459" s="68"/>
      <c r="M459" s="68"/>
      <c r="N459" s="68"/>
      <c r="O459" s="68"/>
      <c r="P459" s="68"/>
      <c r="Q459" s="68"/>
      <c r="R459" s="68"/>
      <c r="S459" s="68"/>
      <c r="T459" s="68"/>
      <c r="U459" s="68"/>
      <c r="V459" s="64">
        <v>2024</v>
      </c>
    </row>
    <row r="460" spans="1:22" ht="37.5" x14ac:dyDescent="0.3">
      <c r="A460" s="64">
        <v>456</v>
      </c>
      <c r="B460" s="64">
        <v>1001111</v>
      </c>
      <c r="C460" s="65"/>
      <c r="D460" s="66"/>
      <c r="E460" s="67"/>
      <c r="F460" s="67">
        <v>121</v>
      </c>
      <c r="G460" s="67" t="s">
        <v>4723</v>
      </c>
      <c r="H460" s="67" t="s">
        <v>4683</v>
      </c>
      <c r="I460" s="67" t="s">
        <v>4675</v>
      </c>
      <c r="J460" s="67" t="s">
        <v>4672</v>
      </c>
      <c r="K460" s="68"/>
      <c r="L460" s="68"/>
      <c r="M460" s="68"/>
      <c r="N460" s="68"/>
      <c r="O460" s="68"/>
      <c r="P460" s="68"/>
      <c r="Q460" s="68"/>
      <c r="R460" s="68"/>
      <c r="S460" s="68"/>
      <c r="T460" s="68"/>
      <c r="U460" s="68"/>
      <c r="V460" s="64">
        <v>2024</v>
      </c>
    </row>
    <row r="461" spans="1:22" ht="37.5" x14ac:dyDescent="0.3">
      <c r="A461" s="64">
        <v>457</v>
      </c>
      <c r="B461" s="64">
        <v>8002163</v>
      </c>
      <c r="C461" s="65"/>
      <c r="D461" s="66"/>
      <c r="E461" s="67"/>
      <c r="F461" s="67">
        <v>122</v>
      </c>
      <c r="G461" s="67" t="s">
        <v>4723</v>
      </c>
      <c r="H461" s="67" t="s">
        <v>4674</v>
      </c>
      <c r="I461" s="67" t="s">
        <v>4675</v>
      </c>
      <c r="J461" s="67" t="s">
        <v>4672</v>
      </c>
      <c r="K461" s="68"/>
      <c r="L461" s="68"/>
      <c r="M461" s="68"/>
      <c r="N461" s="68"/>
      <c r="O461" s="68"/>
      <c r="P461" s="68"/>
      <c r="Q461" s="68"/>
      <c r="R461" s="68"/>
      <c r="S461" s="68"/>
      <c r="T461" s="68"/>
      <c r="U461" s="68"/>
      <c r="V461" s="64">
        <v>2024</v>
      </c>
    </row>
    <row r="462" spans="1:22" ht="37.5" x14ac:dyDescent="0.3">
      <c r="A462" s="64">
        <v>458</v>
      </c>
      <c r="B462" s="64">
        <v>8002162</v>
      </c>
      <c r="C462" s="65"/>
      <c r="D462" s="66"/>
      <c r="E462" s="67"/>
      <c r="F462" s="67">
        <v>123</v>
      </c>
      <c r="G462" s="67" t="s">
        <v>4723</v>
      </c>
      <c r="H462" s="67" t="s">
        <v>4674</v>
      </c>
      <c r="I462" s="67" t="s">
        <v>4675</v>
      </c>
      <c r="J462" s="67" t="s">
        <v>4672</v>
      </c>
      <c r="K462" s="68"/>
      <c r="L462" s="68"/>
      <c r="M462" s="68"/>
      <c r="N462" s="68"/>
      <c r="O462" s="68"/>
      <c r="P462" s="68"/>
      <c r="Q462" s="68"/>
      <c r="R462" s="68"/>
      <c r="S462" s="68"/>
      <c r="T462" s="68"/>
      <c r="U462" s="68"/>
      <c r="V462" s="64">
        <v>2024</v>
      </c>
    </row>
    <row r="463" spans="1:22" ht="37.5" x14ac:dyDescent="0.3">
      <c r="A463" s="64">
        <v>459</v>
      </c>
      <c r="B463" s="64">
        <v>8002161</v>
      </c>
      <c r="C463" s="65"/>
      <c r="D463" s="66"/>
      <c r="E463" s="67"/>
      <c r="F463" s="67">
        <v>124</v>
      </c>
      <c r="G463" s="67" t="s">
        <v>4723</v>
      </c>
      <c r="H463" s="67" t="s">
        <v>4674</v>
      </c>
      <c r="I463" s="67" t="s">
        <v>4675</v>
      </c>
      <c r="J463" s="67" t="s">
        <v>4672</v>
      </c>
      <c r="K463" s="68"/>
      <c r="L463" s="68"/>
      <c r="M463" s="68"/>
      <c r="N463" s="68"/>
      <c r="O463" s="68"/>
      <c r="P463" s="68"/>
      <c r="Q463" s="68"/>
      <c r="R463" s="68"/>
      <c r="S463" s="68"/>
      <c r="T463" s="68"/>
      <c r="U463" s="68"/>
      <c r="V463" s="64">
        <v>2024</v>
      </c>
    </row>
    <row r="464" spans="1:22" ht="37.5" x14ac:dyDescent="0.3">
      <c r="A464" s="64">
        <v>460</v>
      </c>
      <c r="B464" s="64">
        <v>8002160</v>
      </c>
      <c r="C464" s="65"/>
      <c r="D464" s="66"/>
      <c r="E464" s="67"/>
      <c r="F464" s="67">
        <v>125</v>
      </c>
      <c r="G464" s="67" t="s">
        <v>4722</v>
      </c>
      <c r="H464" s="67" t="s">
        <v>4674</v>
      </c>
      <c r="I464" s="67" t="s">
        <v>4675</v>
      </c>
      <c r="J464" s="67" t="s">
        <v>4672</v>
      </c>
      <c r="K464" s="68"/>
      <c r="L464" s="68"/>
      <c r="M464" s="68"/>
      <c r="N464" s="68"/>
      <c r="O464" s="68"/>
      <c r="P464" s="68"/>
      <c r="Q464" s="68"/>
      <c r="R464" s="68"/>
      <c r="S464" s="68"/>
      <c r="T464" s="68"/>
      <c r="U464" s="68"/>
      <c r="V464" s="64">
        <v>2024</v>
      </c>
    </row>
    <row r="465" spans="1:22" ht="37.5" x14ac:dyDescent="0.3">
      <c r="A465" s="64">
        <v>461</v>
      </c>
      <c r="B465" s="64">
        <v>8002158</v>
      </c>
      <c r="C465" s="65"/>
      <c r="D465" s="66"/>
      <c r="E465" s="67"/>
      <c r="F465" s="67">
        <v>127</v>
      </c>
      <c r="G465" s="67" t="s">
        <v>4723</v>
      </c>
      <c r="H465" s="67" t="s">
        <v>4674</v>
      </c>
      <c r="I465" s="67" t="s">
        <v>4675</v>
      </c>
      <c r="J465" s="67" t="s">
        <v>4672</v>
      </c>
      <c r="K465" s="68"/>
      <c r="L465" s="68"/>
      <c r="M465" s="68"/>
      <c r="N465" s="68"/>
      <c r="O465" s="68"/>
      <c r="P465" s="68"/>
      <c r="Q465" s="68"/>
      <c r="R465" s="68"/>
      <c r="S465" s="68"/>
      <c r="T465" s="68"/>
      <c r="U465" s="68"/>
      <c r="V465" s="64">
        <v>2024</v>
      </c>
    </row>
    <row r="466" spans="1:22" ht="37.5" x14ac:dyDescent="0.3">
      <c r="A466" s="64">
        <v>462</v>
      </c>
      <c r="B466" s="64">
        <v>8002157</v>
      </c>
      <c r="C466" s="65"/>
      <c r="D466" s="66"/>
      <c r="E466" s="67"/>
      <c r="F466" s="67">
        <v>128</v>
      </c>
      <c r="G466" s="67" t="s">
        <v>4722</v>
      </c>
      <c r="H466" s="67" t="s">
        <v>4674</v>
      </c>
      <c r="I466" s="67" t="s">
        <v>4675</v>
      </c>
      <c r="J466" s="67" t="s">
        <v>4672</v>
      </c>
      <c r="K466" s="68"/>
      <c r="L466" s="68"/>
      <c r="M466" s="68"/>
      <c r="N466" s="68"/>
      <c r="O466" s="68"/>
      <c r="P466" s="68"/>
      <c r="Q466" s="68"/>
      <c r="R466" s="68"/>
      <c r="S466" s="68"/>
      <c r="T466" s="68"/>
      <c r="U466" s="68"/>
      <c r="V466" s="64">
        <v>2024</v>
      </c>
    </row>
    <row r="467" spans="1:22" ht="37.5" x14ac:dyDescent="0.3">
      <c r="A467" s="64">
        <v>463</v>
      </c>
      <c r="B467" s="64">
        <v>8002156</v>
      </c>
      <c r="C467" s="65"/>
      <c r="D467" s="66"/>
      <c r="E467" s="67"/>
      <c r="F467" s="67">
        <v>129</v>
      </c>
      <c r="G467" s="67" t="s">
        <v>4723</v>
      </c>
      <c r="H467" s="67" t="s">
        <v>4674</v>
      </c>
      <c r="I467" s="67" t="s">
        <v>4675</v>
      </c>
      <c r="J467" s="67" t="s">
        <v>4672</v>
      </c>
      <c r="K467" s="68"/>
      <c r="L467" s="68"/>
      <c r="M467" s="68"/>
      <c r="N467" s="68"/>
      <c r="O467" s="68"/>
      <c r="P467" s="68"/>
      <c r="Q467" s="68"/>
      <c r="R467" s="68"/>
      <c r="S467" s="68"/>
      <c r="T467" s="68"/>
      <c r="U467" s="68"/>
      <c r="V467" s="64">
        <v>2024</v>
      </c>
    </row>
    <row r="468" spans="1:22" ht="37.5" x14ac:dyDescent="0.3">
      <c r="A468" s="64">
        <v>464</v>
      </c>
      <c r="B468" s="64">
        <v>8002155</v>
      </c>
      <c r="C468" s="65"/>
      <c r="D468" s="66"/>
      <c r="E468" s="67"/>
      <c r="F468" s="67">
        <v>130</v>
      </c>
      <c r="G468" s="67" t="s">
        <v>4723</v>
      </c>
      <c r="H468" s="67" t="s">
        <v>4674</v>
      </c>
      <c r="I468" s="67" t="s">
        <v>4824</v>
      </c>
      <c r="J468" s="67" t="s">
        <v>4672</v>
      </c>
      <c r="K468" s="68"/>
      <c r="L468" s="68"/>
      <c r="M468" s="68"/>
      <c r="N468" s="68"/>
      <c r="O468" s="68"/>
      <c r="P468" s="68"/>
      <c r="Q468" s="68"/>
      <c r="R468" s="68"/>
      <c r="S468" s="68"/>
      <c r="T468" s="68"/>
      <c r="U468" s="68"/>
      <c r="V468" s="64">
        <v>2024</v>
      </c>
    </row>
    <row r="469" spans="1:22" ht="37.5" x14ac:dyDescent="0.3">
      <c r="A469" s="64">
        <v>465</v>
      </c>
      <c r="B469" s="64">
        <v>8002154</v>
      </c>
      <c r="C469" s="65"/>
      <c r="D469" s="66"/>
      <c r="E469" s="67"/>
      <c r="F469" s="67">
        <v>131</v>
      </c>
      <c r="G469" s="67" t="s">
        <v>4723</v>
      </c>
      <c r="H469" s="67" t="s">
        <v>4674</v>
      </c>
      <c r="I469" s="67" t="s">
        <v>4675</v>
      </c>
      <c r="J469" s="67" t="s">
        <v>4672</v>
      </c>
      <c r="K469" s="68"/>
      <c r="L469" s="68"/>
      <c r="M469" s="68"/>
      <c r="N469" s="68"/>
      <c r="O469" s="68"/>
      <c r="P469" s="68"/>
      <c r="Q469" s="68"/>
      <c r="R469" s="68"/>
      <c r="S469" s="68"/>
      <c r="T469" s="68"/>
      <c r="U469" s="68"/>
      <c r="V469" s="64">
        <v>2024</v>
      </c>
    </row>
    <row r="470" spans="1:22" ht="37.5" x14ac:dyDescent="0.3">
      <c r="A470" s="64">
        <v>466</v>
      </c>
      <c r="B470" s="64">
        <v>8002153</v>
      </c>
      <c r="C470" s="65"/>
      <c r="D470" s="66"/>
      <c r="E470" s="67"/>
      <c r="F470" s="67">
        <v>132</v>
      </c>
      <c r="G470" s="67" t="s">
        <v>4723</v>
      </c>
      <c r="H470" s="67" t="s">
        <v>4674</v>
      </c>
      <c r="I470" s="67" t="s">
        <v>4821</v>
      </c>
      <c r="J470" s="67" t="s">
        <v>4672</v>
      </c>
      <c r="K470" s="68"/>
      <c r="L470" s="68"/>
      <c r="M470" s="68"/>
      <c r="N470" s="68"/>
      <c r="O470" s="68"/>
      <c r="P470" s="68"/>
      <c r="Q470" s="68"/>
      <c r="R470" s="68"/>
      <c r="S470" s="68"/>
      <c r="T470" s="68"/>
      <c r="U470" s="68"/>
      <c r="V470" s="64">
        <v>2024</v>
      </c>
    </row>
    <row r="471" spans="1:22" ht="37.5" x14ac:dyDescent="0.3">
      <c r="A471" s="64">
        <v>467</v>
      </c>
      <c r="B471" s="64">
        <v>8002152</v>
      </c>
      <c r="C471" s="65"/>
      <c r="D471" s="66"/>
      <c r="E471" s="67"/>
      <c r="F471" s="67">
        <v>133</v>
      </c>
      <c r="G471" s="67" t="s">
        <v>4817</v>
      </c>
      <c r="H471" s="67" t="s">
        <v>4674</v>
      </c>
      <c r="I471" s="67" t="s">
        <v>4675</v>
      </c>
      <c r="J471" s="67" t="s">
        <v>4672</v>
      </c>
      <c r="K471" s="68"/>
      <c r="L471" s="68"/>
      <c r="M471" s="68"/>
      <c r="N471" s="68"/>
      <c r="O471" s="68"/>
      <c r="P471" s="68"/>
      <c r="Q471" s="68"/>
      <c r="R471" s="68"/>
      <c r="S471" s="68"/>
      <c r="T471" s="68"/>
      <c r="U471" s="68"/>
      <c r="V471" s="64">
        <v>2024</v>
      </c>
    </row>
    <row r="472" spans="1:22" ht="37.5" x14ac:dyDescent="0.3">
      <c r="A472" s="64">
        <v>468</v>
      </c>
      <c r="B472" s="64">
        <v>2015229</v>
      </c>
      <c r="C472" s="65"/>
      <c r="D472" s="66"/>
      <c r="E472" s="67"/>
      <c r="F472" s="67">
        <v>134</v>
      </c>
      <c r="G472" s="67" t="s">
        <v>4817</v>
      </c>
      <c r="H472" s="67" t="s">
        <v>4683</v>
      </c>
      <c r="I472" s="67" t="s">
        <v>4675</v>
      </c>
      <c r="J472" s="67" t="s">
        <v>4672</v>
      </c>
      <c r="K472" s="68"/>
      <c r="L472" s="68"/>
      <c r="M472" s="68"/>
      <c r="N472" s="68"/>
      <c r="O472" s="68"/>
      <c r="P472" s="68"/>
      <c r="Q472" s="68"/>
      <c r="R472" s="68"/>
      <c r="S472" s="68"/>
      <c r="T472" s="68"/>
      <c r="U472" s="68"/>
      <c r="V472" s="64">
        <v>2024</v>
      </c>
    </row>
    <row r="473" spans="1:22" ht="37.5" x14ac:dyDescent="0.3">
      <c r="A473" s="64">
        <v>469</v>
      </c>
      <c r="B473" s="64">
        <v>8002150</v>
      </c>
      <c r="C473" s="65"/>
      <c r="D473" s="66"/>
      <c r="E473" s="67"/>
      <c r="F473" s="67">
        <v>135</v>
      </c>
      <c r="G473" s="67" t="s">
        <v>4817</v>
      </c>
      <c r="H473" s="67" t="s">
        <v>4674</v>
      </c>
      <c r="I473" s="67" t="s">
        <v>4821</v>
      </c>
      <c r="J473" s="67" t="s">
        <v>4672</v>
      </c>
      <c r="K473" s="68"/>
      <c r="L473" s="68"/>
      <c r="M473" s="68"/>
      <c r="N473" s="68"/>
      <c r="O473" s="68"/>
      <c r="P473" s="68"/>
      <c r="Q473" s="68"/>
      <c r="R473" s="68"/>
      <c r="S473" s="68"/>
      <c r="T473" s="68"/>
      <c r="U473" s="68"/>
      <c r="V473" s="64">
        <v>2024</v>
      </c>
    </row>
    <row r="474" spans="1:22" ht="37.5" x14ac:dyDescent="0.3">
      <c r="A474" s="64">
        <v>470</v>
      </c>
      <c r="B474" s="64">
        <v>8002149</v>
      </c>
      <c r="C474" s="65"/>
      <c r="D474" s="66"/>
      <c r="E474" s="67"/>
      <c r="F474" s="67">
        <v>136</v>
      </c>
      <c r="G474" s="67" t="s">
        <v>4723</v>
      </c>
      <c r="H474" s="67" t="s">
        <v>4674</v>
      </c>
      <c r="I474" s="67" t="s">
        <v>4821</v>
      </c>
      <c r="J474" s="67" t="s">
        <v>4672</v>
      </c>
      <c r="K474" s="68"/>
      <c r="L474" s="68"/>
      <c r="M474" s="68"/>
      <c r="N474" s="68"/>
      <c r="O474" s="68"/>
      <c r="P474" s="68"/>
      <c r="Q474" s="68"/>
      <c r="R474" s="68"/>
      <c r="S474" s="68"/>
      <c r="T474" s="68"/>
      <c r="U474" s="68"/>
      <c r="V474" s="64">
        <v>2024</v>
      </c>
    </row>
    <row r="475" spans="1:22" ht="37.5" x14ac:dyDescent="0.3">
      <c r="A475" s="64">
        <v>471</v>
      </c>
      <c r="B475" s="64">
        <v>8002148</v>
      </c>
      <c r="C475" s="65"/>
      <c r="D475" s="66"/>
      <c r="E475" s="67"/>
      <c r="F475" s="67">
        <v>137</v>
      </c>
      <c r="G475" s="67" t="s">
        <v>4723</v>
      </c>
      <c r="H475" s="67" t="s">
        <v>4683</v>
      </c>
      <c r="I475" s="67" t="s">
        <v>4821</v>
      </c>
      <c r="J475" s="67" t="s">
        <v>4672</v>
      </c>
      <c r="K475" s="68"/>
      <c r="L475" s="68"/>
      <c r="M475" s="68"/>
      <c r="N475" s="68"/>
      <c r="O475" s="68"/>
      <c r="P475" s="68"/>
      <c r="Q475" s="68"/>
      <c r="R475" s="68"/>
      <c r="S475" s="68"/>
      <c r="T475" s="68"/>
      <c r="U475" s="68"/>
      <c r="V475" s="64">
        <v>2024</v>
      </c>
    </row>
    <row r="476" spans="1:22" ht="37.5" x14ac:dyDescent="0.3">
      <c r="A476" s="64">
        <v>472</v>
      </c>
      <c r="B476" s="64">
        <v>8002146</v>
      </c>
      <c r="C476" s="65"/>
      <c r="D476" s="66"/>
      <c r="E476" s="67"/>
      <c r="F476" s="67">
        <v>139</v>
      </c>
      <c r="G476" s="67" t="s">
        <v>4723</v>
      </c>
      <c r="H476" s="67" t="s">
        <v>4674</v>
      </c>
      <c r="I476" s="67" t="s">
        <v>4821</v>
      </c>
      <c r="J476" s="67" t="s">
        <v>4672</v>
      </c>
      <c r="K476" s="68"/>
      <c r="L476" s="68"/>
      <c r="M476" s="68"/>
      <c r="N476" s="68"/>
      <c r="O476" s="68"/>
      <c r="P476" s="68"/>
      <c r="Q476" s="68"/>
      <c r="R476" s="68"/>
      <c r="S476" s="68"/>
      <c r="T476" s="68"/>
      <c r="U476" s="68"/>
      <c r="V476" s="64">
        <v>2024</v>
      </c>
    </row>
    <row r="477" spans="1:22" ht="37.5" x14ac:dyDescent="0.3">
      <c r="A477" s="64">
        <v>473</v>
      </c>
      <c r="B477" s="64">
        <v>8002145</v>
      </c>
      <c r="C477" s="65"/>
      <c r="D477" s="66"/>
      <c r="E477" s="67"/>
      <c r="F477" s="67">
        <v>140</v>
      </c>
      <c r="G477" s="67" t="s">
        <v>4817</v>
      </c>
      <c r="H477" s="67" t="s">
        <v>4674</v>
      </c>
      <c r="I477" s="67" t="s">
        <v>4821</v>
      </c>
      <c r="J477" s="67" t="s">
        <v>4672</v>
      </c>
      <c r="K477" s="68"/>
      <c r="L477" s="68"/>
      <c r="M477" s="68"/>
      <c r="N477" s="68"/>
      <c r="O477" s="68"/>
      <c r="P477" s="68"/>
      <c r="Q477" s="68"/>
      <c r="R477" s="68"/>
      <c r="S477" s="68"/>
      <c r="T477" s="68"/>
      <c r="U477" s="68"/>
      <c r="V477" s="64">
        <v>2024</v>
      </c>
    </row>
    <row r="478" spans="1:22" ht="37.5" x14ac:dyDescent="0.3">
      <c r="A478" s="64">
        <v>474</v>
      </c>
      <c r="B478" s="64">
        <v>1001584</v>
      </c>
      <c r="C478" s="65"/>
      <c r="D478" s="66"/>
      <c r="E478" s="67"/>
      <c r="F478" s="67">
        <v>141</v>
      </c>
      <c r="G478" s="67" t="s">
        <v>4723</v>
      </c>
      <c r="H478" s="67" t="s">
        <v>4674</v>
      </c>
      <c r="I478" s="67" t="s">
        <v>4821</v>
      </c>
      <c r="J478" s="67" t="s">
        <v>4672</v>
      </c>
      <c r="K478" s="68"/>
      <c r="L478" s="68"/>
      <c r="M478" s="68"/>
      <c r="N478" s="68"/>
      <c r="O478" s="68"/>
      <c r="P478" s="68"/>
      <c r="Q478" s="68"/>
      <c r="R478" s="68"/>
      <c r="S478" s="68"/>
      <c r="T478" s="68"/>
      <c r="U478" s="68"/>
      <c r="V478" s="64">
        <v>2024</v>
      </c>
    </row>
    <row r="479" spans="1:22" ht="37.5" x14ac:dyDescent="0.3">
      <c r="A479" s="64">
        <v>475</v>
      </c>
      <c r="B479" s="64">
        <v>1001356</v>
      </c>
      <c r="C479" s="65"/>
      <c r="D479" s="66"/>
      <c r="E479" s="67"/>
      <c r="F479" s="67">
        <v>142</v>
      </c>
      <c r="G479" s="67" t="s">
        <v>4723</v>
      </c>
      <c r="H479" s="67" t="s">
        <v>4683</v>
      </c>
      <c r="I479" s="67" t="s">
        <v>4821</v>
      </c>
      <c r="J479" s="67" t="s">
        <v>4672</v>
      </c>
      <c r="K479" s="68"/>
      <c r="L479" s="68"/>
      <c r="M479" s="68"/>
      <c r="N479" s="68"/>
      <c r="O479" s="68"/>
      <c r="P479" s="68"/>
      <c r="Q479" s="68"/>
      <c r="R479" s="68"/>
      <c r="S479" s="68"/>
      <c r="T479" s="68"/>
      <c r="U479" s="68"/>
      <c r="V479" s="64">
        <v>2024</v>
      </c>
    </row>
    <row r="480" spans="1:22" ht="37.5" x14ac:dyDescent="0.3">
      <c r="A480" s="64">
        <v>476</v>
      </c>
      <c r="B480" s="64">
        <v>8002141</v>
      </c>
      <c r="C480" s="65"/>
      <c r="D480" s="66"/>
      <c r="E480" s="67"/>
      <c r="F480" s="67">
        <v>144</v>
      </c>
      <c r="G480" s="67" t="s">
        <v>4723</v>
      </c>
      <c r="H480" s="67" t="s">
        <v>4674</v>
      </c>
      <c r="I480" s="67" t="s">
        <v>4821</v>
      </c>
      <c r="J480" s="67" t="s">
        <v>4672</v>
      </c>
      <c r="K480" s="68"/>
      <c r="L480" s="68"/>
      <c r="M480" s="68"/>
      <c r="N480" s="68"/>
      <c r="O480" s="68"/>
      <c r="P480" s="68"/>
      <c r="Q480" s="68"/>
      <c r="R480" s="68"/>
      <c r="S480" s="68"/>
      <c r="T480" s="68"/>
      <c r="U480" s="68"/>
      <c r="V480" s="64">
        <v>2024</v>
      </c>
    </row>
    <row r="481" spans="1:22" ht="37.5" x14ac:dyDescent="0.3">
      <c r="A481" s="64">
        <v>477</v>
      </c>
      <c r="B481" s="64">
        <v>8002140</v>
      </c>
      <c r="C481" s="65"/>
      <c r="D481" s="66"/>
      <c r="E481" s="67"/>
      <c r="F481" s="67">
        <v>145</v>
      </c>
      <c r="G481" s="67" t="s">
        <v>4725</v>
      </c>
      <c r="H481" s="67" t="s">
        <v>4674</v>
      </c>
      <c r="I481" s="67" t="s">
        <v>4675</v>
      </c>
      <c r="J481" s="67" t="s">
        <v>4672</v>
      </c>
      <c r="K481" s="68"/>
      <c r="L481" s="68"/>
      <c r="M481" s="68"/>
      <c r="N481" s="68"/>
      <c r="O481" s="68"/>
      <c r="P481" s="68"/>
      <c r="Q481" s="68"/>
      <c r="R481" s="68"/>
      <c r="S481" s="68"/>
      <c r="T481" s="68"/>
      <c r="U481" s="68"/>
      <c r="V481" s="64">
        <v>2024</v>
      </c>
    </row>
    <row r="482" spans="1:22" ht="37.5" x14ac:dyDescent="0.3">
      <c r="A482" s="64">
        <v>478</v>
      </c>
      <c r="B482" s="64">
        <v>8002139</v>
      </c>
      <c r="C482" s="65"/>
      <c r="D482" s="66"/>
      <c r="E482" s="67"/>
      <c r="F482" s="67">
        <v>146</v>
      </c>
      <c r="G482" s="67" t="s">
        <v>4817</v>
      </c>
      <c r="H482" s="67" t="s">
        <v>4674</v>
      </c>
      <c r="I482" s="67" t="s">
        <v>4821</v>
      </c>
      <c r="J482" s="67" t="s">
        <v>4672</v>
      </c>
      <c r="K482" s="68"/>
      <c r="L482" s="68"/>
      <c r="M482" s="68"/>
      <c r="N482" s="68"/>
      <c r="O482" s="68"/>
      <c r="P482" s="68"/>
      <c r="Q482" s="68"/>
      <c r="R482" s="68"/>
      <c r="S482" s="68"/>
      <c r="T482" s="68"/>
      <c r="U482" s="68"/>
      <c r="V482" s="64">
        <v>2024</v>
      </c>
    </row>
    <row r="483" spans="1:22" ht="37.5" x14ac:dyDescent="0.3">
      <c r="A483" s="64">
        <v>479</v>
      </c>
      <c r="B483" s="64">
        <v>8002138</v>
      </c>
      <c r="C483" s="65"/>
      <c r="D483" s="66"/>
      <c r="E483" s="67"/>
      <c r="F483" s="67">
        <v>147</v>
      </c>
      <c r="G483" s="67" t="s">
        <v>4817</v>
      </c>
      <c r="H483" s="67" t="s">
        <v>4674</v>
      </c>
      <c r="I483" s="67" t="s">
        <v>4821</v>
      </c>
      <c r="J483" s="67" t="s">
        <v>4672</v>
      </c>
      <c r="K483" s="68"/>
      <c r="L483" s="68"/>
      <c r="M483" s="68"/>
      <c r="N483" s="68"/>
      <c r="O483" s="68"/>
      <c r="P483" s="68"/>
      <c r="Q483" s="68"/>
      <c r="R483" s="68"/>
      <c r="S483" s="68"/>
      <c r="T483" s="68"/>
      <c r="U483" s="68"/>
      <c r="V483" s="64">
        <v>2024</v>
      </c>
    </row>
    <row r="484" spans="1:22" ht="37.5" x14ac:dyDescent="0.3">
      <c r="A484" s="64">
        <v>480</v>
      </c>
      <c r="B484" s="64">
        <v>1001250</v>
      </c>
      <c r="C484" s="65"/>
      <c r="D484" s="66"/>
      <c r="E484" s="67"/>
      <c r="F484" s="67">
        <v>148</v>
      </c>
      <c r="G484" s="67" t="s">
        <v>4725</v>
      </c>
      <c r="H484" s="67" t="s">
        <v>4683</v>
      </c>
      <c r="I484" s="67" t="s">
        <v>4825</v>
      </c>
      <c r="J484" s="67" t="s">
        <v>4672</v>
      </c>
      <c r="K484" s="68"/>
      <c r="L484" s="68"/>
      <c r="M484" s="68"/>
      <c r="N484" s="68"/>
      <c r="O484" s="68"/>
      <c r="P484" s="68"/>
      <c r="Q484" s="68"/>
      <c r="R484" s="68"/>
      <c r="S484" s="68"/>
      <c r="T484" s="68"/>
      <c r="U484" s="68"/>
      <c r="V484" s="64">
        <v>2024</v>
      </c>
    </row>
    <row r="485" spans="1:22" ht="37.5" x14ac:dyDescent="0.3">
      <c r="A485" s="64">
        <v>481</v>
      </c>
      <c r="B485" s="64">
        <v>8002136</v>
      </c>
      <c r="C485" s="65"/>
      <c r="D485" s="66"/>
      <c r="E485" s="67"/>
      <c r="F485" s="67">
        <v>149</v>
      </c>
      <c r="G485" s="67" t="s">
        <v>4817</v>
      </c>
      <c r="H485" s="67" t="s">
        <v>4674</v>
      </c>
      <c r="I485" s="67" t="s">
        <v>4821</v>
      </c>
      <c r="J485" s="67" t="s">
        <v>4672</v>
      </c>
      <c r="K485" s="68"/>
      <c r="L485" s="68"/>
      <c r="M485" s="68"/>
      <c r="N485" s="68"/>
      <c r="O485" s="68"/>
      <c r="P485" s="68"/>
      <c r="Q485" s="68"/>
      <c r="R485" s="68"/>
      <c r="S485" s="68"/>
      <c r="T485" s="68"/>
      <c r="U485" s="68"/>
      <c r="V485" s="64">
        <v>2024</v>
      </c>
    </row>
    <row r="486" spans="1:22" ht="37.5" x14ac:dyDescent="0.3">
      <c r="A486" s="64">
        <v>482</v>
      </c>
      <c r="B486" s="64">
        <v>8002135</v>
      </c>
      <c r="C486" s="65"/>
      <c r="D486" s="66"/>
      <c r="E486" s="67"/>
      <c r="F486" s="67">
        <v>150</v>
      </c>
      <c r="G486" s="67" t="s">
        <v>4817</v>
      </c>
      <c r="H486" s="67" t="s">
        <v>4674</v>
      </c>
      <c r="I486" s="67" t="s">
        <v>4821</v>
      </c>
      <c r="J486" s="67" t="s">
        <v>4672</v>
      </c>
      <c r="K486" s="68"/>
      <c r="L486" s="68"/>
      <c r="M486" s="68"/>
      <c r="N486" s="68"/>
      <c r="O486" s="68"/>
      <c r="P486" s="68"/>
      <c r="Q486" s="68"/>
      <c r="R486" s="68"/>
      <c r="S486" s="68"/>
      <c r="T486" s="68"/>
      <c r="U486" s="68"/>
      <c r="V486" s="64">
        <v>2024</v>
      </c>
    </row>
    <row r="487" spans="1:22" ht="37.5" x14ac:dyDescent="0.3">
      <c r="A487" s="64">
        <v>483</v>
      </c>
      <c r="B487" s="64">
        <v>8002134</v>
      </c>
      <c r="C487" s="65"/>
      <c r="D487" s="66"/>
      <c r="E487" s="67"/>
      <c r="F487" s="67">
        <v>151</v>
      </c>
      <c r="G487" s="67" t="s">
        <v>4723</v>
      </c>
      <c r="H487" s="67" t="s">
        <v>4674</v>
      </c>
      <c r="I487" s="67" t="s">
        <v>4821</v>
      </c>
      <c r="J487" s="67" t="s">
        <v>4672</v>
      </c>
      <c r="K487" s="68"/>
      <c r="L487" s="68"/>
      <c r="M487" s="68"/>
      <c r="N487" s="68"/>
      <c r="O487" s="68"/>
      <c r="P487" s="68"/>
      <c r="Q487" s="68"/>
      <c r="R487" s="68"/>
      <c r="S487" s="68"/>
      <c r="T487" s="68"/>
      <c r="U487" s="68"/>
      <c r="V487" s="64">
        <v>2024</v>
      </c>
    </row>
    <row r="488" spans="1:22" ht="37.5" x14ac:dyDescent="0.3">
      <c r="A488" s="64">
        <v>484</v>
      </c>
      <c r="B488" s="64">
        <v>8002133</v>
      </c>
      <c r="C488" s="65"/>
      <c r="D488" s="66"/>
      <c r="E488" s="67"/>
      <c r="F488" s="67">
        <v>152</v>
      </c>
      <c r="G488" s="67" t="s">
        <v>4725</v>
      </c>
      <c r="H488" s="67" t="s">
        <v>4674</v>
      </c>
      <c r="I488" s="67" t="s">
        <v>4675</v>
      </c>
      <c r="J488" s="67" t="s">
        <v>4672</v>
      </c>
      <c r="K488" s="68"/>
      <c r="L488" s="68"/>
      <c r="M488" s="68"/>
      <c r="N488" s="68"/>
      <c r="O488" s="68"/>
      <c r="P488" s="68"/>
      <c r="Q488" s="68"/>
      <c r="R488" s="68"/>
      <c r="S488" s="68"/>
      <c r="T488" s="68"/>
      <c r="U488" s="68"/>
      <c r="V488" s="64">
        <v>2024</v>
      </c>
    </row>
    <row r="489" spans="1:22" ht="37.5" x14ac:dyDescent="0.3">
      <c r="A489" s="64">
        <v>485</v>
      </c>
      <c r="B489" s="64">
        <v>8002132</v>
      </c>
      <c r="C489" s="65"/>
      <c r="D489" s="66"/>
      <c r="E489" s="67"/>
      <c r="F489" s="67">
        <v>153</v>
      </c>
      <c r="G489" s="67" t="s">
        <v>4725</v>
      </c>
      <c r="H489" s="67" t="s">
        <v>4674</v>
      </c>
      <c r="I489" s="67" t="s">
        <v>4675</v>
      </c>
      <c r="J489" s="67" t="s">
        <v>4672</v>
      </c>
      <c r="K489" s="68"/>
      <c r="L489" s="68"/>
      <c r="M489" s="68"/>
      <c r="N489" s="68"/>
      <c r="O489" s="68"/>
      <c r="P489" s="68"/>
      <c r="Q489" s="68"/>
      <c r="R489" s="68"/>
      <c r="S489" s="68"/>
      <c r="T489" s="68"/>
      <c r="U489" s="68"/>
      <c r="V489" s="64">
        <v>2024</v>
      </c>
    </row>
    <row r="490" spans="1:22" ht="37.5" x14ac:dyDescent="0.3">
      <c r="A490" s="64">
        <v>486</v>
      </c>
      <c r="B490" s="64">
        <v>8002131</v>
      </c>
      <c r="C490" s="65"/>
      <c r="D490" s="66"/>
      <c r="E490" s="67"/>
      <c r="F490" s="67">
        <v>154</v>
      </c>
      <c r="G490" s="67" t="s">
        <v>4725</v>
      </c>
      <c r="H490" s="67" t="s">
        <v>4674</v>
      </c>
      <c r="I490" s="67" t="s">
        <v>4675</v>
      </c>
      <c r="J490" s="67" t="s">
        <v>4672</v>
      </c>
      <c r="K490" s="68"/>
      <c r="L490" s="68"/>
      <c r="M490" s="68"/>
      <c r="N490" s="68"/>
      <c r="O490" s="68"/>
      <c r="P490" s="68"/>
      <c r="Q490" s="68"/>
      <c r="R490" s="68"/>
      <c r="S490" s="68"/>
      <c r="T490" s="68"/>
      <c r="U490" s="68"/>
      <c r="V490" s="64">
        <v>2024</v>
      </c>
    </row>
    <row r="491" spans="1:22" ht="37.5" x14ac:dyDescent="0.3">
      <c r="A491" s="64">
        <v>487</v>
      </c>
      <c r="B491" s="64">
        <v>8002130</v>
      </c>
      <c r="C491" s="65"/>
      <c r="D491" s="66"/>
      <c r="E491" s="67"/>
      <c r="F491" s="67">
        <v>155</v>
      </c>
      <c r="G491" s="67" t="s">
        <v>4817</v>
      </c>
      <c r="H491" s="67" t="s">
        <v>4674</v>
      </c>
      <c r="I491" s="67" t="s">
        <v>4675</v>
      </c>
      <c r="J491" s="67" t="s">
        <v>4672</v>
      </c>
      <c r="K491" s="68"/>
      <c r="L491" s="68"/>
      <c r="M491" s="68"/>
      <c r="N491" s="68"/>
      <c r="O491" s="68"/>
      <c r="P491" s="68"/>
      <c r="Q491" s="68"/>
      <c r="R491" s="68"/>
      <c r="S491" s="68"/>
      <c r="T491" s="68"/>
      <c r="U491" s="68"/>
      <c r="V491" s="64">
        <v>2024</v>
      </c>
    </row>
    <row r="492" spans="1:22" ht="37.5" x14ac:dyDescent="0.3">
      <c r="A492" s="64">
        <v>488</v>
      </c>
      <c r="B492" s="64">
        <v>8002129</v>
      </c>
      <c r="C492" s="65"/>
      <c r="D492" s="66"/>
      <c r="E492" s="67"/>
      <c r="F492" s="67">
        <v>156</v>
      </c>
      <c r="G492" s="67" t="s">
        <v>4826</v>
      </c>
      <c r="H492" s="67" t="s">
        <v>4674</v>
      </c>
      <c r="I492" s="67" t="s">
        <v>4675</v>
      </c>
      <c r="J492" s="67" t="s">
        <v>4672</v>
      </c>
      <c r="K492" s="68"/>
      <c r="L492" s="68"/>
      <c r="M492" s="68"/>
      <c r="N492" s="68"/>
      <c r="O492" s="68"/>
      <c r="P492" s="68"/>
      <c r="Q492" s="68"/>
      <c r="R492" s="68"/>
      <c r="S492" s="68"/>
      <c r="T492" s="68"/>
      <c r="U492" s="68"/>
      <c r="V492" s="64">
        <v>2024</v>
      </c>
    </row>
    <row r="493" spans="1:22" ht="37.5" x14ac:dyDescent="0.3">
      <c r="A493" s="64">
        <v>489</v>
      </c>
      <c r="B493" s="64">
        <v>8002128</v>
      </c>
      <c r="C493" s="65"/>
      <c r="D493" s="66"/>
      <c r="E493" s="67"/>
      <c r="F493" s="67">
        <v>157</v>
      </c>
      <c r="G493" s="67" t="s">
        <v>4725</v>
      </c>
      <c r="H493" s="67" t="s">
        <v>4674</v>
      </c>
      <c r="I493" s="67" t="s">
        <v>4675</v>
      </c>
      <c r="J493" s="67" t="s">
        <v>4672</v>
      </c>
      <c r="K493" s="68"/>
      <c r="L493" s="68"/>
      <c r="M493" s="68"/>
      <c r="N493" s="68"/>
      <c r="O493" s="68"/>
      <c r="P493" s="68"/>
      <c r="Q493" s="68"/>
      <c r="R493" s="68"/>
      <c r="S493" s="68"/>
      <c r="T493" s="68"/>
      <c r="U493" s="68"/>
      <c r="V493" s="64">
        <v>2024</v>
      </c>
    </row>
    <row r="494" spans="1:22" ht="37.5" x14ac:dyDescent="0.3">
      <c r="A494" s="64">
        <v>490</v>
      </c>
      <c r="B494" s="64">
        <v>8002127</v>
      </c>
      <c r="C494" s="65"/>
      <c r="D494" s="66"/>
      <c r="E494" s="67"/>
      <c r="F494" s="67">
        <v>158</v>
      </c>
      <c r="G494" s="67" t="s">
        <v>4722</v>
      </c>
      <c r="H494" s="67" t="s">
        <v>4674</v>
      </c>
      <c r="I494" s="67" t="s">
        <v>4675</v>
      </c>
      <c r="J494" s="67" t="s">
        <v>4672</v>
      </c>
      <c r="K494" s="68"/>
      <c r="L494" s="68"/>
      <c r="M494" s="68"/>
      <c r="N494" s="68"/>
      <c r="O494" s="68"/>
      <c r="P494" s="68"/>
      <c r="Q494" s="68"/>
      <c r="R494" s="68"/>
      <c r="S494" s="68"/>
      <c r="T494" s="68"/>
      <c r="U494" s="68"/>
      <c r="V494" s="64">
        <v>2024</v>
      </c>
    </row>
    <row r="495" spans="1:22" ht="37.5" x14ac:dyDescent="0.3">
      <c r="A495" s="64">
        <v>491</v>
      </c>
      <c r="B495" s="64">
        <v>8002124</v>
      </c>
      <c r="C495" s="65"/>
      <c r="D495" s="66"/>
      <c r="E495" s="67"/>
      <c r="F495" s="67">
        <v>160</v>
      </c>
      <c r="G495" s="67" t="s">
        <v>4725</v>
      </c>
      <c r="H495" s="67" t="s">
        <v>4674</v>
      </c>
      <c r="I495" s="67" t="s">
        <v>4675</v>
      </c>
      <c r="J495" s="67" t="s">
        <v>4672</v>
      </c>
      <c r="K495" s="68"/>
      <c r="L495" s="68"/>
      <c r="M495" s="68"/>
      <c r="N495" s="68"/>
      <c r="O495" s="68"/>
      <c r="P495" s="68"/>
      <c r="Q495" s="68"/>
      <c r="R495" s="68"/>
      <c r="S495" s="68"/>
      <c r="T495" s="68"/>
      <c r="U495" s="68"/>
      <c r="V495" s="64">
        <v>2024</v>
      </c>
    </row>
    <row r="496" spans="1:22" ht="37.5" x14ac:dyDescent="0.3">
      <c r="A496" s="64">
        <v>492</v>
      </c>
      <c r="B496" s="64">
        <v>8002121</v>
      </c>
      <c r="C496" s="65"/>
      <c r="D496" s="66"/>
      <c r="E496" s="67"/>
      <c r="F496" s="67">
        <v>163</v>
      </c>
      <c r="G496" s="67" t="s">
        <v>4725</v>
      </c>
      <c r="H496" s="67" t="s">
        <v>4674</v>
      </c>
      <c r="I496" s="67" t="s">
        <v>4675</v>
      </c>
      <c r="J496" s="67" t="s">
        <v>4672</v>
      </c>
      <c r="K496" s="68"/>
      <c r="L496" s="68"/>
      <c r="M496" s="68"/>
      <c r="N496" s="68"/>
      <c r="O496" s="68"/>
      <c r="P496" s="68"/>
      <c r="Q496" s="68"/>
      <c r="R496" s="68"/>
      <c r="S496" s="68"/>
      <c r="T496" s="68"/>
      <c r="U496" s="68"/>
      <c r="V496" s="64">
        <v>2024</v>
      </c>
    </row>
    <row r="497" spans="1:22" ht="37.5" x14ac:dyDescent="0.3">
      <c r="A497" s="64">
        <v>493</v>
      </c>
      <c r="B497" s="64">
        <v>8002120</v>
      </c>
      <c r="C497" s="65"/>
      <c r="D497" s="66"/>
      <c r="E497" s="67"/>
      <c r="F497" s="67">
        <v>164</v>
      </c>
      <c r="G497" s="67" t="s">
        <v>4725</v>
      </c>
      <c r="H497" s="67" t="s">
        <v>4674</v>
      </c>
      <c r="I497" s="67" t="s">
        <v>4675</v>
      </c>
      <c r="J497" s="67" t="s">
        <v>4672</v>
      </c>
      <c r="K497" s="68"/>
      <c r="L497" s="68"/>
      <c r="M497" s="68"/>
      <c r="N497" s="68"/>
      <c r="O497" s="68"/>
      <c r="P497" s="68"/>
      <c r="Q497" s="68"/>
      <c r="R497" s="68"/>
      <c r="S497" s="68"/>
      <c r="T497" s="68"/>
      <c r="U497" s="68"/>
      <c r="V497" s="64">
        <v>2024</v>
      </c>
    </row>
    <row r="498" spans="1:22" ht="37.5" x14ac:dyDescent="0.3">
      <c r="A498" s="64">
        <v>494</v>
      </c>
      <c r="B498" s="64">
        <v>8002119</v>
      </c>
      <c r="C498" s="65"/>
      <c r="D498" s="66"/>
      <c r="E498" s="67"/>
      <c r="F498" s="67">
        <v>165</v>
      </c>
      <c r="G498" s="67" t="s">
        <v>4725</v>
      </c>
      <c r="H498" s="67" t="s">
        <v>4674</v>
      </c>
      <c r="I498" s="67" t="s">
        <v>4675</v>
      </c>
      <c r="J498" s="67" t="s">
        <v>4672</v>
      </c>
      <c r="K498" s="68"/>
      <c r="L498" s="68"/>
      <c r="M498" s="68"/>
      <c r="N498" s="68"/>
      <c r="O498" s="68"/>
      <c r="P498" s="68"/>
      <c r="Q498" s="68"/>
      <c r="R498" s="68"/>
      <c r="S498" s="68"/>
      <c r="T498" s="68"/>
      <c r="U498" s="68"/>
      <c r="V498" s="64">
        <v>2024</v>
      </c>
    </row>
    <row r="499" spans="1:22" ht="37.5" x14ac:dyDescent="0.3">
      <c r="A499" s="64">
        <v>495</v>
      </c>
      <c r="B499" s="64">
        <v>8002117</v>
      </c>
      <c r="C499" s="65"/>
      <c r="D499" s="66"/>
      <c r="E499" s="67"/>
      <c r="F499" s="67">
        <v>167</v>
      </c>
      <c r="G499" s="67" t="s">
        <v>4725</v>
      </c>
      <c r="H499" s="67" t="s">
        <v>4674</v>
      </c>
      <c r="I499" s="67" t="s">
        <v>4675</v>
      </c>
      <c r="J499" s="67" t="s">
        <v>4672</v>
      </c>
      <c r="K499" s="68"/>
      <c r="L499" s="68"/>
      <c r="M499" s="68"/>
      <c r="N499" s="68"/>
      <c r="O499" s="68"/>
      <c r="P499" s="68"/>
      <c r="Q499" s="68"/>
      <c r="R499" s="68"/>
      <c r="S499" s="68"/>
      <c r="T499" s="68"/>
      <c r="U499" s="68"/>
      <c r="V499" s="64">
        <v>2024</v>
      </c>
    </row>
    <row r="500" spans="1:22" ht="37.5" x14ac:dyDescent="0.3">
      <c r="A500" s="64">
        <v>496</v>
      </c>
      <c r="B500" s="64">
        <v>8002116</v>
      </c>
      <c r="C500" s="65"/>
      <c r="D500" s="66"/>
      <c r="E500" s="67"/>
      <c r="F500" s="67">
        <v>168</v>
      </c>
      <c r="G500" s="67" t="s">
        <v>4725</v>
      </c>
      <c r="H500" s="67" t="s">
        <v>4674</v>
      </c>
      <c r="I500" s="67" t="s">
        <v>4675</v>
      </c>
      <c r="J500" s="67" t="s">
        <v>4672</v>
      </c>
      <c r="K500" s="68"/>
      <c r="L500" s="68"/>
      <c r="M500" s="68"/>
      <c r="N500" s="68"/>
      <c r="O500" s="68"/>
      <c r="P500" s="68"/>
      <c r="Q500" s="68"/>
      <c r="R500" s="68"/>
      <c r="S500" s="68"/>
      <c r="T500" s="68"/>
      <c r="U500" s="68"/>
      <c r="V500" s="64">
        <v>2024</v>
      </c>
    </row>
    <row r="501" spans="1:22" ht="37.5" x14ac:dyDescent="0.3">
      <c r="A501" s="64">
        <v>497</v>
      </c>
      <c r="B501" s="64">
        <v>8002115</v>
      </c>
      <c r="C501" s="65"/>
      <c r="D501" s="66"/>
      <c r="E501" s="67"/>
      <c r="F501" s="67">
        <v>169</v>
      </c>
      <c r="G501" s="67" t="s">
        <v>4725</v>
      </c>
      <c r="H501" s="67" t="s">
        <v>4683</v>
      </c>
      <c r="I501" s="67" t="s">
        <v>4675</v>
      </c>
      <c r="J501" s="67" t="s">
        <v>4672</v>
      </c>
      <c r="K501" s="68"/>
      <c r="L501" s="68"/>
      <c r="M501" s="68"/>
      <c r="N501" s="68"/>
      <c r="O501" s="68"/>
      <c r="P501" s="68"/>
      <c r="Q501" s="68"/>
      <c r="R501" s="68"/>
      <c r="S501" s="68"/>
      <c r="T501" s="68"/>
      <c r="U501" s="68"/>
      <c r="V501" s="64">
        <v>2024</v>
      </c>
    </row>
    <row r="502" spans="1:22" ht="37.5" x14ac:dyDescent="0.3">
      <c r="A502" s="64">
        <v>498</v>
      </c>
      <c r="B502" s="64">
        <v>8002114</v>
      </c>
      <c r="C502" s="65"/>
      <c r="D502" s="66"/>
      <c r="E502" s="67"/>
      <c r="F502" s="67">
        <v>170</v>
      </c>
      <c r="G502" s="67" t="s">
        <v>4722</v>
      </c>
      <c r="H502" s="67" t="s">
        <v>4674</v>
      </c>
      <c r="I502" s="67" t="s">
        <v>4675</v>
      </c>
      <c r="J502" s="67" t="s">
        <v>4672</v>
      </c>
      <c r="K502" s="68"/>
      <c r="L502" s="68"/>
      <c r="M502" s="68"/>
      <c r="N502" s="68"/>
      <c r="O502" s="68"/>
      <c r="P502" s="68"/>
      <c r="Q502" s="68"/>
      <c r="R502" s="68"/>
      <c r="S502" s="68"/>
      <c r="T502" s="68"/>
      <c r="U502" s="68"/>
      <c r="V502" s="64">
        <v>2024</v>
      </c>
    </row>
    <row r="503" spans="1:22" ht="37.5" x14ac:dyDescent="0.3">
      <c r="A503" s="64">
        <v>499</v>
      </c>
      <c r="B503" s="64">
        <v>8002112</v>
      </c>
      <c r="C503" s="65"/>
      <c r="D503" s="66"/>
      <c r="E503" s="67"/>
      <c r="F503" s="67">
        <v>172</v>
      </c>
      <c r="G503" s="67" t="s">
        <v>4722</v>
      </c>
      <c r="H503" s="67" t="s">
        <v>4674</v>
      </c>
      <c r="I503" s="67" t="s">
        <v>4675</v>
      </c>
      <c r="J503" s="67" t="s">
        <v>4672</v>
      </c>
      <c r="K503" s="68"/>
      <c r="L503" s="68"/>
      <c r="M503" s="68"/>
      <c r="N503" s="68"/>
      <c r="O503" s="68"/>
      <c r="P503" s="68"/>
      <c r="Q503" s="68"/>
      <c r="R503" s="68"/>
      <c r="S503" s="68"/>
      <c r="T503" s="68"/>
      <c r="U503" s="68"/>
      <c r="V503" s="64">
        <v>2024</v>
      </c>
    </row>
    <row r="504" spans="1:22" ht="37.5" x14ac:dyDescent="0.3">
      <c r="A504" s="64">
        <v>500</v>
      </c>
      <c r="B504" s="64">
        <v>8002111</v>
      </c>
      <c r="C504" s="65"/>
      <c r="D504" s="66"/>
      <c r="E504" s="67"/>
      <c r="F504" s="67">
        <v>173</v>
      </c>
      <c r="G504" s="67" t="s">
        <v>4722</v>
      </c>
      <c r="H504" s="67" t="s">
        <v>4674</v>
      </c>
      <c r="I504" s="67" t="s">
        <v>4675</v>
      </c>
      <c r="J504" s="67" t="s">
        <v>4672</v>
      </c>
      <c r="K504" s="68"/>
      <c r="L504" s="68"/>
      <c r="M504" s="68"/>
      <c r="N504" s="68"/>
      <c r="O504" s="68"/>
      <c r="P504" s="68"/>
      <c r="Q504" s="68"/>
      <c r="R504" s="68"/>
      <c r="S504" s="68"/>
      <c r="T504" s="68"/>
      <c r="U504" s="68"/>
      <c r="V504" s="64">
        <v>2024</v>
      </c>
    </row>
    <row r="505" spans="1:22" ht="37.5" x14ac:dyDescent="0.3">
      <c r="A505" s="64">
        <v>501</v>
      </c>
      <c r="B505" s="64">
        <v>8002109</v>
      </c>
      <c r="C505" s="65"/>
      <c r="D505" s="66"/>
      <c r="E505" s="67"/>
      <c r="F505" s="67">
        <v>175</v>
      </c>
      <c r="G505" s="67" t="s">
        <v>4722</v>
      </c>
      <c r="H505" s="67" t="s">
        <v>4674</v>
      </c>
      <c r="I505" s="67" t="s">
        <v>4675</v>
      </c>
      <c r="J505" s="67" t="s">
        <v>4672</v>
      </c>
      <c r="K505" s="68"/>
      <c r="L505" s="68"/>
      <c r="M505" s="68"/>
      <c r="N505" s="68"/>
      <c r="O505" s="68"/>
      <c r="P505" s="68"/>
      <c r="Q505" s="68"/>
      <c r="R505" s="68"/>
      <c r="S505" s="68"/>
      <c r="T505" s="68"/>
      <c r="U505" s="68"/>
      <c r="V505" s="64">
        <v>2024</v>
      </c>
    </row>
    <row r="506" spans="1:22" ht="37.5" x14ac:dyDescent="0.3">
      <c r="A506" s="64">
        <v>502</v>
      </c>
      <c r="B506" s="64">
        <v>8002108</v>
      </c>
      <c r="C506" s="65"/>
      <c r="D506" s="66"/>
      <c r="E506" s="67"/>
      <c r="F506" s="67">
        <v>176</v>
      </c>
      <c r="G506" s="67" t="s">
        <v>4725</v>
      </c>
      <c r="H506" s="67" t="s">
        <v>4674</v>
      </c>
      <c r="I506" s="67" t="s">
        <v>4675</v>
      </c>
      <c r="J506" s="67" t="s">
        <v>4672</v>
      </c>
      <c r="K506" s="68"/>
      <c r="L506" s="68"/>
      <c r="M506" s="68"/>
      <c r="N506" s="68"/>
      <c r="O506" s="68"/>
      <c r="P506" s="68"/>
      <c r="Q506" s="68"/>
      <c r="R506" s="68"/>
      <c r="S506" s="68"/>
      <c r="T506" s="68"/>
      <c r="U506" s="68"/>
      <c r="V506" s="64">
        <v>2024</v>
      </c>
    </row>
    <row r="507" spans="1:22" ht="37.5" x14ac:dyDescent="0.3">
      <c r="A507" s="64">
        <v>503</v>
      </c>
      <c r="B507" s="64">
        <v>8002107</v>
      </c>
      <c r="C507" s="65"/>
      <c r="D507" s="66"/>
      <c r="E507" s="67"/>
      <c r="F507" s="67">
        <v>177</v>
      </c>
      <c r="G507" s="67" t="s">
        <v>4725</v>
      </c>
      <c r="H507" s="67" t="s">
        <v>4674</v>
      </c>
      <c r="I507" s="67" t="s">
        <v>4675</v>
      </c>
      <c r="J507" s="67" t="s">
        <v>4672</v>
      </c>
      <c r="K507" s="68"/>
      <c r="L507" s="68"/>
      <c r="M507" s="68"/>
      <c r="N507" s="68"/>
      <c r="O507" s="68"/>
      <c r="P507" s="68"/>
      <c r="Q507" s="68"/>
      <c r="R507" s="68"/>
      <c r="S507" s="68"/>
      <c r="T507" s="68"/>
      <c r="U507" s="68"/>
      <c r="V507" s="64">
        <v>2024</v>
      </c>
    </row>
    <row r="508" spans="1:22" ht="37.5" x14ac:dyDescent="0.3">
      <c r="A508" s="64">
        <v>504</v>
      </c>
      <c r="B508" s="64">
        <v>8002106</v>
      </c>
      <c r="C508" s="65"/>
      <c r="D508" s="66"/>
      <c r="E508" s="67"/>
      <c r="F508" s="67">
        <v>178</v>
      </c>
      <c r="G508" s="67" t="s">
        <v>4725</v>
      </c>
      <c r="H508" s="67" t="s">
        <v>4683</v>
      </c>
      <c r="I508" s="67" t="s">
        <v>4675</v>
      </c>
      <c r="J508" s="67" t="s">
        <v>4672</v>
      </c>
      <c r="K508" s="68"/>
      <c r="L508" s="68"/>
      <c r="M508" s="68"/>
      <c r="N508" s="68"/>
      <c r="O508" s="68"/>
      <c r="P508" s="68"/>
      <c r="Q508" s="68"/>
      <c r="R508" s="68"/>
      <c r="S508" s="68"/>
      <c r="T508" s="68"/>
      <c r="U508" s="68"/>
      <c r="V508" s="64">
        <v>2024</v>
      </c>
    </row>
    <row r="509" spans="1:22" ht="37.5" x14ac:dyDescent="0.3">
      <c r="A509" s="64">
        <v>505</v>
      </c>
      <c r="B509" s="64">
        <v>8002105</v>
      </c>
      <c r="C509" s="65"/>
      <c r="D509" s="66"/>
      <c r="E509" s="67"/>
      <c r="F509" s="67">
        <v>179</v>
      </c>
      <c r="G509" s="67" t="s">
        <v>4725</v>
      </c>
      <c r="H509" s="67" t="s">
        <v>4674</v>
      </c>
      <c r="I509" s="67" t="s">
        <v>4675</v>
      </c>
      <c r="J509" s="67" t="s">
        <v>4672</v>
      </c>
      <c r="K509" s="68"/>
      <c r="L509" s="68"/>
      <c r="M509" s="68"/>
      <c r="N509" s="68"/>
      <c r="O509" s="68"/>
      <c r="P509" s="68"/>
      <c r="Q509" s="68"/>
      <c r="R509" s="68"/>
      <c r="S509" s="68"/>
      <c r="T509" s="68"/>
      <c r="U509" s="68"/>
      <c r="V509" s="64">
        <v>2024</v>
      </c>
    </row>
    <row r="510" spans="1:22" ht="37.5" x14ac:dyDescent="0.3">
      <c r="A510" s="64">
        <v>506</v>
      </c>
      <c r="B510" s="64">
        <v>2015825</v>
      </c>
      <c r="C510" s="65"/>
      <c r="D510" s="66"/>
      <c r="E510" s="67"/>
      <c r="F510" s="67">
        <v>180</v>
      </c>
      <c r="G510" s="67" t="s">
        <v>4725</v>
      </c>
      <c r="H510" s="67" t="s">
        <v>4683</v>
      </c>
      <c r="I510" s="67" t="s">
        <v>4675</v>
      </c>
      <c r="J510" s="67" t="s">
        <v>4672</v>
      </c>
      <c r="K510" s="68"/>
      <c r="L510" s="68"/>
      <c r="M510" s="68"/>
      <c r="N510" s="68"/>
      <c r="O510" s="68"/>
      <c r="P510" s="68"/>
      <c r="Q510" s="68"/>
      <c r="R510" s="68"/>
      <c r="S510" s="68"/>
      <c r="T510" s="68"/>
      <c r="U510" s="68"/>
      <c r="V510" s="64">
        <v>2024</v>
      </c>
    </row>
    <row r="511" spans="1:22" ht="37.5" x14ac:dyDescent="0.3">
      <c r="A511" s="64">
        <v>507</v>
      </c>
      <c r="B511" s="64">
        <v>8002103</v>
      </c>
      <c r="C511" s="65"/>
      <c r="D511" s="66"/>
      <c r="E511" s="67"/>
      <c r="F511" s="67">
        <v>181</v>
      </c>
      <c r="G511" s="67" t="s">
        <v>4827</v>
      </c>
      <c r="H511" s="67" t="s">
        <v>4674</v>
      </c>
      <c r="I511" s="67" t="s">
        <v>4675</v>
      </c>
      <c r="J511" s="67" t="s">
        <v>4672</v>
      </c>
      <c r="K511" s="68"/>
      <c r="L511" s="68"/>
      <c r="M511" s="68"/>
      <c r="N511" s="68"/>
      <c r="O511" s="68"/>
      <c r="P511" s="68"/>
      <c r="Q511" s="68"/>
      <c r="R511" s="68"/>
      <c r="S511" s="68"/>
      <c r="T511" s="68"/>
      <c r="U511" s="68"/>
      <c r="V511" s="64">
        <v>2024</v>
      </c>
    </row>
    <row r="512" spans="1:22" ht="37.5" x14ac:dyDescent="0.3">
      <c r="A512" s="64">
        <v>508</v>
      </c>
      <c r="B512" s="64">
        <v>1001016</v>
      </c>
      <c r="C512" s="65"/>
      <c r="D512" s="66"/>
      <c r="E512" s="67"/>
      <c r="F512" s="67">
        <v>182</v>
      </c>
      <c r="G512" s="67" t="s">
        <v>4723</v>
      </c>
      <c r="H512" s="67" t="s">
        <v>4828</v>
      </c>
      <c r="I512" s="67" t="s">
        <v>4821</v>
      </c>
      <c r="J512" s="67" t="s">
        <v>4672</v>
      </c>
      <c r="K512" s="68"/>
      <c r="L512" s="68"/>
      <c r="M512" s="68"/>
      <c r="N512" s="68"/>
      <c r="O512" s="68"/>
      <c r="P512" s="68"/>
      <c r="Q512" s="68"/>
      <c r="R512" s="68"/>
      <c r="S512" s="68"/>
      <c r="T512" s="68"/>
      <c r="U512" s="68"/>
      <c r="V512" s="64">
        <v>2024</v>
      </c>
    </row>
    <row r="513" spans="1:22" ht="37.5" x14ac:dyDescent="0.3">
      <c r="A513" s="64">
        <v>509</v>
      </c>
      <c r="B513" s="64">
        <v>1001106</v>
      </c>
      <c r="C513" s="65"/>
      <c r="D513" s="66"/>
      <c r="E513" s="67"/>
      <c r="F513" s="67">
        <v>183</v>
      </c>
      <c r="G513" s="67" t="s">
        <v>4723</v>
      </c>
      <c r="H513" s="67" t="s">
        <v>4829</v>
      </c>
      <c r="I513" s="67" t="s">
        <v>4821</v>
      </c>
      <c r="J513" s="67" t="s">
        <v>4672</v>
      </c>
      <c r="K513" s="68"/>
      <c r="L513" s="68"/>
      <c r="M513" s="68"/>
      <c r="N513" s="68"/>
      <c r="O513" s="68"/>
      <c r="P513" s="68"/>
      <c r="Q513" s="68"/>
      <c r="R513" s="68"/>
      <c r="S513" s="68"/>
      <c r="T513" s="68"/>
      <c r="U513" s="68"/>
      <c r="V513" s="64">
        <v>2024</v>
      </c>
    </row>
    <row r="514" spans="1:22" ht="37.5" x14ac:dyDescent="0.3">
      <c r="A514" s="64">
        <v>510</v>
      </c>
      <c r="B514" s="64">
        <v>8002100</v>
      </c>
      <c r="C514" s="65"/>
      <c r="D514" s="66"/>
      <c r="E514" s="67"/>
      <c r="F514" s="67">
        <v>184</v>
      </c>
      <c r="G514" s="67" t="s">
        <v>4725</v>
      </c>
      <c r="H514" s="67" t="s">
        <v>4683</v>
      </c>
      <c r="I514" s="67" t="s">
        <v>4675</v>
      </c>
      <c r="J514" s="67" t="s">
        <v>4672</v>
      </c>
      <c r="K514" s="68"/>
      <c r="L514" s="68"/>
      <c r="M514" s="68"/>
      <c r="N514" s="68"/>
      <c r="O514" s="68"/>
      <c r="P514" s="68"/>
      <c r="Q514" s="68"/>
      <c r="R514" s="68"/>
      <c r="S514" s="68"/>
      <c r="T514" s="68"/>
      <c r="U514" s="68"/>
      <c r="V514" s="64">
        <v>2024</v>
      </c>
    </row>
    <row r="515" spans="1:22" ht="37.5" x14ac:dyDescent="0.3">
      <c r="A515" s="64">
        <v>511</v>
      </c>
      <c r="B515" s="64">
        <v>8002099</v>
      </c>
      <c r="C515" s="65"/>
      <c r="D515" s="66"/>
      <c r="E515" s="67"/>
      <c r="F515" s="67">
        <v>185</v>
      </c>
      <c r="G515" s="67" t="s">
        <v>4723</v>
      </c>
      <c r="H515" s="67" t="s">
        <v>4674</v>
      </c>
      <c r="I515" s="67" t="s">
        <v>4821</v>
      </c>
      <c r="J515" s="67" t="s">
        <v>4672</v>
      </c>
      <c r="K515" s="68"/>
      <c r="L515" s="68"/>
      <c r="M515" s="68"/>
      <c r="N515" s="68"/>
      <c r="O515" s="68"/>
      <c r="P515" s="68"/>
      <c r="Q515" s="68"/>
      <c r="R515" s="68"/>
      <c r="S515" s="68"/>
      <c r="T515" s="68"/>
      <c r="U515" s="68"/>
      <c r="V515" s="64">
        <v>2024</v>
      </c>
    </row>
    <row r="516" spans="1:22" ht="37.5" x14ac:dyDescent="0.3">
      <c r="A516" s="64">
        <v>512</v>
      </c>
      <c r="B516" s="64">
        <v>2014630</v>
      </c>
      <c r="C516" s="65"/>
      <c r="D516" s="66"/>
      <c r="E516" s="67"/>
      <c r="F516" s="67">
        <v>186</v>
      </c>
      <c r="G516" s="67" t="s">
        <v>4722</v>
      </c>
      <c r="H516" s="67" t="s">
        <v>4674</v>
      </c>
      <c r="I516" s="67" t="s">
        <v>4675</v>
      </c>
      <c r="J516" s="67" t="s">
        <v>4672</v>
      </c>
      <c r="K516" s="68"/>
      <c r="L516" s="68"/>
      <c r="M516" s="68"/>
      <c r="N516" s="68"/>
      <c r="O516" s="68"/>
      <c r="P516" s="68"/>
      <c r="Q516" s="68"/>
      <c r="R516" s="68"/>
      <c r="S516" s="68"/>
      <c r="T516" s="68"/>
      <c r="U516" s="68"/>
      <c r="V516" s="64">
        <v>2024</v>
      </c>
    </row>
    <row r="517" spans="1:22" ht="37.5" x14ac:dyDescent="0.3">
      <c r="A517" s="64">
        <v>513</v>
      </c>
      <c r="B517" s="64">
        <v>8002097</v>
      </c>
      <c r="C517" s="65"/>
      <c r="D517" s="66"/>
      <c r="E517" s="67"/>
      <c r="F517" s="67">
        <v>187</v>
      </c>
      <c r="G517" s="67" t="s">
        <v>4723</v>
      </c>
      <c r="H517" s="67" t="s">
        <v>4674</v>
      </c>
      <c r="I517" s="67" t="s">
        <v>4821</v>
      </c>
      <c r="J517" s="67" t="s">
        <v>4672</v>
      </c>
      <c r="K517" s="68"/>
      <c r="L517" s="68"/>
      <c r="M517" s="68"/>
      <c r="N517" s="68"/>
      <c r="O517" s="68"/>
      <c r="P517" s="68"/>
      <c r="Q517" s="68"/>
      <c r="R517" s="68"/>
      <c r="S517" s="68"/>
      <c r="T517" s="68"/>
      <c r="U517" s="68"/>
      <c r="V517" s="64">
        <v>2024</v>
      </c>
    </row>
    <row r="518" spans="1:22" ht="37.5" x14ac:dyDescent="0.3">
      <c r="A518" s="64">
        <v>514</v>
      </c>
      <c r="B518" s="64">
        <v>8002096</v>
      </c>
      <c r="C518" s="65"/>
      <c r="D518" s="66"/>
      <c r="E518" s="67"/>
      <c r="F518" s="67">
        <v>188</v>
      </c>
      <c r="G518" s="67" t="s">
        <v>4723</v>
      </c>
      <c r="H518" s="67" t="s">
        <v>4674</v>
      </c>
      <c r="I518" s="67" t="s">
        <v>4821</v>
      </c>
      <c r="J518" s="67" t="s">
        <v>4672</v>
      </c>
      <c r="K518" s="68"/>
      <c r="L518" s="68"/>
      <c r="M518" s="68"/>
      <c r="N518" s="68"/>
      <c r="O518" s="68"/>
      <c r="P518" s="68"/>
      <c r="Q518" s="68"/>
      <c r="R518" s="68"/>
      <c r="S518" s="68"/>
      <c r="T518" s="68"/>
      <c r="U518" s="68"/>
      <c r="V518" s="64">
        <v>2024</v>
      </c>
    </row>
    <row r="519" spans="1:22" ht="37.5" x14ac:dyDescent="0.3">
      <c r="A519" s="64">
        <v>515</v>
      </c>
      <c r="B519" s="64">
        <v>2015746</v>
      </c>
      <c r="C519" s="65"/>
      <c r="D519" s="66"/>
      <c r="E519" s="67"/>
      <c r="F519" s="67">
        <v>189</v>
      </c>
      <c r="G519" s="67" t="s">
        <v>4723</v>
      </c>
      <c r="H519" s="67" t="s">
        <v>4674</v>
      </c>
      <c r="I519" s="67" t="s">
        <v>4821</v>
      </c>
      <c r="J519" s="67" t="s">
        <v>4672</v>
      </c>
      <c r="K519" s="68"/>
      <c r="L519" s="68"/>
      <c r="M519" s="68"/>
      <c r="N519" s="68"/>
      <c r="O519" s="68"/>
      <c r="P519" s="68"/>
      <c r="Q519" s="68"/>
      <c r="R519" s="68"/>
      <c r="S519" s="68"/>
      <c r="T519" s="68"/>
      <c r="U519" s="68"/>
      <c r="V519" s="64">
        <v>2024</v>
      </c>
    </row>
    <row r="520" spans="1:22" ht="37.5" x14ac:dyDescent="0.3">
      <c r="A520" s="64">
        <v>516</v>
      </c>
      <c r="B520" s="64">
        <v>8002094</v>
      </c>
      <c r="C520" s="65"/>
      <c r="D520" s="66"/>
      <c r="E520" s="67"/>
      <c r="F520" s="67">
        <v>190</v>
      </c>
      <c r="G520" s="67" t="s">
        <v>4723</v>
      </c>
      <c r="H520" s="67" t="s">
        <v>4674</v>
      </c>
      <c r="I520" s="67" t="s">
        <v>4821</v>
      </c>
      <c r="J520" s="67" t="s">
        <v>4672</v>
      </c>
      <c r="K520" s="68"/>
      <c r="L520" s="68"/>
      <c r="M520" s="68"/>
      <c r="N520" s="68"/>
      <c r="O520" s="68"/>
      <c r="P520" s="68"/>
      <c r="Q520" s="68"/>
      <c r="R520" s="68"/>
      <c r="S520" s="68"/>
      <c r="T520" s="68"/>
      <c r="U520" s="68"/>
      <c r="V520" s="64">
        <v>2024</v>
      </c>
    </row>
    <row r="521" spans="1:22" ht="37.5" x14ac:dyDescent="0.3">
      <c r="A521" s="64">
        <v>517</v>
      </c>
      <c r="B521" s="64">
        <v>8002093</v>
      </c>
      <c r="C521" s="65"/>
      <c r="D521" s="66"/>
      <c r="E521" s="67"/>
      <c r="F521" s="67">
        <v>191</v>
      </c>
      <c r="G521" s="67" t="s">
        <v>4723</v>
      </c>
      <c r="H521" s="67" t="s">
        <v>4683</v>
      </c>
      <c r="I521" s="67" t="s">
        <v>4821</v>
      </c>
      <c r="J521" s="67" t="s">
        <v>4672</v>
      </c>
      <c r="K521" s="68"/>
      <c r="L521" s="68"/>
      <c r="M521" s="68"/>
      <c r="N521" s="68"/>
      <c r="O521" s="68"/>
      <c r="P521" s="68"/>
      <c r="Q521" s="68"/>
      <c r="R521" s="68"/>
      <c r="S521" s="68"/>
      <c r="T521" s="68"/>
      <c r="U521" s="68"/>
      <c r="V521" s="64">
        <v>2024</v>
      </c>
    </row>
    <row r="522" spans="1:22" ht="37.5" x14ac:dyDescent="0.3">
      <c r="A522" s="64">
        <v>518</v>
      </c>
      <c r="B522" s="64">
        <v>8002092</v>
      </c>
      <c r="C522" s="65"/>
      <c r="D522" s="66"/>
      <c r="E522" s="67"/>
      <c r="F522" s="67">
        <v>192</v>
      </c>
      <c r="G522" s="67" t="s">
        <v>4723</v>
      </c>
      <c r="H522" s="67" t="s">
        <v>4674</v>
      </c>
      <c r="I522" s="67" t="s">
        <v>4821</v>
      </c>
      <c r="J522" s="67" t="s">
        <v>4672</v>
      </c>
      <c r="K522" s="68"/>
      <c r="L522" s="68"/>
      <c r="M522" s="68"/>
      <c r="N522" s="68"/>
      <c r="O522" s="68"/>
      <c r="P522" s="68"/>
      <c r="Q522" s="68"/>
      <c r="R522" s="68"/>
      <c r="S522" s="68"/>
      <c r="T522" s="68"/>
      <c r="U522" s="68"/>
      <c r="V522" s="64">
        <v>2024</v>
      </c>
    </row>
    <row r="523" spans="1:22" ht="37.5" x14ac:dyDescent="0.3">
      <c r="A523" s="64">
        <v>519</v>
      </c>
      <c r="B523" s="64">
        <v>2015056</v>
      </c>
      <c r="C523" s="65"/>
      <c r="D523" s="66"/>
      <c r="E523" s="67"/>
      <c r="F523" s="67">
        <v>193</v>
      </c>
      <c r="G523" s="67" t="s">
        <v>4723</v>
      </c>
      <c r="H523" s="67" t="s">
        <v>4674</v>
      </c>
      <c r="I523" s="67" t="s">
        <v>4675</v>
      </c>
      <c r="J523" s="67" t="s">
        <v>4672</v>
      </c>
      <c r="K523" s="68"/>
      <c r="L523" s="68"/>
      <c r="M523" s="68"/>
      <c r="N523" s="68"/>
      <c r="O523" s="68"/>
      <c r="P523" s="68"/>
      <c r="Q523" s="68"/>
      <c r="R523" s="68"/>
      <c r="S523" s="68"/>
      <c r="T523" s="68"/>
      <c r="U523" s="68"/>
      <c r="V523" s="64">
        <v>2024</v>
      </c>
    </row>
    <row r="524" spans="1:22" ht="37.5" x14ac:dyDescent="0.3">
      <c r="A524" s="64">
        <v>520</v>
      </c>
      <c r="B524" s="64">
        <v>2013031</v>
      </c>
      <c r="C524" s="65"/>
      <c r="D524" s="66"/>
      <c r="E524" s="67"/>
      <c r="F524" s="67">
        <v>194</v>
      </c>
      <c r="G524" s="67" t="s">
        <v>4723</v>
      </c>
      <c r="H524" s="67" t="s">
        <v>4674</v>
      </c>
      <c r="I524" s="67" t="s">
        <v>4675</v>
      </c>
      <c r="J524" s="67" t="s">
        <v>4672</v>
      </c>
      <c r="K524" s="68"/>
      <c r="L524" s="68"/>
      <c r="M524" s="68"/>
      <c r="N524" s="68"/>
      <c r="O524" s="68"/>
      <c r="P524" s="68"/>
      <c r="Q524" s="68"/>
      <c r="R524" s="68"/>
      <c r="S524" s="68"/>
      <c r="T524" s="68"/>
      <c r="U524" s="68"/>
      <c r="V524" s="64">
        <v>2024</v>
      </c>
    </row>
    <row r="525" spans="1:22" ht="37.5" x14ac:dyDescent="0.3">
      <c r="A525" s="64">
        <v>521</v>
      </c>
      <c r="B525" s="64">
        <v>8002089</v>
      </c>
      <c r="C525" s="65"/>
      <c r="D525" s="66"/>
      <c r="E525" s="67"/>
      <c r="F525" s="67">
        <v>195</v>
      </c>
      <c r="G525" s="67" t="s">
        <v>4723</v>
      </c>
      <c r="H525" s="67" t="s">
        <v>4674</v>
      </c>
      <c r="I525" s="67" t="s">
        <v>4830</v>
      </c>
      <c r="J525" s="67" t="s">
        <v>4672</v>
      </c>
      <c r="K525" s="68"/>
      <c r="L525" s="68"/>
      <c r="M525" s="68"/>
      <c r="N525" s="68"/>
      <c r="O525" s="68"/>
      <c r="P525" s="68"/>
      <c r="Q525" s="68"/>
      <c r="R525" s="68"/>
      <c r="S525" s="68"/>
      <c r="T525" s="68"/>
      <c r="U525" s="68"/>
      <c r="V525" s="64">
        <v>2024</v>
      </c>
    </row>
    <row r="526" spans="1:22" ht="37.5" x14ac:dyDescent="0.3">
      <c r="A526" s="64">
        <v>522</v>
      </c>
      <c r="B526" s="64">
        <v>2014306</v>
      </c>
      <c r="C526" s="65"/>
      <c r="D526" s="66"/>
      <c r="E526" s="67"/>
      <c r="F526" s="67">
        <v>196</v>
      </c>
      <c r="G526" s="67" t="s">
        <v>4723</v>
      </c>
      <c r="H526" s="67" t="s">
        <v>4683</v>
      </c>
      <c r="I526" s="67" t="s">
        <v>4821</v>
      </c>
      <c r="J526" s="67" t="s">
        <v>4672</v>
      </c>
      <c r="K526" s="68"/>
      <c r="L526" s="68"/>
      <c r="M526" s="68"/>
      <c r="N526" s="68"/>
      <c r="O526" s="68"/>
      <c r="P526" s="68"/>
      <c r="Q526" s="68"/>
      <c r="R526" s="68"/>
      <c r="S526" s="68"/>
      <c r="T526" s="68"/>
      <c r="U526" s="68"/>
      <c r="V526" s="64">
        <v>2024</v>
      </c>
    </row>
    <row r="527" spans="1:22" ht="37.5" x14ac:dyDescent="0.3">
      <c r="A527" s="64">
        <v>523</v>
      </c>
      <c r="B527" s="64">
        <v>8002087</v>
      </c>
      <c r="C527" s="65"/>
      <c r="D527" s="66"/>
      <c r="E527" s="67"/>
      <c r="F527" s="67">
        <v>197</v>
      </c>
      <c r="G527" s="67" t="s">
        <v>4723</v>
      </c>
      <c r="H527" s="67" t="s">
        <v>4674</v>
      </c>
      <c r="I527" s="67" t="s">
        <v>4675</v>
      </c>
      <c r="J527" s="67" t="s">
        <v>4672</v>
      </c>
      <c r="K527" s="68"/>
      <c r="L527" s="68"/>
      <c r="M527" s="68"/>
      <c r="N527" s="68"/>
      <c r="O527" s="68"/>
      <c r="P527" s="68"/>
      <c r="Q527" s="68"/>
      <c r="R527" s="68"/>
      <c r="S527" s="68"/>
      <c r="T527" s="68"/>
      <c r="U527" s="68"/>
      <c r="V527" s="64">
        <v>2024</v>
      </c>
    </row>
    <row r="528" spans="1:22" ht="37.5" x14ac:dyDescent="0.3">
      <c r="A528" s="64">
        <v>524</v>
      </c>
      <c r="B528" s="64">
        <v>2014870</v>
      </c>
      <c r="C528" s="65"/>
      <c r="D528" s="66"/>
      <c r="E528" s="67"/>
      <c r="F528" s="67">
        <v>198</v>
      </c>
      <c r="G528" s="67" t="s">
        <v>4817</v>
      </c>
      <c r="H528" s="67" t="s">
        <v>4831</v>
      </c>
      <c r="I528" s="67" t="s">
        <v>4675</v>
      </c>
      <c r="J528" s="67" t="s">
        <v>4672</v>
      </c>
      <c r="K528" s="68"/>
      <c r="L528" s="68"/>
      <c r="M528" s="68"/>
      <c r="N528" s="68"/>
      <c r="O528" s="68"/>
      <c r="P528" s="68"/>
      <c r="Q528" s="68"/>
      <c r="R528" s="68"/>
      <c r="S528" s="68"/>
      <c r="T528" s="68"/>
      <c r="U528" s="68"/>
      <c r="V528" s="64">
        <v>2024</v>
      </c>
    </row>
    <row r="529" spans="1:22" ht="37.5" x14ac:dyDescent="0.3">
      <c r="A529" s="64">
        <v>525</v>
      </c>
      <c r="B529" s="64">
        <v>8002085</v>
      </c>
      <c r="C529" s="65"/>
      <c r="D529" s="66"/>
      <c r="E529" s="67"/>
      <c r="F529" s="67">
        <v>199</v>
      </c>
      <c r="G529" s="67" t="s">
        <v>4723</v>
      </c>
      <c r="H529" s="67" t="s">
        <v>4683</v>
      </c>
      <c r="I529" s="67" t="s">
        <v>4821</v>
      </c>
      <c r="J529" s="67" t="s">
        <v>4672</v>
      </c>
      <c r="K529" s="68"/>
      <c r="L529" s="68"/>
      <c r="M529" s="68"/>
      <c r="N529" s="68"/>
      <c r="O529" s="68"/>
      <c r="P529" s="68"/>
      <c r="Q529" s="68"/>
      <c r="R529" s="68"/>
      <c r="S529" s="68"/>
      <c r="T529" s="68"/>
      <c r="U529" s="68"/>
      <c r="V529" s="64">
        <v>2024</v>
      </c>
    </row>
    <row r="530" spans="1:22" ht="37.5" x14ac:dyDescent="0.3">
      <c r="A530" s="64">
        <v>526</v>
      </c>
      <c r="B530" s="64">
        <v>8002084</v>
      </c>
      <c r="C530" s="65"/>
      <c r="D530" s="66"/>
      <c r="E530" s="67"/>
      <c r="F530" s="67">
        <v>200</v>
      </c>
      <c r="G530" s="67" t="s">
        <v>4722</v>
      </c>
      <c r="H530" s="67" t="s">
        <v>4674</v>
      </c>
      <c r="I530" s="67" t="s">
        <v>4830</v>
      </c>
      <c r="J530" s="67" t="s">
        <v>4672</v>
      </c>
      <c r="K530" s="68"/>
      <c r="L530" s="68"/>
      <c r="M530" s="68"/>
      <c r="N530" s="68"/>
      <c r="O530" s="68"/>
      <c r="P530" s="68"/>
      <c r="Q530" s="68"/>
      <c r="R530" s="68"/>
      <c r="S530" s="68"/>
      <c r="T530" s="68"/>
      <c r="U530" s="68"/>
      <c r="V530" s="64">
        <v>2024</v>
      </c>
    </row>
    <row r="531" spans="1:22" ht="37.5" x14ac:dyDescent="0.3">
      <c r="A531" s="64">
        <v>527</v>
      </c>
      <c r="B531" s="64">
        <v>2013137</v>
      </c>
      <c r="C531" s="65"/>
      <c r="D531" s="66"/>
      <c r="E531" s="67"/>
      <c r="F531" s="67">
        <v>202</v>
      </c>
      <c r="G531" s="67" t="s">
        <v>4723</v>
      </c>
      <c r="H531" s="67" t="s">
        <v>4683</v>
      </c>
      <c r="I531" s="67" t="s">
        <v>4830</v>
      </c>
      <c r="J531" s="67" t="s">
        <v>4672</v>
      </c>
      <c r="K531" s="68"/>
      <c r="L531" s="68"/>
      <c r="M531" s="68"/>
      <c r="N531" s="68"/>
      <c r="O531" s="68"/>
      <c r="P531" s="68"/>
      <c r="Q531" s="68"/>
      <c r="R531" s="68"/>
      <c r="S531" s="68"/>
      <c r="T531" s="68"/>
      <c r="U531" s="68"/>
      <c r="V531" s="64">
        <v>2024</v>
      </c>
    </row>
    <row r="532" spans="1:22" ht="37.5" x14ac:dyDescent="0.3">
      <c r="A532" s="64">
        <v>528</v>
      </c>
      <c r="B532" s="64">
        <v>8002080</v>
      </c>
      <c r="C532" s="65"/>
      <c r="D532" s="66"/>
      <c r="E532" s="67"/>
      <c r="F532" s="67">
        <v>204</v>
      </c>
      <c r="G532" s="67" t="s">
        <v>4817</v>
      </c>
      <c r="H532" s="67" t="s">
        <v>4674</v>
      </c>
      <c r="I532" s="67" t="s">
        <v>4830</v>
      </c>
      <c r="J532" s="67" t="s">
        <v>4672</v>
      </c>
      <c r="K532" s="68"/>
      <c r="L532" s="68"/>
      <c r="M532" s="68"/>
      <c r="N532" s="68"/>
      <c r="O532" s="68"/>
      <c r="P532" s="68"/>
      <c r="Q532" s="68"/>
      <c r="R532" s="68"/>
      <c r="S532" s="68"/>
      <c r="T532" s="68"/>
      <c r="U532" s="68"/>
      <c r="V532" s="64">
        <v>2024</v>
      </c>
    </row>
    <row r="533" spans="1:22" ht="37.5" x14ac:dyDescent="0.3">
      <c r="A533" s="64">
        <v>529</v>
      </c>
      <c r="B533" s="64">
        <v>8002078</v>
      </c>
      <c r="C533" s="65"/>
      <c r="D533" s="66"/>
      <c r="E533" s="67"/>
      <c r="F533" s="67">
        <v>206</v>
      </c>
      <c r="G533" s="67" t="s">
        <v>4723</v>
      </c>
      <c r="H533" s="67" t="s">
        <v>4674</v>
      </c>
      <c r="I533" s="67" t="s">
        <v>4830</v>
      </c>
      <c r="J533" s="67" t="s">
        <v>4672</v>
      </c>
      <c r="K533" s="68"/>
      <c r="L533" s="68"/>
      <c r="M533" s="68"/>
      <c r="N533" s="68"/>
      <c r="O533" s="68"/>
      <c r="P533" s="68"/>
      <c r="Q533" s="68"/>
      <c r="R533" s="68"/>
      <c r="S533" s="68"/>
      <c r="T533" s="68"/>
      <c r="U533" s="68"/>
      <c r="V533" s="64">
        <v>2024</v>
      </c>
    </row>
    <row r="534" spans="1:22" ht="37.5" x14ac:dyDescent="0.3">
      <c r="A534" s="64">
        <v>530</v>
      </c>
      <c r="B534" s="64">
        <v>2014681</v>
      </c>
      <c r="C534" s="65"/>
      <c r="D534" s="66"/>
      <c r="E534" s="67"/>
      <c r="F534" s="67">
        <v>207</v>
      </c>
      <c r="G534" s="67" t="s">
        <v>4722</v>
      </c>
      <c r="H534" s="67" t="s">
        <v>4683</v>
      </c>
      <c r="I534" s="67" t="s">
        <v>4830</v>
      </c>
      <c r="J534" s="67" t="s">
        <v>4672</v>
      </c>
      <c r="K534" s="68"/>
      <c r="L534" s="68"/>
      <c r="M534" s="68"/>
      <c r="N534" s="68"/>
      <c r="O534" s="68"/>
      <c r="P534" s="68"/>
      <c r="Q534" s="68"/>
      <c r="R534" s="68"/>
      <c r="S534" s="68"/>
      <c r="T534" s="68"/>
      <c r="U534" s="68"/>
      <c r="V534" s="64">
        <v>2024</v>
      </c>
    </row>
    <row r="535" spans="1:22" ht="37.5" x14ac:dyDescent="0.3">
      <c r="A535" s="64">
        <v>531</v>
      </c>
      <c r="B535" s="64">
        <v>2011517</v>
      </c>
      <c r="C535" s="65"/>
      <c r="D535" s="66"/>
      <c r="E535" s="67"/>
      <c r="F535" s="67">
        <v>208</v>
      </c>
      <c r="G535" s="67" t="s">
        <v>4722</v>
      </c>
      <c r="H535" s="67" t="s">
        <v>4683</v>
      </c>
      <c r="I535" s="67" t="s">
        <v>4830</v>
      </c>
      <c r="J535" s="67" t="s">
        <v>4672</v>
      </c>
      <c r="K535" s="68"/>
      <c r="L535" s="68"/>
      <c r="M535" s="68"/>
      <c r="N535" s="68"/>
      <c r="O535" s="68"/>
      <c r="P535" s="68"/>
      <c r="Q535" s="68"/>
      <c r="R535" s="68"/>
      <c r="S535" s="68"/>
      <c r="T535" s="68"/>
      <c r="U535" s="68"/>
      <c r="V535" s="64">
        <v>2024</v>
      </c>
    </row>
    <row r="536" spans="1:22" ht="37.5" x14ac:dyDescent="0.3">
      <c r="A536" s="64">
        <v>532</v>
      </c>
      <c r="B536" s="64">
        <v>8002071</v>
      </c>
      <c r="C536" s="65"/>
      <c r="D536" s="66"/>
      <c r="E536" s="67"/>
      <c r="F536" s="67">
        <v>210</v>
      </c>
      <c r="G536" s="67" t="s">
        <v>4817</v>
      </c>
      <c r="H536" s="67" t="s">
        <v>4674</v>
      </c>
      <c r="I536" s="67" t="s">
        <v>4821</v>
      </c>
      <c r="J536" s="67" t="s">
        <v>4672</v>
      </c>
      <c r="K536" s="68"/>
      <c r="L536" s="68"/>
      <c r="M536" s="68"/>
      <c r="N536" s="68"/>
      <c r="O536" s="68"/>
      <c r="P536" s="68"/>
      <c r="Q536" s="68"/>
      <c r="R536" s="68"/>
      <c r="S536" s="68"/>
      <c r="T536" s="68"/>
      <c r="U536" s="68"/>
      <c r="V536" s="64">
        <v>2024</v>
      </c>
    </row>
    <row r="537" spans="1:22" ht="37.5" x14ac:dyDescent="0.3">
      <c r="A537" s="64">
        <v>533</v>
      </c>
      <c r="B537" s="64">
        <v>8002070</v>
      </c>
      <c r="C537" s="65"/>
      <c r="D537" s="66"/>
      <c r="E537" s="67"/>
      <c r="F537" s="67">
        <v>211</v>
      </c>
      <c r="G537" s="67" t="s">
        <v>4723</v>
      </c>
      <c r="H537" s="67" t="s">
        <v>4674</v>
      </c>
      <c r="I537" s="67" t="s">
        <v>4821</v>
      </c>
      <c r="J537" s="67" t="s">
        <v>4672</v>
      </c>
      <c r="K537" s="68"/>
      <c r="L537" s="68"/>
      <c r="M537" s="68"/>
      <c r="N537" s="68"/>
      <c r="O537" s="68"/>
      <c r="P537" s="68"/>
      <c r="Q537" s="68"/>
      <c r="R537" s="68"/>
      <c r="S537" s="68"/>
      <c r="T537" s="68"/>
      <c r="U537" s="68"/>
      <c r="V537" s="64">
        <v>2024</v>
      </c>
    </row>
    <row r="538" spans="1:22" ht="37.5" x14ac:dyDescent="0.3">
      <c r="A538" s="64">
        <v>534</v>
      </c>
      <c r="B538" s="64">
        <v>8002069</v>
      </c>
      <c r="C538" s="65"/>
      <c r="D538" s="66"/>
      <c r="E538" s="67"/>
      <c r="F538" s="67">
        <v>212</v>
      </c>
      <c r="G538" s="67" t="s">
        <v>4723</v>
      </c>
      <c r="H538" s="67" t="s">
        <v>4674</v>
      </c>
      <c r="I538" s="67" t="s">
        <v>4821</v>
      </c>
      <c r="J538" s="67" t="s">
        <v>4672</v>
      </c>
      <c r="K538" s="68"/>
      <c r="L538" s="68"/>
      <c r="M538" s="68"/>
      <c r="N538" s="68"/>
      <c r="O538" s="68"/>
      <c r="P538" s="68"/>
      <c r="Q538" s="68"/>
      <c r="R538" s="68"/>
      <c r="S538" s="68"/>
      <c r="T538" s="68"/>
      <c r="U538" s="68"/>
      <c r="V538" s="64">
        <v>2024</v>
      </c>
    </row>
    <row r="539" spans="1:22" ht="37.5" x14ac:dyDescent="0.3">
      <c r="A539" s="64">
        <v>535</v>
      </c>
      <c r="B539" s="64">
        <v>2013032</v>
      </c>
      <c r="C539" s="65"/>
      <c r="D539" s="66"/>
      <c r="E539" s="67"/>
      <c r="F539" s="67">
        <v>213</v>
      </c>
      <c r="G539" s="67" t="s">
        <v>4722</v>
      </c>
      <c r="H539" s="67" t="s">
        <v>4832</v>
      </c>
      <c r="I539" s="67" t="s">
        <v>4821</v>
      </c>
      <c r="J539" s="67" t="s">
        <v>4672</v>
      </c>
      <c r="K539" s="68"/>
      <c r="L539" s="68"/>
      <c r="M539" s="68"/>
      <c r="N539" s="68"/>
      <c r="O539" s="68"/>
      <c r="P539" s="68"/>
      <c r="Q539" s="68"/>
      <c r="R539" s="68"/>
      <c r="S539" s="68"/>
      <c r="T539" s="68"/>
      <c r="U539" s="68"/>
      <c r="V539" s="64">
        <v>2024</v>
      </c>
    </row>
    <row r="540" spans="1:22" ht="37.5" x14ac:dyDescent="0.3">
      <c r="A540" s="64">
        <v>536</v>
      </c>
      <c r="B540" s="64">
        <v>1001233</v>
      </c>
      <c r="C540" s="65"/>
      <c r="D540" s="66"/>
      <c r="E540" s="67"/>
      <c r="F540" s="67">
        <v>214</v>
      </c>
      <c r="G540" s="67" t="s">
        <v>4723</v>
      </c>
      <c r="H540" s="67" t="s">
        <v>4833</v>
      </c>
      <c r="I540" s="67" t="s">
        <v>4675</v>
      </c>
      <c r="J540" s="67" t="s">
        <v>4672</v>
      </c>
      <c r="K540" s="68"/>
      <c r="L540" s="68"/>
      <c r="M540" s="68"/>
      <c r="N540" s="68"/>
      <c r="O540" s="68"/>
      <c r="P540" s="68"/>
      <c r="Q540" s="68"/>
      <c r="R540" s="68"/>
      <c r="S540" s="68"/>
      <c r="T540" s="68"/>
      <c r="U540" s="68"/>
      <c r="V540" s="64">
        <v>2024</v>
      </c>
    </row>
    <row r="541" spans="1:22" ht="37.5" x14ac:dyDescent="0.3">
      <c r="A541" s="64">
        <v>537</v>
      </c>
      <c r="B541" s="64">
        <v>1001594</v>
      </c>
      <c r="C541" s="65"/>
      <c r="D541" s="66"/>
      <c r="E541" s="67"/>
      <c r="F541" s="67">
        <v>209</v>
      </c>
      <c r="G541" s="67" t="s">
        <v>4817</v>
      </c>
      <c r="H541" s="67" t="s">
        <v>4683</v>
      </c>
      <c r="I541" s="67" t="s">
        <v>4675</v>
      </c>
      <c r="J541" s="67" t="s">
        <v>4672</v>
      </c>
      <c r="K541" s="68"/>
      <c r="L541" s="68"/>
      <c r="M541" s="68"/>
      <c r="N541" s="68"/>
      <c r="O541" s="68"/>
      <c r="P541" s="68"/>
      <c r="Q541" s="68"/>
      <c r="R541" s="68"/>
      <c r="S541" s="68"/>
      <c r="T541" s="68"/>
      <c r="U541" s="68"/>
      <c r="V541" s="64">
        <v>2024</v>
      </c>
    </row>
    <row r="542" spans="1:22" ht="37.5" x14ac:dyDescent="0.3">
      <c r="A542" s="64">
        <v>538</v>
      </c>
      <c r="B542" s="64">
        <v>8001962</v>
      </c>
      <c r="C542" s="65"/>
      <c r="D542" s="66"/>
      <c r="E542" s="67"/>
      <c r="F542" s="67">
        <v>37</v>
      </c>
      <c r="G542" s="67" t="s">
        <v>4817</v>
      </c>
      <c r="H542" s="67" t="s">
        <v>4683</v>
      </c>
      <c r="I542" s="67" t="s">
        <v>4675</v>
      </c>
      <c r="J542" s="67" t="s">
        <v>4672</v>
      </c>
      <c r="K542" s="68"/>
      <c r="L542" s="68"/>
      <c r="M542" s="68"/>
      <c r="N542" s="68"/>
      <c r="O542" s="68"/>
      <c r="P542" s="68"/>
      <c r="Q542" s="68"/>
      <c r="R542" s="68"/>
      <c r="S542" s="68"/>
      <c r="T542" s="68"/>
      <c r="U542" s="68"/>
      <c r="V542" s="64">
        <v>2024</v>
      </c>
    </row>
    <row r="543" spans="1:22" ht="37.5" x14ac:dyDescent="0.3">
      <c r="A543" s="64">
        <v>539</v>
      </c>
      <c r="B543" s="64">
        <v>5014913</v>
      </c>
      <c r="C543" s="69" t="s">
        <v>2124</v>
      </c>
      <c r="D543" s="67">
        <v>41</v>
      </c>
      <c r="E543" s="67"/>
      <c r="F543" s="67">
        <v>16</v>
      </c>
      <c r="G543" s="67" t="s">
        <v>4693</v>
      </c>
      <c r="H543" s="67" t="s">
        <v>4834</v>
      </c>
      <c r="I543" s="67" t="s">
        <v>4835</v>
      </c>
      <c r="J543" s="67" t="s">
        <v>4672</v>
      </c>
      <c r="K543" s="64">
        <v>2</v>
      </c>
      <c r="L543" s="64">
        <v>2</v>
      </c>
      <c r="M543" s="64">
        <v>2</v>
      </c>
      <c r="N543" s="64">
        <v>2</v>
      </c>
      <c r="O543" s="64">
        <v>2.8</v>
      </c>
      <c r="P543" s="64">
        <v>0.2</v>
      </c>
      <c r="Q543" s="64">
        <v>4</v>
      </c>
      <c r="R543" s="64">
        <v>8</v>
      </c>
      <c r="S543" s="64">
        <v>4</v>
      </c>
      <c r="T543" s="64">
        <f t="shared" ref="T543:T552" si="6">K543</f>
        <v>2</v>
      </c>
      <c r="U543" s="64">
        <f t="shared" si="4"/>
        <v>3</v>
      </c>
      <c r="V543" s="64">
        <v>2024</v>
      </c>
    </row>
    <row r="544" spans="1:22" ht="37.5" x14ac:dyDescent="0.3">
      <c r="A544" s="64">
        <v>540</v>
      </c>
      <c r="B544" s="64">
        <v>2014603</v>
      </c>
      <c r="C544" s="65" t="s">
        <v>2142</v>
      </c>
      <c r="D544" s="66">
        <v>6</v>
      </c>
      <c r="E544" s="67"/>
      <c r="F544" s="67">
        <v>3</v>
      </c>
      <c r="G544" s="67" t="s">
        <v>4688</v>
      </c>
      <c r="H544" s="67" t="s">
        <v>4689</v>
      </c>
      <c r="I544" s="67" t="s">
        <v>4675</v>
      </c>
      <c r="J544" s="67" t="s">
        <v>4672</v>
      </c>
      <c r="K544" s="68">
        <v>1</v>
      </c>
      <c r="L544" s="68">
        <v>1</v>
      </c>
      <c r="M544" s="68">
        <v>1</v>
      </c>
      <c r="N544" s="68">
        <v>1</v>
      </c>
      <c r="O544" s="68">
        <v>1.4</v>
      </c>
      <c r="P544" s="68">
        <v>0.1</v>
      </c>
      <c r="Q544" s="68">
        <v>2</v>
      </c>
      <c r="R544" s="68">
        <v>4</v>
      </c>
      <c r="S544" s="68">
        <v>2</v>
      </c>
      <c r="T544" s="68">
        <f t="shared" si="6"/>
        <v>1</v>
      </c>
      <c r="U544" s="68">
        <f t="shared" si="4"/>
        <v>1.5</v>
      </c>
      <c r="V544" s="64">
        <v>2024</v>
      </c>
    </row>
    <row r="545" spans="1:22" ht="37.5" x14ac:dyDescent="0.3">
      <c r="A545" s="64">
        <v>541</v>
      </c>
      <c r="B545" s="64">
        <v>7003723</v>
      </c>
      <c r="C545" s="65"/>
      <c r="D545" s="66"/>
      <c r="E545" s="67"/>
      <c r="F545" s="67">
        <v>11</v>
      </c>
      <c r="G545" s="67" t="s">
        <v>4836</v>
      </c>
      <c r="H545" s="67" t="s">
        <v>4837</v>
      </c>
      <c r="I545" s="67" t="s">
        <v>4838</v>
      </c>
      <c r="J545" s="67" t="s">
        <v>4672</v>
      </c>
      <c r="K545" s="68"/>
      <c r="L545" s="68"/>
      <c r="M545" s="68"/>
      <c r="N545" s="68"/>
      <c r="O545" s="68"/>
      <c r="P545" s="68"/>
      <c r="Q545" s="68"/>
      <c r="R545" s="68"/>
      <c r="S545" s="68"/>
      <c r="T545" s="68"/>
      <c r="U545" s="68"/>
      <c r="V545" s="64">
        <v>2024</v>
      </c>
    </row>
    <row r="546" spans="1:22" ht="37.5" x14ac:dyDescent="0.3">
      <c r="A546" s="64">
        <v>542</v>
      </c>
      <c r="B546" s="64">
        <v>10001639</v>
      </c>
      <c r="C546" s="69" t="s">
        <v>2153</v>
      </c>
      <c r="D546" s="67">
        <v>7</v>
      </c>
      <c r="E546" s="67"/>
      <c r="F546" s="67">
        <v>43</v>
      </c>
      <c r="G546" s="67" t="s">
        <v>4839</v>
      </c>
      <c r="H546" s="67" t="s">
        <v>4683</v>
      </c>
      <c r="I546" s="67" t="s">
        <v>4675</v>
      </c>
      <c r="J546" s="67" t="s">
        <v>4672</v>
      </c>
      <c r="K546" s="64">
        <v>1</v>
      </c>
      <c r="L546" s="64">
        <v>1</v>
      </c>
      <c r="M546" s="64">
        <v>1</v>
      </c>
      <c r="N546" s="64">
        <v>1</v>
      </c>
      <c r="O546" s="64">
        <v>1.4</v>
      </c>
      <c r="P546" s="64">
        <v>0.1</v>
      </c>
      <c r="Q546" s="64">
        <v>2</v>
      </c>
      <c r="R546" s="64">
        <v>4</v>
      </c>
      <c r="S546" s="64">
        <v>2</v>
      </c>
      <c r="T546" s="64">
        <f t="shared" si="6"/>
        <v>1</v>
      </c>
      <c r="U546" s="64">
        <f t="shared" si="4"/>
        <v>1.5</v>
      </c>
      <c r="V546" s="64">
        <v>2024</v>
      </c>
    </row>
    <row r="547" spans="1:22" ht="37.5" x14ac:dyDescent="0.3">
      <c r="A547" s="64">
        <v>543</v>
      </c>
      <c r="B547" s="64">
        <v>10001746</v>
      </c>
      <c r="C547" s="65" t="s">
        <v>2153</v>
      </c>
      <c r="D547" s="66">
        <v>15</v>
      </c>
      <c r="E547" s="66" t="s">
        <v>1899</v>
      </c>
      <c r="F547" s="67">
        <v>7</v>
      </c>
      <c r="G547" s="67" t="s">
        <v>4785</v>
      </c>
      <c r="H547" s="67" t="s">
        <v>4683</v>
      </c>
      <c r="I547" s="67" t="s">
        <v>4675</v>
      </c>
      <c r="J547" s="67" t="s">
        <v>4672</v>
      </c>
      <c r="K547" s="68">
        <v>1</v>
      </c>
      <c r="L547" s="68">
        <v>1</v>
      </c>
      <c r="M547" s="68">
        <v>1</v>
      </c>
      <c r="N547" s="68">
        <v>1</v>
      </c>
      <c r="O547" s="68">
        <v>1.4</v>
      </c>
      <c r="P547" s="68">
        <v>0.1</v>
      </c>
      <c r="Q547" s="68">
        <v>2</v>
      </c>
      <c r="R547" s="68">
        <v>4</v>
      </c>
      <c r="S547" s="68">
        <v>2</v>
      </c>
      <c r="T547" s="68">
        <f t="shared" si="6"/>
        <v>1</v>
      </c>
      <c r="U547" s="68">
        <f t="shared" si="4"/>
        <v>1.5</v>
      </c>
      <c r="V547" s="64">
        <v>2024</v>
      </c>
    </row>
    <row r="548" spans="1:22" ht="37.5" x14ac:dyDescent="0.3">
      <c r="A548" s="64">
        <v>544</v>
      </c>
      <c r="B548" s="64">
        <v>10001744</v>
      </c>
      <c r="C548" s="65"/>
      <c r="D548" s="66"/>
      <c r="E548" s="66"/>
      <c r="F548" s="67">
        <v>11</v>
      </c>
      <c r="G548" s="67" t="s">
        <v>4784</v>
      </c>
      <c r="H548" s="67" t="s">
        <v>4683</v>
      </c>
      <c r="I548" s="67" t="s">
        <v>4675</v>
      </c>
      <c r="J548" s="67" t="s">
        <v>4672</v>
      </c>
      <c r="K548" s="68"/>
      <c r="L548" s="68"/>
      <c r="M548" s="68"/>
      <c r="N548" s="68"/>
      <c r="O548" s="68"/>
      <c r="P548" s="68"/>
      <c r="Q548" s="68"/>
      <c r="R548" s="68"/>
      <c r="S548" s="68"/>
      <c r="T548" s="68"/>
      <c r="U548" s="68"/>
      <c r="V548" s="64">
        <v>2024</v>
      </c>
    </row>
    <row r="549" spans="1:22" ht="37.5" x14ac:dyDescent="0.3">
      <c r="A549" s="64">
        <v>545</v>
      </c>
      <c r="B549" s="64">
        <v>10001755</v>
      </c>
      <c r="C549" s="65"/>
      <c r="D549" s="66"/>
      <c r="E549" s="66"/>
      <c r="F549" s="67">
        <v>48</v>
      </c>
      <c r="G549" s="67" t="s">
        <v>4784</v>
      </c>
      <c r="H549" s="67" t="s">
        <v>4683</v>
      </c>
      <c r="I549" s="67" t="s">
        <v>4675</v>
      </c>
      <c r="J549" s="67" t="s">
        <v>4672</v>
      </c>
      <c r="K549" s="68"/>
      <c r="L549" s="68"/>
      <c r="M549" s="68"/>
      <c r="N549" s="68"/>
      <c r="O549" s="68"/>
      <c r="P549" s="68"/>
      <c r="Q549" s="68"/>
      <c r="R549" s="68"/>
      <c r="S549" s="68"/>
      <c r="T549" s="68"/>
      <c r="U549" s="68"/>
      <c r="V549" s="64">
        <v>2024</v>
      </c>
    </row>
    <row r="550" spans="1:22" ht="37.5" x14ac:dyDescent="0.3">
      <c r="A550" s="64">
        <v>546</v>
      </c>
      <c r="B550" s="64">
        <v>8002251</v>
      </c>
      <c r="C550" s="69" t="s">
        <v>2153</v>
      </c>
      <c r="D550" s="67">
        <v>15</v>
      </c>
      <c r="E550" s="67"/>
      <c r="F550" s="67">
        <v>26</v>
      </c>
      <c r="G550" s="67" t="s">
        <v>4676</v>
      </c>
      <c r="H550" s="67" t="s">
        <v>4674</v>
      </c>
      <c r="I550" s="67" t="s">
        <v>4701</v>
      </c>
      <c r="J550" s="67" t="s">
        <v>4672</v>
      </c>
      <c r="K550" s="64">
        <v>1</v>
      </c>
      <c r="L550" s="64">
        <v>1</v>
      </c>
      <c r="M550" s="64">
        <v>1</v>
      </c>
      <c r="N550" s="64">
        <v>1</v>
      </c>
      <c r="O550" s="64">
        <v>1.4</v>
      </c>
      <c r="P550" s="64">
        <v>0.1</v>
      </c>
      <c r="Q550" s="64">
        <v>2</v>
      </c>
      <c r="R550" s="64">
        <v>4</v>
      </c>
      <c r="S550" s="64">
        <v>2</v>
      </c>
      <c r="T550" s="64">
        <f t="shared" si="6"/>
        <v>1</v>
      </c>
      <c r="U550" s="64">
        <f t="shared" si="4"/>
        <v>1.5</v>
      </c>
      <c r="V550" s="64">
        <v>2024</v>
      </c>
    </row>
    <row r="551" spans="1:22" ht="37.5" x14ac:dyDescent="0.3">
      <c r="A551" s="64">
        <v>547</v>
      </c>
      <c r="B551" s="64">
        <v>7004469</v>
      </c>
      <c r="C551" s="69" t="s">
        <v>2348</v>
      </c>
      <c r="D551" s="67">
        <v>6</v>
      </c>
      <c r="E551" s="67" t="s">
        <v>145</v>
      </c>
      <c r="F551" s="67">
        <v>6</v>
      </c>
      <c r="G551" s="67" t="s">
        <v>4840</v>
      </c>
      <c r="H551" s="67" t="s">
        <v>4841</v>
      </c>
      <c r="I551" s="67" t="s">
        <v>4842</v>
      </c>
      <c r="J551" s="67" t="s">
        <v>4672</v>
      </c>
      <c r="K551" s="64">
        <v>1</v>
      </c>
      <c r="L551" s="64">
        <v>1</v>
      </c>
      <c r="M551" s="64">
        <v>1</v>
      </c>
      <c r="N551" s="64">
        <v>1</v>
      </c>
      <c r="O551" s="64">
        <v>1.4</v>
      </c>
      <c r="P551" s="64">
        <v>0.1</v>
      </c>
      <c r="Q551" s="64">
        <v>2</v>
      </c>
      <c r="R551" s="64">
        <v>4</v>
      </c>
      <c r="S551" s="64">
        <v>2</v>
      </c>
      <c r="T551" s="64">
        <f t="shared" si="6"/>
        <v>1</v>
      </c>
      <c r="U551" s="64">
        <f t="shared" si="4"/>
        <v>1.5</v>
      </c>
      <c r="V551" s="64">
        <v>2024</v>
      </c>
    </row>
    <row r="552" spans="1:22" ht="37.5" x14ac:dyDescent="0.3">
      <c r="A552" s="64">
        <v>548</v>
      </c>
      <c r="B552" s="64">
        <v>2005206</v>
      </c>
      <c r="C552" s="65" t="s">
        <v>2366</v>
      </c>
      <c r="D552" s="66">
        <v>14</v>
      </c>
      <c r="E552" s="67"/>
      <c r="F552" s="67">
        <v>1</v>
      </c>
      <c r="G552" s="67" t="s">
        <v>4843</v>
      </c>
      <c r="H552" s="67" t="s">
        <v>4747</v>
      </c>
      <c r="I552" s="67" t="s">
        <v>4675</v>
      </c>
      <c r="J552" s="67" t="s">
        <v>4672</v>
      </c>
      <c r="K552" s="68">
        <v>10</v>
      </c>
      <c r="L552" s="68">
        <v>10</v>
      </c>
      <c r="M552" s="68">
        <v>10</v>
      </c>
      <c r="N552" s="68">
        <v>10</v>
      </c>
      <c r="O552" s="68">
        <v>14</v>
      </c>
      <c r="P552" s="68">
        <v>1</v>
      </c>
      <c r="Q552" s="68">
        <v>20</v>
      </c>
      <c r="R552" s="68">
        <v>40</v>
      </c>
      <c r="S552" s="68">
        <v>20</v>
      </c>
      <c r="T552" s="68">
        <f t="shared" si="6"/>
        <v>10</v>
      </c>
      <c r="U552" s="68">
        <f t="shared" si="4"/>
        <v>15</v>
      </c>
      <c r="V552" s="64">
        <v>2024</v>
      </c>
    </row>
    <row r="553" spans="1:22" ht="37.5" x14ac:dyDescent="0.3">
      <c r="A553" s="64">
        <v>549</v>
      </c>
      <c r="B553" s="64">
        <v>2005207</v>
      </c>
      <c r="C553" s="65"/>
      <c r="D553" s="66"/>
      <c r="E553" s="67"/>
      <c r="F553" s="67">
        <v>2</v>
      </c>
      <c r="G553" s="67" t="s">
        <v>4843</v>
      </c>
      <c r="H553" s="67" t="s">
        <v>4747</v>
      </c>
      <c r="I553" s="67" t="s">
        <v>4731</v>
      </c>
      <c r="J553" s="67" t="s">
        <v>4672</v>
      </c>
      <c r="K553" s="68"/>
      <c r="L553" s="68"/>
      <c r="M553" s="68"/>
      <c r="N553" s="68"/>
      <c r="O553" s="68"/>
      <c r="P553" s="68"/>
      <c r="Q553" s="68"/>
      <c r="R553" s="68"/>
      <c r="S553" s="68"/>
      <c r="T553" s="68"/>
      <c r="U553" s="68"/>
      <c r="V553" s="64">
        <v>2024</v>
      </c>
    </row>
    <row r="554" spans="1:22" ht="37.5" x14ac:dyDescent="0.3">
      <c r="A554" s="64">
        <v>550</v>
      </c>
      <c r="B554" s="64">
        <v>2015613</v>
      </c>
      <c r="C554" s="65"/>
      <c r="D554" s="66"/>
      <c r="E554" s="67"/>
      <c r="F554" s="67">
        <v>4</v>
      </c>
      <c r="G554" s="67" t="s">
        <v>4843</v>
      </c>
      <c r="H554" s="67" t="s">
        <v>4683</v>
      </c>
      <c r="I554" s="70">
        <v>45508</v>
      </c>
      <c r="J554" s="67" t="s">
        <v>4672</v>
      </c>
      <c r="K554" s="68"/>
      <c r="L554" s="68"/>
      <c r="M554" s="68"/>
      <c r="N554" s="68"/>
      <c r="O554" s="68"/>
      <c r="P554" s="68"/>
      <c r="Q554" s="68"/>
      <c r="R554" s="68"/>
      <c r="S554" s="68"/>
      <c r="T554" s="68"/>
      <c r="U554" s="68"/>
      <c r="V554" s="64">
        <v>2024</v>
      </c>
    </row>
    <row r="555" spans="1:22" ht="37.5" x14ac:dyDescent="0.3">
      <c r="A555" s="64">
        <v>551</v>
      </c>
      <c r="B555" s="64">
        <v>2005210</v>
      </c>
      <c r="C555" s="65"/>
      <c r="D555" s="66"/>
      <c r="E555" s="67"/>
      <c r="F555" s="67">
        <v>5</v>
      </c>
      <c r="G555" s="67" t="s">
        <v>4688</v>
      </c>
      <c r="H555" s="67" t="s">
        <v>4844</v>
      </c>
      <c r="I555" s="67" t="s">
        <v>4675</v>
      </c>
      <c r="J555" s="67" t="s">
        <v>4672</v>
      </c>
      <c r="K555" s="68"/>
      <c r="L555" s="68"/>
      <c r="M555" s="68"/>
      <c r="N555" s="68"/>
      <c r="O555" s="68"/>
      <c r="P555" s="68"/>
      <c r="Q555" s="68"/>
      <c r="R555" s="68"/>
      <c r="S555" s="68"/>
      <c r="T555" s="68"/>
      <c r="U555" s="68"/>
      <c r="V555" s="64">
        <v>2024</v>
      </c>
    </row>
    <row r="556" spans="1:22" ht="37.5" x14ac:dyDescent="0.3">
      <c r="A556" s="64">
        <v>552</v>
      </c>
      <c r="B556" s="64">
        <v>2005211</v>
      </c>
      <c r="C556" s="65"/>
      <c r="D556" s="66"/>
      <c r="E556" s="67"/>
      <c r="F556" s="67">
        <v>6</v>
      </c>
      <c r="G556" s="67" t="s">
        <v>4843</v>
      </c>
      <c r="H556" s="67" t="s">
        <v>4747</v>
      </c>
      <c r="I556" s="67" t="s">
        <v>4675</v>
      </c>
      <c r="J556" s="67" t="s">
        <v>4672</v>
      </c>
      <c r="K556" s="68"/>
      <c r="L556" s="68"/>
      <c r="M556" s="68"/>
      <c r="N556" s="68"/>
      <c r="O556" s="68"/>
      <c r="P556" s="68"/>
      <c r="Q556" s="68"/>
      <c r="R556" s="68"/>
      <c r="S556" s="68"/>
      <c r="T556" s="68"/>
      <c r="U556" s="68"/>
      <c r="V556" s="64">
        <v>2024</v>
      </c>
    </row>
    <row r="557" spans="1:22" ht="37.5" x14ac:dyDescent="0.3">
      <c r="A557" s="64">
        <v>553</v>
      </c>
      <c r="B557" s="64">
        <v>2005213</v>
      </c>
      <c r="C557" s="65"/>
      <c r="D557" s="66"/>
      <c r="E557" s="67"/>
      <c r="F557" s="67">
        <v>8</v>
      </c>
      <c r="G557" s="67" t="s">
        <v>4843</v>
      </c>
      <c r="H557" s="67" t="s">
        <v>4747</v>
      </c>
      <c r="I557" s="67" t="s">
        <v>4675</v>
      </c>
      <c r="J557" s="67" t="s">
        <v>4672</v>
      </c>
      <c r="K557" s="68"/>
      <c r="L557" s="68"/>
      <c r="M557" s="68"/>
      <c r="N557" s="68"/>
      <c r="O557" s="68"/>
      <c r="P557" s="68"/>
      <c r="Q557" s="68"/>
      <c r="R557" s="68"/>
      <c r="S557" s="68"/>
      <c r="T557" s="68"/>
      <c r="U557" s="68"/>
      <c r="V557" s="64">
        <v>2024</v>
      </c>
    </row>
    <row r="558" spans="1:22" ht="37.5" x14ac:dyDescent="0.3">
      <c r="A558" s="64">
        <v>554</v>
      </c>
      <c r="B558" s="64">
        <v>2005214</v>
      </c>
      <c r="C558" s="65"/>
      <c r="D558" s="66"/>
      <c r="E558" s="67"/>
      <c r="F558" s="67">
        <v>9</v>
      </c>
      <c r="G558" s="67" t="s">
        <v>4843</v>
      </c>
      <c r="H558" s="67" t="s">
        <v>4747</v>
      </c>
      <c r="I558" s="67" t="s">
        <v>4675</v>
      </c>
      <c r="J558" s="67" t="s">
        <v>4672</v>
      </c>
      <c r="K558" s="68"/>
      <c r="L558" s="68"/>
      <c r="M558" s="68"/>
      <c r="N558" s="68"/>
      <c r="O558" s="68"/>
      <c r="P558" s="68"/>
      <c r="Q558" s="68"/>
      <c r="R558" s="68"/>
      <c r="S558" s="68"/>
      <c r="T558" s="68"/>
      <c r="U558" s="68"/>
      <c r="V558" s="64">
        <v>2024</v>
      </c>
    </row>
    <row r="559" spans="1:22" ht="37.5" x14ac:dyDescent="0.3">
      <c r="A559" s="64">
        <v>555</v>
      </c>
      <c r="B559" s="64">
        <v>2005216</v>
      </c>
      <c r="C559" s="65"/>
      <c r="D559" s="66"/>
      <c r="E559" s="67"/>
      <c r="F559" s="67">
        <v>11</v>
      </c>
      <c r="G559" s="67" t="s">
        <v>4843</v>
      </c>
      <c r="H559" s="67" t="s">
        <v>4747</v>
      </c>
      <c r="I559" s="67" t="s">
        <v>4675</v>
      </c>
      <c r="J559" s="67" t="s">
        <v>4672</v>
      </c>
      <c r="K559" s="68"/>
      <c r="L559" s="68"/>
      <c r="M559" s="68"/>
      <c r="N559" s="68"/>
      <c r="O559" s="68"/>
      <c r="P559" s="68"/>
      <c r="Q559" s="68"/>
      <c r="R559" s="68"/>
      <c r="S559" s="68"/>
      <c r="T559" s="68"/>
      <c r="U559" s="68"/>
      <c r="V559" s="64">
        <v>2024</v>
      </c>
    </row>
    <row r="560" spans="1:22" ht="37.5" x14ac:dyDescent="0.3">
      <c r="A560" s="64">
        <v>556</v>
      </c>
      <c r="B560" s="64">
        <v>2015249</v>
      </c>
      <c r="C560" s="65"/>
      <c r="D560" s="66"/>
      <c r="E560" s="67"/>
      <c r="F560" s="67">
        <v>14</v>
      </c>
      <c r="G560" s="67" t="s">
        <v>4843</v>
      </c>
      <c r="H560" s="67" t="s">
        <v>4747</v>
      </c>
      <c r="I560" s="67" t="s">
        <v>4675</v>
      </c>
      <c r="J560" s="67" t="s">
        <v>4672</v>
      </c>
      <c r="K560" s="68"/>
      <c r="L560" s="68"/>
      <c r="M560" s="68"/>
      <c r="N560" s="68"/>
      <c r="O560" s="68"/>
      <c r="P560" s="68"/>
      <c r="Q560" s="68"/>
      <c r="R560" s="68"/>
      <c r="S560" s="68"/>
      <c r="T560" s="68"/>
      <c r="U560" s="68"/>
      <c r="V560" s="64">
        <v>2024</v>
      </c>
    </row>
    <row r="561" spans="1:22" ht="37.5" x14ac:dyDescent="0.3">
      <c r="A561" s="64">
        <v>557</v>
      </c>
      <c r="B561" s="64">
        <v>2005220</v>
      </c>
      <c r="C561" s="65"/>
      <c r="D561" s="66"/>
      <c r="E561" s="67"/>
      <c r="F561" s="67">
        <v>15</v>
      </c>
      <c r="G561" s="67" t="s">
        <v>4843</v>
      </c>
      <c r="H561" s="67" t="s">
        <v>4747</v>
      </c>
      <c r="I561" s="67" t="s">
        <v>4675</v>
      </c>
      <c r="J561" s="67" t="s">
        <v>4672</v>
      </c>
      <c r="K561" s="68"/>
      <c r="L561" s="68"/>
      <c r="M561" s="68"/>
      <c r="N561" s="68"/>
      <c r="O561" s="68"/>
      <c r="P561" s="68"/>
      <c r="Q561" s="68"/>
      <c r="R561" s="68"/>
      <c r="S561" s="68"/>
      <c r="T561" s="68"/>
      <c r="U561" s="68"/>
      <c r="V561" s="64">
        <v>2024</v>
      </c>
    </row>
    <row r="562" spans="1:22" ht="37.5" x14ac:dyDescent="0.3">
      <c r="A562" s="64">
        <v>558</v>
      </c>
      <c r="B562" s="64">
        <v>2005221</v>
      </c>
      <c r="C562" s="65"/>
      <c r="D562" s="66"/>
      <c r="E562" s="67"/>
      <c r="F562" s="67">
        <v>16</v>
      </c>
      <c r="G562" s="67" t="s">
        <v>4843</v>
      </c>
      <c r="H562" s="67" t="s">
        <v>4747</v>
      </c>
      <c r="I562" s="67" t="s">
        <v>4675</v>
      </c>
      <c r="J562" s="67" t="s">
        <v>4672</v>
      </c>
      <c r="K562" s="68"/>
      <c r="L562" s="68"/>
      <c r="M562" s="68"/>
      <c r="N562" s="68"/>
      <c r="O562" s="68"/>
      <c r="P562" s="68"/>
      <c r="Q562" s="68"/>
      <c r="R562" s="68"/>
      <c r="S562" s="68"/>
      <c r="T562" s="68"/>
      <c r="U562" s="68"/>
      <c r="V562" s="64">
        <v>2024</v>
      </c>
    </row>
    <row r="563" spans="1:22" ht="37.5" x14ac:dyDescent="0.3">
      <c r="A563" s="64">
        <v>559</v>
      </c>
      <c r="B563" s="64">
        <v>2014873</v>
      </c>
      <c r="C563" s="65"/>
      <c r="D563" s="66"/>
      <c r="E563" s="67"/>
      <c r="F563" s="67">
        <v>17</v>
      </c>
      <c r="G563" s="67" t="s">
        <v>4843</v>
      </c>
      <c r="H563" s="67" t="s">
        <v>4747</v>
      </c>
      <c r="I563" s="67" t="s">
        <v>4675</v>
      </c>
      <c r="J563" s="67" t="s">
        <v>4672</v>
      </c>
      <c r="K563" s="68"/>
      <c r="L563" s="68"/>
      <c r="M563" s="68"/>
      <c r="N563" s="68"/>
      <c r="O563" s="68"/>
      <c r="P563" s="68"/>
      <c r="Q563" s="68"/>
      <c r="R563" s="68"/>
      <c r="S563" s="68"/>
      <c r="T563" s="68"/>
      <c r="U563" s="68"/>
      <c r="V563" s="64">
        <v>2024</v>
      </c>
    </row>
    <row r="564" spans="1:22" ht="37.5" x14ac:dyDescent="0.3">
      <c r="A564" s="64">
        <v>560</v>
      </c>
      <c r="B564" s="64">
        <v>2005224</v>
      </c>
      <c r="C564" s="65"/>
      <c r="D564" s="66"/>
      <c r="E564" s="67"/>
      <c r="F564" s="67">
        <v>19</v>
      </c>
      <c r="G564" s="67" t="s">
        <v>4682</v>
      </c>
      <c r="H564" s="67" t="s">
        <v>4747</v>
      </c>
      <c r="I564" s="67" t="s">
        <v>4675</v>
      </c>
      <c r="J564" s="67" t="s">
        <v>4672</v>
      </c>
      <c r="K564" s="68"/>
      <c r="L564" s="68"/>
      <c r="M564" s="68"/>
      <c r="N564" s="68"/>
      <c r="O564" s="68"/>
      <c r="P564" s="68"/>
      <c r="Q564" s="68"/>
      <c r="R564" s="68"/>
      <c r="S564" s="68"/>
      <c r="T564" s="68"/>
      <c r="U564" s="68"/>
      <c r="V564" s="64">
        <v>2024</v>
      </c>
    </row>
    <row r="565" spans="1:22" ht="37.5" x14ac:dyDescent="0.3">
      <c r="A565" s="64">
        <v>561</v>
      </c>
      <c r="B565" s="64">
        <v>2005225</v>
      </c>
      <c r="C565" s="65"/>
      <c r="D565" s="66"/>
      <c r="E565" s="67"/>
      <c r="F565" s="67">
        <v>20</v>
      </c>
      <c r="G565" s="67" t="s">
        <v>4843</v>
      </c>
      <c r="H565" s="67" t="s">
        <v>4747</v>
      </c>
      <c r="I565" s="67" t="s">
        <v>4675</v>
      </c>
      <c r="J565" s="67" t="s">
        <v>4672</v>
      </c>
      <c r="K565" s="68"/>
      <c r="L565" s="68"/>
      <c r="M565" s="68"/>
      <c r="N565" s="68"/>
      <c r="O565" s="68"/>
      <c r="P565" s="68"/>
      <c r="Q565" s="68"/>
      <c r="R565" s="68"/>
      <c r="S565" s="68"/>
      <c r="T565" s="68"/>
      <c r="U565" s="68"/>
      <c r="V565" s="64">
        <v>2024</v>
      </c>
    </row>
    <row r="566" spans="1:22" ht="37.5" x14ac:dyDescent="0.3">
      <c r="A566" s="64">
        <v>562</v>
      </c>
      <c r="B566" s="64">
        <v>2005226</v>
      </c>
      <c r="C566" s="65"/>
      <c r="D566" s="66"/>
      <c r="E566" s="67"/>
      <c r="F566" s="67">
        <v>21</v>
      </c>
      <c r="G566" s="67" t="s">
        <v>4843</v>
      </c>
      <c r="H566" s="67" t="s">
        <v>4747</v>
      </c>
      <c r="I566" s="67" t="s">
        <v>4675</v>
      </c>
      <c r="J566" s="67" t="s">
        <v>4672</v>
      </c>
      <c r="K566" s="68"/>
      <c r="L566" s="68"/>
      <c r="M566" s="68"/>
      <c r="N566" s="68"/>
      <c r="O566" s="68"/>
      <c r="P566" s="68"/>
      <c r="Q566" s="68"/>
      <c r="R566" s="68"/>
      <c r="S566" s="68"/>
      <c r="T566" s="68"/>
      <c r="U566" s="68"/>
      <c r="V566" s="64">
        <v>2024</v>
      </c>
    </row>
    <row r="567" spans="1:22" ht="37.5" x14ac:dyDescent="0.3">
      <c r="A567" s="64">
        <v>563</v>
      </c>
      <c r="B567" s="64">
        <v>2005227</v>
      </c>
      <c r="C567" s="65"/>
      <c r="D567" s="66"/>
      <c r="E567" s="67"/>
      <c r="F567" s="67">
        <v>22</v>
      </c>
      <c r="G567" s="67" t="s">
        <v>4843</v>
      </c>
      <c r="H567" s="67" t="s">
        <v>4747</v>
      </c>
      <c r="I567" s="67" t="s">
        <v>4675</v>
      </c>
      <c r="J567" s="67" t="s">
        <v>4672</v>
      </c>
      <c r="K567" s="68"/>
      <c r="L567" s="68"/>
      <c r="M567" s="68"/>
      <c r="N567" s="68"/>
      <c r="O567" s="68"/>
      <c r="P567" s="68"/>
      <c r="Q567" s="68"/>
      <c r="R567" s="68"/>
      <c r="S567" s="68"/>
      <c r="T567" s="68"/>
      <c r="U567" s="68"/>
      <c r="V567" s="64">
        <v>2024</v>
      </c>
    </row>
    <row r="568" spans="1:22" ht="37.5" x14ac:dyDescent="0.3">
      <c r="A568" s="64">
        <v>564</v>
      </c>
      <c r="B568" s="64">
        <v>2005228</v>
      </c>
      <c r="C568" s="65"/>
      <c r="D568" s="66"/>
      <c r="E568" s="67"/>
      <c r="F568" s="67">
        <v>23</v>
      </c>
      <c r="G568" s="67" t="s">
        <v>4843</v>
      </c>
      <c r="H568" s="67" t="s">
        <v>4747</v>
      </c>
      <c r="I568" s="67" t="s">
        <v>4675</v>
      </c>
      <c r="J568" s="67" t="s">
        <v>4672</v>
      </c>
      <c r="K568" s="68"/>
      <c r="L568" s="68"/>
      <c r="M568" s="68"/>
      <c r="N568" s="68"/>
      <c r="O568" s="68"/>
      <c r="P568" s="68"/>
      <c r="Q568" s="68"/>
      <c r="R568" s="68"/>
      <c r="S568" s="68"/>
      <c r="T568" s="68"/>
      <c r="U568" s="68"/>
      <c r="V568" s="64">
        <v>2024</v>
      </c>
    </row>
    <row r="569" spans="1:22" ht="37.5" x14ac:dyDescent="0.3">
      <c r="A569" s="64">
        <v>565</v>
      </c>
      <c r="B569" s="64">
        <v>2005229</v>
      </c>
      <c r="C569" s="65"/>
      <c r="D569" s="66"/>
      <c r="E569" s="67"/>
      <c r="F569" s="67">
        <v>24</v>
      </c>
      <c r="G569" s="67" t="s">
        <v>4843</v>
      </c>
      <c r="H569" s="67" t="s">
        <v>4845</v>
      </c>
      <c r="I569" s="67" t="s">
        <v>4675</v>
      </c>
      <c r="J569" s="67" t="s">
        <v>4672</v>
      </c>
      <c r="K569" s="68"/>
      <c r="L569" s="68"/>
      <c r="M569" s="68"/>
      <c r="N569" s="68"/>
      <c r="O569" s="68"/>
      <c r="P569" s="68"/>
      <c r="Q569" s="68"/>
      <c r="R569" s="68"/>
      <c r="S569" s="68"/>
      <c r="T569" s="68"/>
      <c r="U569" s="68"/>
      <c r="V569" s="64">
        <v>2024</v>
      </c>
    </row>
    <row r="570" spans="1:22" ht="37.5" x14ac:dyDescent="0.3">
      <c r="A570" s="64">
        <v>566</v>
      </c>
      <c r="B570" s="64">
        <v>2005231</v>
      </c>
      <c r="C570" s="65"/>
      <c r="D570" s="66"/>
      <c r="E570" s="67"/>
      <c r="F570" s="67">
        <v>26</v>
      </c>
      <c r="G570" s="67" t="s">
        <v>4843</v>
      </c>
      <c r="H570" s="67" t="s">
        <v>4747</v>
      </c>
      <c r="I570" s="67" t="s">
        <v>4675</v>
      </c>
      <c r="J570" s="67" t="s">
        <v>4672</v>
      </c>
      <c r="K570" s="68"/>
      <c r="L570" s="68"/>
      <c r="M570" s="68"/>
      <c r="N570" s="68"/>
      <c r="O570" s="68"/>
      <c r="P570" s="68"/>
      <c r="Q570" s="68"/>
      <c r="R570" s="68"/>
      <c r="S570" s="68"/>
      <c r="T570" s="68"/>
      <c r="U570" s="68"/>
      <c r="V570" s="64">
        <v>2024</v>
      </c>
    </row>
    <row r="571" spans="1:22" ht="37.5" x14ac:dyDescent="0.3">
      <c r="A571" s="64">
        <v>567</v>
      </c>
      <c r="B571" s="64">
        <v>2005234</v>
      </c>
      <c r="C571" s="65"/>
      <c r="D571" s="66"/>
      <c r="E571" s="67"/>
      <c r="F571" s="67">
        <v>29</v>
      </c>
      <c r="G571" s="67" t="s">
        <v>4843</v>
      </c>
      <c r="H571" s="67" t="s">
        <v>4747</v>
      </c>
      <c r="I571" s="67" t="s">
        <v>4675</v>
      </c>
      <c r="J571" s="67" t="s">
        <v>4672</v>
      </c>
      <c r="K571" s="68"/>
      <c r="L571" s="68"/>
      <c r="M571" s="68"/>
      <c r="N571" s="68"/>
      <c r="O571" s="68"/>
      <c r="P571" s="68"/>
      <c r="Q571" s="68"/>
      <c r="R571" s="68"/>
      <c r="S571" s="68"/>
      <c r="T571" s="68"/>
      <c r="U571" s="68"/>
      <c r="V571" s="64">
        <v>2024</v>
      </c>
    </row>
    <row r="572" spans="1:22" ht="37.5" x14ac:dyDescent="0.3">
      <c r="A572" s="64">
        <v>568</v>
      </c>
      <c r="B572" s="64">
        <v>2005235</v>
      </c>
      <c r="C572" s="65"/>
      <c r="D572" s="66"/>
      <c r="E572" s="67"/>
      <c r="F572" s="67">
        <v>30</v>
      </c>
      <c r="G572" s="67" t="s">
        <v>4843</v>
      </c>
      <c r="H572" s="67" t="s">
        <v>4747</v>
      </c>
      <c r="I572" s="67" t="s">
        <v>4675</v>
      </c>
      <c r="J572" s="67" t="s">
        <v>4672</v>
      </c>
      <c r="K572" s="68"/>
      <c r="L572" s="68"/>
      <c r="M572" s="68"/>
      <c r="N572" s="68"/>
      <c r="O572" s="68"/>
      <c r="P572" s="68"/>
      <c r="Q572" s="68"/>
      <c r="R572" s="68"/>
      <c r="S572" s="68"/>
      <c r="T572" s="68"/>
      <c r="U572" s="68"/>
      <c r="V572" s="64">
        <v>2024</v>
      </c>
    </row>
    <row r="573" spans="1:22" ht="37.5" x14ac:dyDescent="0.3">
      <c r="A573" s="64">
        <v>569</v>
      </c>
      <c r="B573" s="64">
        <v>8002312</v>
      </c>
      <c r="C573" s="69" t="s">
        <v>2373</v>
      </c>
      <c r="D573" s="67">
        <v>21</v>
      </c>
      <c r="E573" s="67"/>
      <c r="F573" s="67">
        <v>14</v>
      </c>
      <c r="G573" s="67" t="s">
        <v>4688</v>
      </c>
      <c r="H573" s="67" t="s">
        <v>4674</v>
      </c>
      <c r="I573" s="67" t="s">
        <v>4675</v>
      </c>
      <c r="J573" s="67" t="s">
        <v>4672</v>
      </c>
      <c r="K573" s="64">
        <v>1</v>
      </c>
      <c r="L573" s="64">
        <v>1</v>
      </c>
      <c r="M573" s="64">
        <v>1</v>
      </c>
      <c r="N573" s="64">
        <v>1</v>
      </c>
      <c r="O573" s="64">
        <v>1.4</v>
      </c>
      <c r="P573" s="64">
        <v>0.1</v>
      </c>
      <c r="Q573" s="64">
        <v>2</v>
      </c>
      <c r="R573" s="64">
        <v>4</v>
      </c>
      <c r="S573" s="64">
        <v>2</v>
      </c>
      <c r="T573" s="64">
        <f t="shared" ref="T573:T616" si="7">K573</f>
        <v>1</v>
      </c>
      <c r="U573" s="64">
        <f t="shared" si="4"/>
        <v>1.5</v>
      </c>
      <c r="V573" s="64">
        <v>2024</v>
      </c>
    </row>
    <row r="574" spans="1:22" ht="37.5" x14ac:dyDescent="0.3">
      <c r="A574" s="64">
        <v>570</v>
      </c>
      <c r="B574" s="64">
        <v>7003981</v>
      </c>
      <c r="C574" s="69" t="s">
        <v>2373</v>
      </c>
      <c r="D574" s="67">
        <v>30</v>
      </c>
      <c r="E574" s="67" t="s">
        <v>145</v>
      </c>
      <c r="F574" s="67">
        <v>3</v>
      </c>
      <c r="G574" s="67" t="s">
        <v>4676</v>
      </c>
      <c r="H574" s="67" t="s">
        <v>4683</v>
      </c>
      <c r="I574" s="70">
        <v>45657</v>
      </c>
      <c r="J574" s="67" t="s">
        <v>4672</v>
      </c>
      <c r="K574" s="64">
        <v>1</v>
      </c>
      <c r="L574" s="64">
        <v>1</v>
      </c>
      <c r="M574" s="64">
        <v>1</v>
      </c>
      <c r="N574" s="64">
        <v>1</v>
      </c>
      <c r="O574" s="64">
        <v>1.4</v>
      </c>
      <c r="P574" s="64">
        <v>0.1</v>
      </c>
      <c r="Q574" s="64">
        <v>2</v>
      </c>
      <c r="R574" s="64">
        <v>4</v>
      </c>
      <c r="S574" s="64">
        <v>2</v>
      </c>
      <c r="T574" s="64">
        <f t="shared" si="7"/>
        <v>1</v>
      </c>
      <c r="U574" s="64">
        <f t="shared" si="4"/>
        <v>1.5</v>
      </c>
      <c r="V574" s="64">
        <v>2024</v>
      </c>
    </row>
    <row r="575" spans="1:22" ht="37.5" x14ac:dyDescent="0.3">
      <c r="A575" s="64">
        <v>571</v>
      </c>
      <c r="B575" s="64">
        <v>7004043</v>
      </c>
      <c r="C575" s="69" t="s">
        <v>2373</v>
      </c>
      <c r="D575" s="67">
        <v>32</v>
      </c>
      <c r="E575" s="67" t="s">
        <v>145</v>
      </c>
      <c r="F575" s="67">
        <v>9</v>
      </c>
      <c r="G575" s="67" t="s">
        <v>4676</v>
      </c>
      <c r="H575" s="67" t="s">
        <v>4846</v>
      </c>
      <c r="I575" s="67" t="s">
        <v>4748</v>
      </c>
      <c r="J575" s="67" t="s">
        <v>4672</v>
      </c>
      <c r="K575" s="64">
        <v>1</v>
      </c>
      <c r="L575" s="64">
        <v>1</v>
      </c>
      <c r="M575" s="64">
        <v>1</v>
      </c>
      <c r="N575" s="64">
        <v>1</v>
      </c>
      <c r="O575" s="64">
        <v>1.4</v>
      </c>
      <c r="P575" s="64">
        <v>0.1</v>
      </c>
      <c r="Q575" s="64">
        <v>2</v>
      </c>
      <c r="R575" s="64">
        <v>4</v>
      </c>
      <c r="S575" s="64">
        <v>2</v>
      </c>
      <c r="T575" s="64">
        <f t="shared" si="7"/>
        <v>1</v>
      </c>
      <c r="U575" s="64">
        <f t="shared" si="4"/>
        <v>1.5</v>
      </c>
      <c r="V575" s="64">
        <v>2024</v>
      </c>
    </row>
    <row r="576" spans="1:22" ht="37.5" x14ac:dyDescent="0.3">
      <c r="A576" s="64">
        <v>572</v>
      </c>
      <c r="B576" s="64">
        <v>8002386</v>
      </c>
      <c r="C576" s="65" t="s">
        <v>2373</v>
      </c>
      <c r="D576" s="66">
        <v>36</v>
      </c>
      <c r="E576" s="66" t="s">
        <v>145</v>
      </c>
      <c r="F576" s="67">
        <v>16</v>
      </c>
      <c r="G576" s="67" t="s">
        <v>4688</v>
      </c>
      <c r="H576" s="67" t="s">
        <v>4674</v>
      </c>
      <c r="I576" s="67" t="s">
        <v>4675</v>
      </c>
      <c r="J576" s="67" t="s">
        <v>4672</v>
      </c>
      <c r="K576" s="68">
        <v>1</v>
      </c>
      <c r="L576" s="68">
        <v>1</v>
      </c>
      <c r="M576" s="68">
        <v>1</v>
      </c>
      <c r="N576" s="68">
        <v>1</v>
      </c>
      <c r="O576" s="68">
        <v>1.4</v>
      </c>
      <c r="P576" s="68">
        <v>0.1</v>
      </c>
      <c r="Q576" s="68">
        <v>2</v>
      </c>
      <c r="R576" s="68">
        <v>4</v>
      </c>
      <c r="S576" s="68">
        <v>2</v>
      </c>
      <c r="T576" s="68">
        <f t="shared" si="7"/>
        <v>1</v>
      </c>
      <c r="U576" s="68">
        <f t="shared" si="4"/>
        <v>1.5</v>
      </c>
      <c r="V576" s="64">
        <v>2024</v>
      </c>
    </row>
    <row r="577" spans="1:22" ht="37.5" x14ac:dyDescent="0.3">
      <c r="A577" s="64">
        <v>573</v>
      </c>
      <c r="B577" s="64">
        <v>8002385</v>
      </c>
      <c r="C577" s="65"/>
      <c r="D577" s="66"/>
      <c r="E577" s="66"/>
      <c r="F577" s="67">
        <v>18</v>
      </c>
      <c r="G577" s="67" t="s">
        <v>4688</v>
      </c>
      <c r="H577" s="67" t="s">
        <v>4674</v>
      </c>
      <c r="I577" s="67" t="s">
        <v>4847</v>
      </c>
      <c r="J577" s="67" t="s">
        <v>4672</v>
      </c>
      <c r="K577" s="68"/>
      <c r="L577" s="68"/>
      <c r="M577" s="68"/>
      <c r="N577" s="68"/>
      <c r="O577" s="68"/>
      <c r="P577" s="68"/>
      <c r="Q577" s="68"/>
      <c r="R577" s="68"/>
      <c r="S577" s="68"/>
      <c r="T577" s="68"/>
      <c r="U577" s="68"/>
      <c r="V577" s="64">
        <v>2024</v>
      </c>
    </row>
    <row r="578" spans="1:22" ht="37.5" x14ac:dyDescent="0.3">
      <c r="A578" s="64">
        <v>574</v>
      </c>
      <c r="B578" s="64">
        <v>2014568</v>
      </c>
      <c r="C578" s="69" t="s">
        <v>2373</v>
      </c>
      <c r="D578" s="67">
        <v>40</v>
      </c>
      <c r="E578" s="67" t="s">
        <v>145</v>
      </c>
      <c r="F578" s="67">
        <v>5</v>
      </c>
      <c r="G578" s="67" t="s">
        <v>4693</v>
      </c>
      <c r="H578" s="67" t="s">
        <v>4674</v>
      </c>
      <c r="I578" s="67" t="s">
        <v>4675</v>
      </c>
      <c r="J578" s="67" t="s">
        <v>4672</v>
      </c>
      <c r="K578" s="64">
        <v>1</v>
      </c>
      <c r="L578" s="64">
        <v>1</v>
      </c>
      <c r="M578" s="64">
        <v>1</v>
      </c>
      <c r="N578" s="64">
        <v>1</v>
      </c>
      <c r="O578" s="64">
        <v>1.4</v>
      </c>
      <c r="P578" s="64">
        <v>0.1</v>
      </c>
      <c r="Q578" s="64">
        <v>2</v>
      </c>
      <c r="R578" s="64">
        <v>4</v>
      </c>
      <c r="S578" s="64">
        <v>2</v>
      </c>
      <c r="T578" s="64">
        <f t="shared" si="7"/>
        <v>1</v>
      </c>
      <c r="U578" s="64">
        <f t="shared" si="4"/>
        <v>1.5</v>
      </c>
      <c r="V578" s="64">
        <v>2024</v>
      </c>
    </row>
    <row r="579" spans="1:22" ht="37.5" x14ac:dyDescent="0.3">
      <c r="A579" s="64">
        <v>575</v>
      </c>
      <c r="B579" s="64">
        <v>106789</v>
      </c>
      <c r="C579" s="65" t="s">
        <v>2373</v>
      </c>
      <c r="D579" s="66">
        <v>41</v>
      </c>
      <c r="E579" s="71"/>
      <c r="F579" s="71">
        <v>7</v>
      </c>
      <c r="G579" s="67" t="s">
        <v>4819</v>
      </c>
      <c r="H579" s="67" t="s">
        <v>4848</v>
      </c>
      <c r="I579" s="67" t="s">
        <v>4849</v>
      </c>
      <c r="J579" s="67" t="s">
        <v>4672</v>
      </c>
      <c r="K579" s="68">
        <v>5</v>
      </c>
      <c r="L579" s="68">
        <v>5</v>
      </c>
      <c r="M579" s="68">
        <v>5</v>
      </c>
      <c r="N579" s="68">
        <v>5</v>
      </c>
      <c r="O579" s="68">
        <f>1.4*5</f>
        <v>7</v>
      </c>
      <c r="P579" s="68">
        <v>0.5</v>
      </c>
      <c r="Q579" s="68">
        <v>10</v>
      </c>
      <c r="R579" s="68">
        <v>20</v>
      </c>
      <c r="S579" s="68">
        <v>10</v>
      </c>
      <c r="T579" s="68">
        <f t="shared" si="7"/>
        <v>5</v>
      </c>
      <c r="U579" s="68">
        <f t="shared" si="4"/>
        <v>7.5</v>
      </c>
      <c r="V579" s="64">
        <v>2024</v>
      </c>
    </row>
    <row r="580" spans="1:22" ht="37.5" x14ac:dyDescent="0.3">
      <c r="A580" s="64">
        <v>576</v>
      </c>
      <c r="B580" s="64">
        <v>109239</v>
      </c>
      <c r="C580" s="65"/>
      <c r="D580" s="66"/>
      <c r="E580" s="71"/>
      <c r="F580" s="71">
        <v>8</v>
      </c>
      <c r="G580" s="67" t="s">
        <v>4819</v>
      </c>
      <c r="H580" s="67" t="s">
        <v>4848</v>
      </c>
      <c r="I580" s="70">
        <v>45292</v>
      </c>
      <c r="J580" s="67" t="s">
        <v>4672</v>
      </c>
      <c r="K580" s="68"/>
      <c r="L580" s="68"/>
      <c r="M580" s="68"/>
      <c r="N580" s="68"/>
      <c r="O580" s="68"/>
      <c r="P580" s="68"/>
      <c r="Q580" s="68"/>
      <c r="R580" s="68"/>
      <c r="S580" s="68"/>
      <c r="T580" s="68"/>
      <c r="U580" s="68"/>
      <c r="V580" s="64">
        <v>2024</v>
      </c>
    </row>
    <row r="581" spans="1:22" ht="37.5" x14ac:dyDescent="0.3">
      <c r="A581" s="64">
        <v>577</v>
      </c>
      <c r="B581" s="64">
        <v>109312</v>
      </c>
      <c r="C581" s="65"/>
      <c r="D581" s="66"/>
      <c r="E581" s="71"/>
      <c r="F581" s="71">
        <v>14</v>
      </c>
      <c r="G581" s="67" t="s">
        <v>4850</v>
      </c>
      <c r="H581" s="67" t="s">
        <v>4848</v>
      </c>
      <c r="I581" s="67" t="s">
        <v>4675</v>
      </c>
      <c r="J581" s="67" t="s">
        <v>4672</v>
      </c>
      <c r="K581" s="68"/>
      <c r="L581" s="68"/>
      <c r="M581" s="68"/>
      <c r="N581" s="68"/>
      <c r="O581" s="68"/>
      <c r="P581" s="68"/>
      <c r="Q581" s="68"/>
      <c r="R581" s="68"/>
      <c r="S581" s="68"/>
      <c r="T581" s="68"/>
      <c r="U581" s="68"/>
      <c r="V581" s="64">
        <v>2024</v>
      </c>
    </row>
    <row r="582" spans="1:22" ht="37.5" x14ac:dyDescent="0.3">
      <c r="A582" s="64">
        <v>578</v>
      </c>
      <c r="B582" s="64">
        <v>109334</v>
      </c>
      <c r="C582" s="65"/>
      <c r="D582" s="66"/>
      <c r="E582" s="71"/>
      <c r="F582" s="71">
        <v>20</v>
      </c>
      <c r="G582" s="67" t="s">
        <v>4693</v>
      </c>
      <c r="H582" s="67" t="s">
        <v>4848</v>
      </c>
      <c r="I582" s="67" t="s">
        <v>4675</v>
      </c>
      <c r="J582" s="67" t="s">
        <v>4672</v>
      </c>
      <c r="K582" s="68"/>
      <c r="L582" s="68"/>
      <c r="M582" s="68"/>
      <c r="N582" s="68"/>
      <c r="O582" s="68"/>
      <c r="P582" s="68"/>
      <c r="Q582" s="68"/>
      <c r="R582" s="68"/>
      <c r="S582" s="68"/>
      <c r="T582" s="68"/>
      <c r="U582" s="68"/>
      <c r="V582" s="64">
        <v>2024</v>
      </c>
    </row>
    <row r="583" spans="1:22" ht="37.5" x14ac:dyDescent="0.3">
      <c r="A583" s="64">
        <v>579</v>
      </c>
      <c r="B583" s="64">
        <v>117113</v>
      </c>
      <c r="C583" s="65"/>
      <c r="D583" s="66"/>
      <c r="E583" s="71"/>
      <c r="F583" s="71">
        <v>45</v>
      </c>
      <c r="G583" s="67" t="s">
        <v>4693</v>
      </c>
      <c r="H583" s="67" t="s">
        <v>4848</v>
      </c>
      <c r="I583" s="67" t="s">
        <v>4675</v>
      </c>
      <c r="J583" s="67" t="s">
        <v>4672</v>
      </c>
      <c r="K583" s="68"/>
      <c r="L583" s="68"/>
      <c r="M583" s="68"/>
      <c r="N583" s="68"/>
      <c r="O583" s="68"/>
      <c r="P583" s="68"/>
      <c r="Q583" s="68"/>
      <c r="R583" s="68"/>
      <c r="S583" s="68"/>
      <c r="T583" s="68"/>
      <c r="U583" s="68"/>
      <c r="V583" s="64">
        <v>2024</v>
      </c>
    </row>
    <row r="584" spans="1:22" ht="37.5" x14ac:dyDescent="0.3">
      <c r="A584" s="64">
        <v>580</v>
      </c>
      <c r="B584" s="64">
        <v>117358</v>
      </c>
      <c r="C584" s="65"/>
      <c r="D584" s="66"/>
      <c r="E584" s="71"/>
      <c r="F584" s="71">
        <v>52</v>
      </c>
      <c r="G584" s="67" t="s">
        <v>4716</v>
      </c>
      <c r="H584" s="67" t="s">
        <v>4848</v>
      </c>
      <c r="I584" s="67" t="s">
        <v>4675</v>
      </c>
      <c r="J584" s="67" t="s">
        <v>4672</v>
      </c>
      <c r="K584" s="68"/>
      <c r="L584" s="68"/>
      <c r="M584" s="68"/>
      <c r="N584" s="68"/>
      <c r="O584" s="68"/>
      <c r="P584" s="68"/>
      <c r="Q584" s="68"/>
      <c r="R584" s="68"/>
      <c r="S584" s="68"/>
      <c r="T584" s="68"/>
      <c r="U584" s="68"/>
      <c r="V584" s="64">
        <v>2024</v>
      </c>
    </row>
    <row r="585" spans="1:22" ht="37.5" x14ac:dyDescent="0.3">
      <c r="A585" s="64">
        <v>581</v>
      </c>
      <c r="B585" s="64">
        <v>8002427</v>
      </c>
      <c r="C585" s="69" t="s">
        <v>2426</v>
      </c>
      <c r="D585" s="67">
        <v>18</v>
      </c>
      <c r="E585" s="67" t="s">
        <v>4851</v>
      </c>
      <c r="F585" s="67">
        <v>16</v>
      </c>
      <c r="G585" s="67" t="s">
        <v>4669</v>
      </c>
      <c r="H585" s="67" t="s">
        <v>4852</v>
      </c>
      <c r="I585" s="67" t="s">
        <v>4675</v>
      </c>
      <c r="J585" s="67" t="s">
        <v>4672</v>
      </c>
      <c r="K585" s="64">
        <v>1</v>
      </c>
      <c r="L585" s="64">
        <v>1</v>
      </c>
      <c r="M585" s="64">
        <v>1</v>
      </c>
      <c r="N585" s="64">
        <v>1</v>
      </c>
      <c r="O585" s="64">
        <v>1.4</v>
      </c>
      <c r="P585" s="64">
        <v>0.1</v>
      </c>
      <c r="Q585" s="64">
        <v>2</v>
      </c>
      <c r="R585" s="64">
        <v>4</v>
      </c>
      <c r="S585" s="64">
        <v>2</v>
      </c>
      <c r="T585" s="64">
        <f t="shared" si="7"/>
        <v>1</v>
      </c>
      <c r="U585" s="64">
        <f t="shared" si="4"/>
        <v>1.5</v>
      </c>
      <c r="V585" s="64">
        <v>2024</v>
      </c>
    </row>
    <row r="586" spans="1:22" ht="37.5" x14ac:dyDescent="0.3">
      <c r="A586" s="64">
        <v>582</v>
      </c>
      <c r="B586" s="64">
        <v>1001563</v>
      </c>
      <c r="C586" s="65" t="s">
        <v>2448</v>
      </c>
      <c r="D586" s="66">
        <v>12</v>
      </c>
      <c r="E586" s="67"/>
      <c r="F586" s="67">
        <v>6</v>
      </c>
      <c r="G586" s="67" t="s">
        <v>4853</v>
      </c>
      <c r="H586" s="67" t="s">
        <v>4683</v>
      </c>
      <c r="I586" s="70">
        <v>45577</v>
      </c>
      <c r="J586" s="67" t="s">
        <v>4672</v>
      </c>
      <c r="K586" s="68">
        <v>3</v>
      </c>
      <c r="L586" s="68">
        <v>3</v>
      </c>
      <c r="M586" s="68">
        <v>3</v>
      </c>
      <c r="N586" s="68">
        <v>3</v>
      </c>
      <c r="O586" s="68">
        <f>1.4*3</f>
        <v>4.1999999999999993</v>
      </c>
      <c r="P586" s="68">
        <v>0.3</v>
      </c>
      <c r="Q586" s="68">
        <v>6</v>
      </c>
      <c r="R586" s="68">
        <v>12</v>
      </c>
      <c r="S586" s="68">
        <v>6</v>
      </c>
      <c r="T586" s="68">
        <f t="shared" si="7"/>
        <v>3</v>
      </c>
      <c r="U586" s="68">
        <f t="shared" si="4"/>
        <v>4.5</v>
      </c>
      <c r="V586" s="64">
        <v>2024</v>
      </c>
    </row>
    <row r="587" spans="1:22" ht="37.5" x14ac:dyDescent="0.3">
      <c r="A587" s="64">
        <v>583</v>
      </c>
      <c r="B587" s="64">
        <v>8002669</v>
      </c>
      <c r="C587" s="65"/>
      <c r="D587" s="66"/>
      <c r="E587" s="67"/>
      <c r="F587" s="67">
        <v>11</v>
      </c>
      <c r="G587" s="67" t="s">
        <v>4853</v>
      </c>
      <c r="H587" s="67" t="s">
        <v>4674</v>
      </c>
      <c r="I587" s="67" t="s">
        <v>4854</v>
      </c>
      <c r="J587" s="67" t="s">
        <v>4672</v>
      </c>
      <c r="K587" s="68"/>
      <c r="L587" s="68"/>
      <c r="M587" s="68"/>
      <c r="N587" s="68"/>
      <c r="O587" s="68"/>
      <c r="P587" s="68"/>
      <c r="Q587" s="68"/>
      <c r="R587" s="68"/>
      <c r="S587" s="68"/>
      <c r="T587" s="68"/>
      <c r="U587" s="68"/>
      <c r="V587" s="64">
        <v>2024</v>
      </c>
    </row>
    <row r="588" spans="1:22" ht="37.5" x14ac:dyDescent="0.3">
      <c r="A588" s="64">
        <v>584</v>
      </c>
      <c r="B588" s="64">
        <v>8002730</v>
      </c>
      <c r="C588" s="65"/>
      <c r="D588" s="66"/>
      <c r="E588" s="67"/>
      <c r="F588" s="67">
        <v>69</v>
      </c>
      <c r="G588" s="67" t="s">
        <v>4688</v>
      </c>
      <c r="H588" s="67" t="s">
        <v>4674</v>
      </c>
      <c r="I588" s="67" t="s">
        <v>4675</v>
      </c>
      <c r="J588" s="67" t="s">
        <v>4672</v>
      </c>
      <c r="K588" s="68"/>
      <c r="L588" s="68"/>
      <c r="M588" s="68"/>
      <c r="N588" s="68"/>
      <c r="O588" s="68"/>
      <c r="P588" s="68"/>
      <c r="Q588" s="68"/>
      <c r="R588" s="68"/>
      <c r="S588" s="68"/>
      <c r="T588" s="68"/>
      <c r="U588" s="68"/>
      <c r="V588" s="64">
        <v>2024</v>
      </c>
    </row>
    <row r="589" spans="1:22" ht="37.5" x14ac:dyDescent="0.3">
      <c r="A589" s="64">
        <v>585</v>
      </c>
      <c r="B589" s="64">
        <v>2007626</v>
      </c>
      <c r="C589" s="69" t="s">
        <v>2448</v>
      </c>
      <c r="D589" s="67">
        <v>14</v>
      </c>
      <c r="E589" s="67"/>
      <c r="F589" s="67">
        <v>23</v>
      </c>
      <c r="G589" s="67" t="s">
        <v>4676</v>
      </c>
      <c r="H589" s="67" t="s">
        <v>4855</v>
      </c>
      <c r="I589" s="67" t="s">
        <v>4856</v>
      </c>
      <c r="J589" s="67" t="s">
        <v>4672</v>
      </c>
      <c r="K589" s="64">
        <v>1</v>
      </c>
      <c r="L589" s="64">
        <v>1</v>
      </c>
      <c r="M589" s="64">
        <v>1</v>
      </c>
      <c r="N589" s="64">
        <v>1</v>
      </c>
      <c r="O589" s="64">
        <v>1.4</v>
      </c>
      <c r="P589" s="64">
        <v>0.1</v>
      </c>
      <c r="Q589" s="64">
        <v>2</v>
      </c>
      <c r="R589" s="64">
        <v>4</v>
      </c>
      <c r="S589" s="64">
        <v>2</v>
      </c>
      <c r="T589" s="64">
        <f t="shared" si="7"/>
        <v>1</v>
      </c>
      <c r="U589" s="64">
        <f t="shared" si="4"/>
        <v>1.5</v>
      </c>
      <c r="V589" s="64">
        <v>2024</v>
      </c>
    </row>
    <row r="590" spans="1:22" ht="37.5" x14ac:dyDescent="0.3">
      <c r="A590" s="64">
        <v>586</v>
      </c>
      <c r="B590" s="64">
        <v>10001881</v>
      </c>
      <c r="C590" s="65" t="s">
        <v>2448</v>
      </c>
      <c r="D590" s="66">
        <v>19</v>
      </c>
      <c r="E590" s="67"/>
      <c r="F590" s="67">
        <v>5</v>
      </c>
      <c r="G590" s="67" t="s">
        <v>4688</v>
      </c>
      <c r="H590" s="67" t="s">
        <v>4683</v>
      </c>
      <c r="I590" s="67" t="s">
        <v>4675</v>
      </c>
      <c r="J590" s="67" t="s">
        <v>4672</v>
      </c>
      <c r="K590" s="68">
        <v>3</v>
      </c>
      <c r="L590" s="68">
        <v>3</v>
      </c>
      <c r="M590" s="68">
        <v>3</v>
      </c>
      <c r="N590" s="68">
        <v>3</v>
      </c>
      <c r="O590" s="68">
        <f>1.4*3</f>
        <v>4.1999999999999993</v>
      </c>
      <c r="P590" s="68">
        <v>0.3</v>
      </c>
      <c r="Q590" s="68">
        <v>6</v>
      </c>
      <c r="R590" s="68">
        <v>12</v>
      </c>
      <c r="S590" s="68">
        <v>6</v>
      </c>
      <c r="T590" s="68">
        <f t="shared" si="7"/>
        <v>3</v>
      </c>
      <c r="U590" s="68">
        <f t="shared" si="4"/>
        <v>4.5</v>
      </c>
      <c r="V590" s="64">
        <v>2024</v>
      </c>
    </row>
    <row r="591" spans="1:22" ht="37.5" x14ac:dyDescent="0.3">
      <c r="A591" s="64">
        <v>587</v>
      </c>
      <c r="B591" s="64">
        <v>10001895</v>
      </c>
      <c r="C591" s="65"/>
      <c r="D591" s="66"/>
      <c r="E591" s="67"/>
      <c r="F591" s="67">
        <v>6</v>
      </c>
      <c r="G591" s="67" t="s">
        <v>4781</v>
      </c>
      <c r="H591" s="67" t="s">
        <v>4683</v>
      </c>
      <c r="I591" s="67" t="s">
        <v>4675</v>
      </c>
      <c r="J591" s="67" t="s">
        <v>4672</v>
      </c>
      <c r="K591" s="68"/>
      <c r="L591" s="68"/>
      <c r="M591" s="68"/>
      <c r="N591" s="68"/>
      <c r="O591" s="68"/>
      <c r="P591" s="68"/>
      <c r="Q591" s="68"/>
      <c r="R591" s="68"/>
      <c r="S591" s="68"/>
      <c r="T591" s="68"/>
      <c r="U591" s="68"/>
      <c r="V591" s="64">
        <v>2024</v>
      </c>
    </row>
    <row r="592" spans="1:22" ht="37.5" x14ac:dyDescent="0.3">
      <c r="A592" s="64">
        <v>588</v>
      </c>
      <c r="B592" s="64">
        <v>10001870</v>
      </c>
      <c r="C592" s="65"/>
      <c r="D592" s="66"/>
      <c r="E592" s="67"/>
      <c r="F592" s="67">
        <v>14</v>
      </c>
      <c r="G592" s="67" t="s">
        <v>4781</v>
      </c>
      <c r="H592" s="67" t="s">
        <v>4683</v>
      </c>
      <c r="I592" s="67" t="s">
        <v>4675</v>
      </c>
      <c r="J592" s="67" t="s">
        <v>4672</v>
      </c>
      <c r="K592" s="68"/>
      <c r="L592" s="68"/>
      <c r="M592" s="68"/>
      <c r="N592" s="68"/>
      <c r="O592" s="68"/>
      <c r="P592" s="68"/>
      <c r="Q592" s="68"/>
      <c r="R592" s="68"/>
      <c r="S592" s="68"/>
      <c r="T592" s="68"/>
      <c r="U592" s="68"/>
      <c r="V592" s="64">
        <v>2024</v>
      </c>
    </row>
    <row r="593" spans="1:22" ht="37.5" x14ac:dyDescent="0.3">
      <c r="A593" s="64">
        <v>589</v>
      </c>
      <c r="B593" s="64">
        <v>10001869</v>
      </c>
      <c r="C593" s="65"/>
      <c r="D593" s="66"/>
      <c r="E593" s="67"/>
      <c r="F593" s="67">
        <v>15</v>
      </c>
      <c r="G593" s="67" t="s">
        <v>4785</v>
      </c>
      <c r="H593" s="67" t="s">
        <v>4683</v>
      </c>
      <c r="I593" s="67" t="s">
        <v>4675</v>
      </c>
      <c r="J593" s="67" t="s">
        <v>4672</v>
      </c>
      <c r="K593" s="68"/>
      <c r="L593" s="68"/>
      <c r="M593" s="68"/>
      <c r="N593" s="68"/>
      <c r="O593" s="68"/>
      <c r="P593" s="68"/>
      <c r="Q593" s="68"/>
      <c r="R593" s="68"/>
      <c r="S593" s="68"/>
      <c r="T593" s="68"/>
      <c r="U593" s="68"/>
      <c r="V593" s="64">
        <v>2024</v>
      </c>
    </row>
    <row r="594" spans="1:22" ht="37.5" x14ac:dyDescent="0.3">
      <c r="A594" s="64">
        <v>590</v>
      </c>
      <c r="B594" s="64">
        <v>10001897</v>
      </c>
      <c r="C594" s="65"/>
      <c r="D594" s="66"/>
      <c r="E594" s="67"/>
      <c r="F594" s="67">
        <v>56</v>
      </c>
      <c r="G594" s="67" t="s">
        <v>4784</v>
      </c>
      <c r="H594" s="67" t="s">
        <v>4683</v>
      </c>
      <c r="I594" s="67" t="s">
        <v>4675</v>
      </c>
      <c r="J594" s="67" t="s">
        <v>4672</v>
      </c>
      <c r="K594" s="68"/>
      <c r="L594" s="68"/>
      <c r="M594" s="68"/>
      <c r="N594" s="68"/>
      <c r="O594" s="68"/>
      <c r="P594" s="68"/>
      <c r="Q594" s="68"/>
      <c r="R594" s="68"/>
      <c r="S594" s="68"/>
      <c r="T594" s="68"/>
      <c r="U594" s="68"/>
      <c r="V594" s="64">
        <v>2024</v>
      </c>
    </row>
    <row r="595" spans="1:22" ht="37.5" x14ac:dyDescent="0.3">
      <c r="A595" s="64">
        <v>591</v>
      </c>
      <c r="B595" s="64">
        <v>10001770</v>
      </c>
      <c r="C595" s="65" t="s">
        <v>2448</v>
      </c>
      <c r="D595" s="66">
        <v>21</v>
      </c>
      <c r="E595" s="67"/>
      <c r="F595" s="67">
        <v>2</v>
      </c>
      <c r="G595" s="67" t="s">
        <v>4784</v>
      </c>
      <c r="H595" s="67" t="s">
        <v>4683</v>
      </c>
      <c r="I595" s="67" t="s">
        <v>4675</v>
      </c>
      <c r="J595" s="67" t="s">
        <v>4672</v>
      </c>
      <c r="K595" s="68">
        <v>3</v>
      </c>
      <c r="L595" s="68">
        <v>3</v>
      </c>
      <c r="M595" s="68">
        <v>3</v>
      </c>
      <c r="N595" s="68">
        <v>3</v>
      </c>
      <c r="O595" s="68">
        <f>1.4*3</f>
        <v>4.1999999999999993</v>
      </c>
      <c r="P595" s="68">
        <v>0.3</v>
      </c>
      <c r="Q595" s="68">
        <v>6</v>
      </c>
      <c r="R595" s="68">
        <v>12</v>
      </c>
      <c r="S595" s="68">
        <v>6</v>
      </c>
      <c r="T595" s="68">
        <f t="shared" si="7"/>
        <v>3</v>
      </c>
      <c r="U595" s="68">
        <f t="shared" si="4"/>
        <v>4.5</v>
      </c>
      <c r="V595" s="64">
        <v>2024</v>
      </c>
    </row>
    <row r="596" spans="1:22" ht="37.5" x14ac:dyDescent="0.3">
      <c r="A596" s="64">
        <v>592</v>
      </c>
      <c r="B596" s="64">
        <v>10001785</v>
      </c>
      <c r="C596" s="65"/>
      <c r="D596" s="66"/>
      <c r="E596" s="67"/>
      <c r="F596" s="67">
        <v>6</v>
      </c>
      <c r="G596" s="67" t="s">
        <v>4785</v>
      </c>
      <c r="H596" s="67" t="s">
        <v>4683</v>
      </c>
      <c r="I596" s="67" t="s">
        <v>4675</v>
      </c>
      <c r="J596" s="67" t="s">
        <v>4672</v>
      </c>
      <c r="K596" s="68"/>
      <c r="L596" s="68"/>
      <c r="M596" s="68"/>
      <c r="N596" s="68"/>
      <c r="O596" s="68"/>
      <c r="P596" s="68"/>
      <c r="Q596" s="68"/>
      <c r="R596" s="68"/>
      <c r="S596" s="68"/>
      <c r="T596" s="68"/>
      <c r="U596" s="68"/>
      <c r="V596" s="64">
        <v>2024</v>
      </c>
    </row>
    <row r="597" spans="1:22" ht="37.5" x14ac:dyDescent="0.3">
      <c r="A597" s="64">
        <v>593</v>
      </c>
      <c r="B597" s="64">
        <v>10001782</v>
      </c>
      <c r="C597" s="65"/>
      <c r="D597" s="66"/>
      <c r="E597" s="67"/>
      <c r="F597" s="67">
        <v>9</v>
      </c>
      <c r="G597" s="67" t="s">
        <v>4688</v>
      </c>
      <c r="H597" s="67" t="s">
        <v>4683</v>
      </c>
      <c r="I597" s="67" t="s">
        <v>4675</v>
      </c>
      <c r="J597" s="67" t="s">
        <v>4672</v>
      </c>
      <c r="K597" s="68"/>
      <c r="L597" s="68"/>
      <c r="M597" s="68"/>
      <c r="N597" s="68"/>
      <c r="O597" s="68"/>
      <c r="P597" s="68"/>
      <c r="Q597" s="68"/>
      <c r="R597" s="68"/>
      <c r="S597" s="68"/>
      <c r="T597" s="68"/>
      <c r="U597" s="68"/>
      <c r="V597" s="64">
        <v>2024</v>
      </c>
    </row>
    <row r="598" spans="1:22" ht="37.5" x14ac:dyDescent="0.3">
      <c r="A598" s="64">
        <v>594</v>
      </c>
      <c r="B598" s="64">
        <v>10001902</v>
      </c>
      <c r="C598" s="65"/>
      <c r="D598" s="66"/>
      <c r="E598" s="67"/>
      <c r="F598" s="67">
        <v>13</v>
      </c>
      <c r="G598" s="67" t="s">
        <v>4785</v>
      </c>
      <c r="H598" s="67" t="s">
        <v>4683</v>
      </c>
      <c r="I598" s="67" t="s">
        <v>4675</v>
      </c>
      <c r="J598" s="67" t="s">
        <v>4672</v>
      </c>
      <c r="K598" s="68"/>
      <c r="L598" s="68"/>
      <c r="M598" s="68"/>
      <c r="N598" s="68"/>
      <c r="O598" s="68"/>
      <c r="P598" s="68"/>
      <c r="Q598" s="68"/>
      <c r="R598" s="68"/>
      <c r="S598" s="68"/>
      <c r="T598" s="68"/>
      <c r="U598" s="68"/>
      <c r="V598" s="64">
        <v>2024</v>
      </c>
    </row>
    <row r="599" spans="1:22" ht="37.5" x14ac:dyDescent="0.3">
      <c r="A599" s="64">
        <v>595</v>
      </c>
      <c r="B599" s="64">
        <v>10001773</v>
      </c>
      <c r="C599" s="65"/>
      <c r="D599" s="66"/>
      <c r="E599" s="67"/>
      <c r="F599" s="67">
        <v>17</v>
      </c>
      <c r="G599" s="67" t="s">
        <v>4781</v>
      </c>
      <c r="H599" s="67" t="s">
        <v>4683</v>
      </c>
      <c r="I599" s="67" t="s">
        <v>4675</v>
      </c>
      <c r="J599" s="67" t="s">
        <v>4672</v>
      </c>
      <c r="K599" s="68"/>
      <c r="L599" s="68"/>
      <c r="M599" s="68"/>
      <c r="N599" s="68"/>
      <c r="O599" s="68"/>
      <c r="P599" s="68"/>
      <c r="Q599" s="68"/>
      <c r="R599" s="68"/>
      <c r="S599" s="68"/>
      <c r="T599" s="68"/>
      <c r="U599" s="68"/>
      <c r="V599" s="64">
        <v>2024</v>
      </c>
    </row>
    <row r="600" spans="1:22" ht="37.5" x14ac:dyDescent="0.3">
      <c r="A600" s="64">
        <v>596</v>
      </c>
      <c r="B600" s="64">
        <v>10001764</v>
      </c>
      <c r="C600" s="65"/>
      <c r="D600" s="66"/>
      <c r="E600" s="67"/>
      <c r="F600" s="67">
        <v>28</v>
      </c>
      <c r="G600" s="67" t="s">
        <v>4781</v>
      </c>
      <c r="H600" s="67" t="s">
        <v>4683</v>
      </c>
      <c r="I600" s="67" t="s">
        <v>4675</v>
      </c>
      <c r="J600" s="67" t="s">
        <v>4672</v>
      </c>
      <c r="K600" s="68"/>
      <c r="L600" s="68"/>
      <c r="M600" s="68"/>
      <c r="N600" s="68"/>
      <c r="O600" s="68"/>
      <c r="P600" s="68"/>
      <c r="Q600" s="68"/>
      <c r="R600" s="68"/>
      <c r="S600" s="68"/>
      <c r="T600" s="68"/>
      <c r="U600" s="68"/>
      <c r="V600" s="64">
        <v>2024</v>
      </c>
    </row>
    <row r="601" spans="1:22" ht="37.5" x14ac:dyDescent="0.3">
      <c r="A601" s="64">
        <v>597</v>
      </c>
      <c r="B601" s="64">
        <v>10001763</v>
      </c>
      <c r="C601" s="65"/>
      <c r="D601" s="66"/>
      <c r="E601" s="67"/>
      <c r="F601" s="67">
        <v>29</v>
      </c>
      <c r="G601" s="67" t="s">
        <v>4857</v>
      </c>
      <c r="H601" s="67" t="s">
        <v>4683</v>
      </c>
      <c r="I601" s="67" t="s">
        <v>4675</v>
      </c>
      <c r="J601" s="67" t="s">
        <v>4672</v>
      </c>
      <c r="K601" s="68"/>
      <c r="L601" s="68"/>
      <c r="M601" s="68"/>
      <c r="N601" s="68"/>
      <c r="O601" s="68"/>
      <c r="P601" s="68"/>
      <c r="Q601" s="68"/>
      <c r="R601" s="68"/>
      <c r="S601" s="68"/>
      <c r="T601" s="68"/>
      <c r="U601" s="68"/>
      <c r="V601" s="64">
        <v>2024</v>
      </c>
    </row>
    <row r="602" spans="1:22" ht="37.5" x14ac:dyDescent="0.3">
      <c r="A602" s="64">
        <v>598</v>
      </c>
      <c r="B602" s="64">
        <v>10001779</v>
      </c>
      <c r="C602" s="65"/>
      <c r="D602" s="66"/>
      <c r="E602" s="67"/>
      <c r="F602" s="67">
        <v>35</v>
      </c>
      <c r="G602" s="67" t="s">
        <v>4858</v>
      </c>
      <c r="H602" s="67" t="s">
        <v>4683</v>
      </c>
      <c r="I602" s="67" t="s">
        <v>4675</v>
      </c>
      <c r="J602" s="67" t="s">
        <v>4672</v>
      </c>
      <c r="K602" s="68"/>
      <c r="L602" s="68"/>
      <c r="M602" s="68"/>
      <c r="N602" s="68"/>
      <c r="O602" s="68"/>
      <c r="P602" s="68"/>
      <c r="Q602" s="68"/>
      <c r="R602" s="68"/>
      <c r="S602" s="68"/>
      <c r="T602" s="68"/>
      <c r="U602" s="68"/>
      <c r="V602" s="64">
        <v>2024</v>
      </c>
    </row>
    <row r="603" spans="1:22" ht="37.5" x14ac:dyDescent="0.3">
      <c r="A603" s="64">
        <v>599</v>
      </c>
      <c r="B603" s="64">
        <v>10001808</v>
      </c>
      <c r="C603" s="65" t="s">
        <v>2448</v>
      </c>
      <c r="D603" s="66">
        <v>23</v>
      </c>
      <c r="E603" s="67"/>
      <c r="F603" s="67">
        <v>13</v>
      </c>
      <c r="G603" s="67" t="s">
        <v>4785</v>
      </c>
      <c r="H603" s="67" t="s">
        <v>4683</v>
      </c>
      <c r="I603" s="67" t="s">
        <v>4675</v>
      </c>
      <c r="J603" s="67" t="s">
        <v>4672</v>
      </c>
      <c r="K603" s="68">
        <v>5</v>
      </c>
      <c r="L603" s="68">
        <v>5</v>
      </c>
      <c r="M603" s="68">
        <v>5</v>
      </c>
      <c r="N603" s="68">
        <v>5</v>
      </c>
      <c r="O603" s="68">
        <f>1.4*5</f>
        <v>7</v>
      </c>
      <c r="P603" s="68">
        <v>0.5</v>
      </c>
      <c r="Q603" s="68">
        <v>10</v>
      </c>
      <c r="R603" s="68">
        <v>20</v>
      </c>
      <c r="S603" s="68">
        <v>10</v>
      </c>
      <c r="T603" s="68">
        <f t="shared" si="7"/>
        <v>5</v>
      </c>
      <c r="U603" s="68">
        <f t="shared" si="4"/>
        <v>7.5</v>
      </c>
      <c r="V603" s="64">
        <v>2024</v>
      </c>
    </row>
    <row r="604" spans="1:22" ht="37.5" x14ac:dyDescent="0.3">
      <c r="A604" s="64">
        <v>600</v>
      </c>
      <c r="B604" s="64">
        <v>10001804</v>
      </c>
      <c r="C604" s="65"/>
      <c r="D604" s="66"/>
      <c r="E604" s="67"/>
      <c r="F604" s="67">
        <v>17</v>
      </c>
      <c r="G604" s="67" t="s">
        <v>4784</v>
      </c>
      <c r="H604" s="67" t="s">
        <v>4683</v>
      </c>
      <c r="I604" s="67" t="s">
        <v>4675</v>
      </c>
      <c r="J604" s="67" t="s">
        <v>4672</v>
      </c>
      <c r="K604" s="68"/>
      <c r="L604" s="68"/>
      <c r="M604" s="68"/>
      <c r="N604" s="68"/>
      <c r="O604" s="68"/>
      <c r="P604" s="68"/>
      <c r="Q604" s="68"/>
      <c r="R604" s="68"/>
      <c r="S604" s="68"/>
      <c r="T604" s="68"/>
      <c r="U604" s="68"/>
      <c r="V604" s="64">
        <v>2024</v>
      </c>
    </row>
    <row r="605" spans="1:22" ht="37.5" x14ac:dyDescent="0.3">
      <c r="A605" s="64">
        <v>601</v>
      </c>
      <c r="B605" s="64">
        <v>10001798</v>
      </c>
      <c r="C605" s="65"/>
      <c r="D605" s="66"/>
      <c r="E605" s="67"/>
      <c r="F605" s="67">
        <v>22</v>
      </c>
      <c r="G605" s="67" t="s">
        <v>4785</v>
      </c>
      <c r="H605" s="67" t="s">
        <v>4683</v>
      </c>
      <c r="I605" s="67" t="s">
        <v>4675</v>
      </c>
      <c r="J605" s="67" t="s">
        <v>4672</v>
      </c>
      <c r="K605" s="68"/>
      <c r="L605" s="68"/>
      <c r="M605" s="68"/>
      <c r="N605" s="68"/>
      <c r="O605" s="68"/>
      <c r="P605" s="68"/>
      <c r="Q605" s="68"/>
      <c r="R605" s="68"/>
      <c r="S605" s="68"/>
      <c r="T605" s="68"/>
      <c r="U605" s="68"/>
      <c r="V605" s="64">
        <v>2024</v>
      </c>
    </row>
    <row r="606" spans="1:22" ht="37.5" x14ac:dyDescent="0.3">
      <c r="A606" s="64">
        <v>602</v>
      </c>
      <c r="B606" s="64">
        <v>10001818</v>
      </c>
      <c r="C606" s="65"/>
      <c r="D606" s="66"/>
      <c r="E606" s="67"/>
      <c r="F606" s="67">
        <v>33</v>
      </c>
      <c r="G606" s="67" t="s">
        <v>4785</v>
      </c>
      <c r="H606" s="67" t="s">
        <v>4683</v>
      </c>
      <c r="I606" s="67" t="s">
        <v>4675</v>
      </c>
      <c r="J606" s="67" t="s">
        <v>4672</v>
      </c>
      <c r="K606" s="68"/>
      <c r="L606" s="68"/>
      <c r="M606" s="68"/>
      <c r="N606" s="68"/>
      <c r="O606" s="68"/>
      <c r="P606" s="68"/>
      <c r="Q606" s="68"/>
      <c r="R606" s="68"/>
      <c r="S606" s="68"/>
      <c r="T606" s="68"/>
      <c r="U606" s="68"/>
      <c r="V606" s="64">
        <v>2024</v>
      </c>
    </row>
    <row r="607" spans="1:22" ht="37.5" x14ac:dyDescent="0.3">
      <c r="A607" s="64">
        <v>603</v>
      </c>
      <c r="B607" s="64">
        <v>10001850</v>
      </c>
      <c r="C607" s="65"/>
      <c r="D607" s="66"/>
      <c r="E607" s="67"/>
      <c r="F607" s="67">
        <v>52</v>
      </c>
      <c r="G607" s="67" t="s">
        <v>4784</v>
      </c>
      <c r="H607" s="67" t="s">
        <v>4683</v>
      </c>
      <c r="I607" s="67" t="s">
        <v>4675</v>
      </c>
      <c r="J607" s="67" t="s">
        <v>4672</v>
      </c>
      <c r="K607" s="68"/>
      <c r="L607" s="68"/>
      <c r="M607" s="68"/>
      <c r="N607" s="68"/>
      <c r="O607" s="68"/>
      <c r="P607" s="68"/>
      <c r="Q607" s="68"/>
      <c r="R607" s="68"/>
      <c r="S607" s="68"/>
      <c r="T607" s="68"/>
      <c r="U607" s="68"/>
      <c r="V607" s="64">
        <v>2024</v>
      </c>
    </row>
    <row r="608" spans="1:22" ht="37.5" x14ac:dyDescent="0.3">
      <c r="A608" s="64">
        <v>604</v>
      </c>
      <c r="B608" s="64">
        <v>10001845</v>
      </c>
      <c r="C608" s="65"/>
      <c r="D608" s="66"/>
      <c r="E608" s="67"/>
      <c r="F608" s="67">
        <v>57</v>
      </c>
      <c r="G608" s="67" t="s">
        <v>4784</v>
      </c>
      <c r="H608" s="67" t="s">
        <v>4683</v>
      </c>
      <c r="I608" s="67" t="s">
        <v>4675</v>
      </c>
      <c r="J608" s="67" t="s">
        <v>4672</v>
      </c>
      <c r="K608" s="68"/>
      <c r="L608" s="68"/>
      <c r="M608" s="68"/>
      <c r="N608" s="68"/>
      <c r="O608" s="68"/>
      <c r="P608" s="68"/>
      <c r="Q608" s="68"/>
      <c r="R608" s="68"/>
      <c r="S608" s="68"/>
      <c r="T608" s="68"/>
      <c r="U608" s="68"/>
      <c r="V608" s="64">
        <v>2024</v>
      </c>
    </row>
    <row r="609" spans="1:22" ht="37.5" x14ac:dyDescent="0.3">
      <c r="A609" s="64">
        <v>605</v>
      </c>
      <c r="B609" s="64">
        <v>5017143</v>
      </c>
      <c r="C609" s="65" t="s">
        <v>2448</v>
      </c>
      <c r="D609" s="66">
        <v>24</v>
      </c>
      <c r="E609" s="67"/>
      <c r="F609" s="67">
        <v>77</v>
      </c>
      <c r="G609" s="67" t="s">
        <v>4859</v>
      </c>
      <c r="H609" s="67" t="s">
        <v>4860</v>
      </c>
      <c r="I609" s="67" t="s">
        <v>4675</v>
      </c>
      <c r="J609" s="67" t="s">
        <v>4672</v>
      </c>
      <c r="K609" s="68">
        <v>3</v>
      </c>
      <c r="L609" s="68">
        <v>3</v>
      </c>
      <c r="M609" s="68">
        <v>3</v>
      </c>
      <c r="N609" s="68">
        <v>3</v>
      </c>
      <c r="O609" s="68">
        <f>1.4*3</f>
        <v>4.1999999999999993</v>
      </c>
      <c r="P609" s="68">
        <v>0.3</v>
      </c>
      <c r="Q609" s="68">
        <v>6</v>
      </c>
      <c r="R609" s="68">
        <v>12</v>
      </c>
      <c r="S609" s="68">
        <v>6</v>
      </c>
      <c r="T609" s="68">
        <f t="shared" si="7"/>
        <v>3</v>
      </c>
      <c r="U609" s="68">
        <f t="shared" si="4"/>
        <v>4.5</v>
      </c>
      <c r="V609" s="64">
        <v>2024</v>
      </c>
    </row>
    <row r="610" spans="1:22" ht="37.5" x14ac:dyDescent="0.3">
      <c r="A610" s="64">
        <v>606</v>
      </c>
      <c r="B610" s="64">
        <v>5017153</v>
      </c>
      <c r="C610" s="65"/>
      <c r="D610" s="66"/>
      <c r="E610" s="67"/>
      <c r="F610" s="67">
        <v>87</v>
      </c>
      <c r="G610" s="67" t="s">
        <v>4688</v>
      </c>
      <c r="H610" s="67" t="s">
        <v>4860</v>
      </c>
      <c r="I610" s="67" t="s">
        <v>4675</v>
      </c>
      <c r="J610" s="67" t="s">
        <v>4672</v>
      </c>
      <c r="K610" s="68"/>
      <c r="L610" s="68"/>
      <c r="M610" s="68"/>
      <c r="N610" s="68"/>
      <c r="O610" s="68"/>
      <c r="P610" s="68"/>
      <c r="Q610" s="68"/>
      <c r="R610" s="68"/>
      <c r="S610" s="68"/>
      <c r="T610" s="68"/>
      <c r="U610" s="68"/>
      <c r="V610" s="64">
        <v>2024</v>
      </c>
    </row>
    <row r="611" spans="1:22" ht="37.5" x14ac:dyDescent="0.3">
      <c r="A611" s="64">
        <v>607</v>
      </c>
      <c r="B611" s="64">
        <v>5017229</v>
      </c>
      <c r="C611" s="65"/>
      <c r="D611" s="66"/>
      <c r="E611" s="67"/>
      <c r="F611" s="67">
        <v>159</v>
      </c>
      <c r="G611" s="67" t="s">
        <v>4688</v>
      </c>
      <c r="H611" s="67" t="s">
        <v>4860</v>
      </c>
      <c r="I611" s="67" t="s">
        <v>4675</v>
      </c>
      <c r="J611" s="67" t="s">
        <v>4672</v>
      </c>
      <c r="K611" s="68"/>
      <c r="L611" s="68"/>
      <c r="M611" s="68"/>
      <c r="N611" s="68"/>
      <c r="O611" s="68"/>
      <c r="P611" s="68"/>
      <c r="Q611" s="68"/>
      <c r="R611" s="68"/>
      <c r="S611" s="68"/>
      <c r="T611" s="68"/>
      <c r="U611" s="68"/>
      <c r="V611" s="64">
        <v>2024</v>
      </c>
    </row>
    <row r="612" spans="1:22" ht="37.5" x14ac:dyDescent="0.3">
      <c r="A612" s="64">
        <v>608</v>
      </c>
      <c r="B612" s="64">
        <v>118288</v>
      </c>
      <c r="C612" s="65" t="s">
        <v>2448</v>
      </c>
      <c r="D612" s="66">
        <v>25</v>
      </c>
      <c r="E612" s="67"/>
      <c r="F612" s="67">
        <v>19</v>
      </c>
      <c r="G612" s="67" t="s">
        <v>4861</v>
      </c>
      <c r="H612" s="67" t="s">
        <v>4862</v>
      </c>
      <c r="I612" s="67" t="s">
        <v>4863</v>
      </c>
      <c r="J612" s="67" t="s">
        <v>4672</v>
      </c>
      <c r="K612" s="68">
        <v>1</v>
      </c>
      <c r="L612" s="68">
        <v>1</v>
      </c>
      <c r="M612" s="68">
        <v>1</v>
      </c>
      <c r="N612" s="68">
        <v>1</v>
      </c>
      <c r="O612" s="68">
        <v>1.4</v>
      </c>
      <c r="P612" s="68">
        <v>0.1</v>
      </c>
      <c r="Q612" s="68">
        <v>2</v>
      </c>
      <c r="R612" s="68">
        <v>4</v>
      </c>
      <c r="S612" s="68">
        <v>2</v>
      </c>
      <c r="T612" s="68">
        <f t="shared" si="7"/>
        <v>1</v>
      </c>
      <c r="U612" s="68">
        <f t="shared" si="4"/>
        <v>1.5</v>
      </c>
      <c r="V612" s="64">
        <v>2024</v>
      </c>
    </row>
    <row r="613" spans="1:22" ht="56.25" x14ac:dyDescent="0.3">
      <c r="A613" s="64">
        <v>609</v>
      </c>
      <c r="B613" s="64">
        <v>118335</v>
      </c>
      <c r="C613" s="65"/>
      <c r="D613" s="66"/>
      <c r="E613" s="67"/>
      <c r="F613" s="67">
        <v>66</v>
      </c>
      <c r="G613" s="67" t="s">
        <v>4864</v>
      </c>
      <c r="H613" s="67" t="s">
        <v>4862</v>
      </c>
      <c r="I613" s="67" t="s">
        <v>4675</v>
      </c>
      <c r="J613" s="67" t="s">
        <v>4672</v>
      </c>
      <c r="K613" s="68"/>
      <c r="L613" s="68"/>
      <c r="M613" s="68"/>
      <c r="N613" s="68"/>
      <c r="O613" s="68"/>
      <c r="P613" s="68"/>
      <c r="Q613" s="68"/>
      <c r="R613" s="68"/>
      <c r="S613" s="68"/>
      <c r="T613" s="68"/>
      <c r="U613" s="68"/>
      <c r="V613" s="64">
        <v>2024</v>
      </c>
    </row>
    <row r="614" spans="1:22" ht="37.5" x14ac:dyDescent="0.3">
      <c r="A614" s="64">
        <v>610</v>
      </c>
      <c r="B614" s="64">
        <v>118344</v>
      </c>
      <c r="C614" s="65"/>
      <c r="D614" s="66"/>
      <c r="E614" s="67"/>
      <c r="F614" s="67">
        <v>75</v>
      </c>
      <c r="G614" s="67" t="s">
        <v>4676</v>
      </c>
      <c r="H614" s="67" t="s">
        <v>4862</v>
      </c>
      <c r="I614" s="67" t="s">
        <v>4675</v>
      </c>
      <c r="J614" s="67" t="s">
        <v>4672</v>
      </c>
      <c r="K614" s="68"/>
      <c r="L614" s="68"/>
      <c r="M614" s="68"/>
      <c r="N614" s="68"/>
      <c r="O614" s="68"/>
      <c r="P614" s="68"/>
      <c r="Q614" s="68"/>
      <c r="R614" s="68"/>
      <c r="S614" s="68"/>
      <c r="T614" s="68"/>
      <c r="U614" s="68"/>
      <c r="V614" s="64">
        <v>2024</v>
      </c>
    </row>
    <row r="615" spans="1:22" ht="37.5" x14ac:dyDescent="0.3">
      <c r="A615" s="64">
        <v>611</v>
      </c>
      <c r="B615" s="64">
        <v>118361</v>
      </c>
      <c r="C615" s="65"/>
      <c r="D615" s="66"/>
      <c r="E615" s="67"/>
      <c r="F615" s="67">
        <v>92</v>
      </c>
      <c r="G615" s="67" t="s">
        <v>4676</v>
      </c>
      <c r="H615" s="67" t="s">
        <v>4862</v>
      </c>
      <c r="I615" s="67" t="s">
        <v>4675</v>
      </c>
      <c r="J615" s="67" t="s">
        <v>4672</v>
      </c>
      <c r="K615" s="68"/>
      <c r="L615" s="68"/>
      <c r="M615" s="68"/>
      <c r="N615" s="68"/>
      <c r="O615" s="68"/>
      <c r="P615" s="68"/>
      <c r="Q615" s="68"/>
      <c r="R615" s="68"/>
      <c r="S615" s="68"/>
      <c r="T615" s="68"/>
      <c r="U615" s="68"/>
      <c r="V615" s="64">
        <v>2024</v>
      </c>
    </row>
    <row r="616" spans="1:22" ht="37.5" x14ac:dyDescent="0.3">
      <c r="A616" s="64">
        <v>612</v>
      </c>
      <c r="B616" s="64">
        <v>7000940</v>
      </c>
      <c r="C616" s="65" t="s">
        <v>2485</v>
      </c>
      <c r="D616" s="66">
        <v>20</v>
      </c>
      <c r="E616" s="67"/>
      <c r="F616" s="67">
        <v>1</v>
      </c>
      <c r="G616" s="67" t="s">
        <v>4843</v>
      </c>
      <c r="H616" s="67" t="s">
        <v>4865</v>
      </c>
      <c r="I616" s="67" t="s">
        <v>4866</v>
      </c>
      <c r="J616" s="67" t="s">
        <v>4672</v>
      </c>
      <c r="K616" s="68">
        <v>4</v>
      </c>
      <c r="L616" s="68">
        <v>4</v>
      </c>
      <c r="M616" s="68">
        <v>4</v>
      </c>
      <c r="N616" s="68">
        <v>4</v>
      </c>
      <c r="O616" s="68">
        <f>1.4*4</f>
        <v>5.6</v>
      </c>
      <c r="P616" s="68">
        <v>0.4</v>
      </c>
      <c r="Q616" s="68">
        <v>8</v>
      </c>
      <c r="R616" s="68">
        <v>16</v>
      </c>
      <c r="S616" s="68">
        <v>8</v>
      </c>
      <c r="T616" s="68">
        <f t="shared" si="7"/>
        <v>4</v>
      </c>
      <c r="U616" s="68">
        <f t="shared" si="4"/>
        <v>6</v>
      </c>
      <c r="V616" s="64">
        <v>2024</v>
      </c>
    </row>
    <row r="617" spans="1:22" ht="37.5" x14ac:dyDescent="0.3">
      <c r="A617" s="64">
        <v>613</v>
      </c>
      <c r="B617" s="64">
        <v>7000616</v>
      </c>
      <c r="C617" s="65"/>
      <c r="D617" s="66"/>
      <c r="E617" s="67"/>
      <c r="F617" s="67">
        <v>2</v>
      </c>
      <c r="G617" s="67" t="s">
        <v>4843</v>
      </c>
      <c r="H617" s="67" t="s">
        <v>4867</v>
      </c>
      <c r="I617" s="67" t="s">
        <v>4866</v>
      </c>
      <c r="J617" s="67" t="s">
        <v>4672</v>
      </c>
      <c r="K617" s="68"/>
      <c r="L617" s="68"/>
      <c r="M617" s="68"/>
      <c r="N617" s="68"/>
      <c r="O617" s="68"/>
      <c r="P617" s="68"/>
      <c r="Q617" s="68"/>
      <c r="R617" s="68"/>
      <c r="S617" s="68"/>
      <c r="T617" s="68"/>
      <c r="U617" s="68"/>
      <c r="V617" s="64">
        <v>2024</v>
      </c>
    </row>
    <row r="618" spans="1:22" ht="37.5" x14ac:dyDescent="0.3">
      <c r="A618" s="64">
        <v>614</v>
      </c>
      <c r="B618" s="64">
        <v>2015579</v>
      </c>
      <c r="C618" s="65"/>
      <c r="D618" s="66"/>
      <c r="E618" s="67"/>
      <c r="F618" s="67">
        <v>5</v>
      </c>
      <c r="G618" s="67" t="s">
        <v>4843</v>
      </c>
      <c r="H618" s="67" t="s">
        <v>4683</v>
      </c>
      <c r="I618" s="67" t="s">
        <v>4866</v>
      </c>
      <c r="J618" s="67" t="s">
        <v>4672</v>
      </c>
      <c r="K618" s="68"/>
      <c r="L618" s="68"/>
      <c r="M618" s="68"/>
      <c r="N618" s="68"/>
      <c r="O618" s="68"/>
      <c r="P618" s="68"/>
      <c r="Q618" s="68"/>
      <c r="R618" s="68"/>
      <c r="S618" s="68"/>
      <c r="T618" s="68"/>
      <c r="U618" s="68"/>
      <c r="V618" s="64">
        <v>2024</v>
      </c>
    </row>
    <row r="619" spans="1:22" ht="37.5" x14ac:dyDescent="0.3">
      <c r="A619" s="64">
        <v>615</v>
      </c>
      <c r="B619" s="64">
        <v>7000944</v>
      </c>
      <c r="C619" s="65"/>
      <c r="D619" s="66"/>
      <c r="E619" s="67"/>
      <c r="F619" s="67">
        <v>6</v>
      </c>
      <c r="G619" s="67" t="s">
        <v>4843</v>
      </c>
      <c r="H619" s="67" t="s">
        <v>4868</v>
      </c>
      <c r="I619" s="67" t="s">
        <v>4866</v>
      </c>
      <c r="J619" s="67" t="s">
        <v>4672</v>
      </c>
      <c r="K619" s="68"/>
      <c r="L619" s="68"/>
      <c r="M619" s="68"/>
      <c r="N619" s="68"/>
      <c r="O619" s="68"/>
      <c r="P619" s="68"/>
      <c r="Q619" s="68"/>
      <c r="R619" s="68"/>
      <c r="S619" s="68"/>
      <c r="T619" s="68"/>
      <c r="U619" s="68"/>
      <c r="V619" s="64">
        <v>2024</v>
      </c>
    </row>
    <row r="620" spans="1:22" ht="37.5" x14ac:dyDescent="0.3">
      <c r="A620" s="64">
        <v>616</v>
      </c>
      <c r="B620" s="64">
        <v>2014890</v>
      </c>
      <c r="C620" s="65"/>
      <c r="D620" s="66"/>
      <c r="E620" s="67"/>
      <c r="F620" s="67">
        <v>7</v>
      </c>
      <c r="G620" s="67" t="s">
        <v>4843</v>
      </c>
      <c r="H620" s="67" t="s">
        <v>4868</v>
      </c>
      <c r="I620" s="67" t="s">
        <v>4866</v>
      </c>
      <c r="J620" s="67" t="s">
        <v>4672</v>
      </c>
      <c r="K620" s="68"/>
      <c r="L620" s="68"/>
      <c r="M620" s="68"/>
      <c r="N620" s="68"/>
      <c r="O620" s="68"/>
      <c r="P620" s="68"/>
      <c r="Q620" s="68"/>
      <c r="R620" s="68"/>
      <c r="S620" s="68"/>
      <c r="T620" s="68"/>
      <c r="U620" s="68"/>
      <c r="V620" s="64">
        <v>2024</v>
      </c>
    </row>
    <row r="621" spans="1:22" ht="37.5" x14ac:dyDescent="0.3">
      <c r="A621" s="64">
        <v>617</v>
      </c>
      <c r="B621" s="64">
        <v>2014599</v>
      </c>
      <c r="C621" s="65"/>
      <c r="D621" s="66"/>
      <c r="E621" s="67"/>
      <c r="F621" s="67">
        <v>8</v>
      </c>
      <c r="G621" s="67" t="s">
        <v>4843</v>
      </c>
      <c r="H621" s="67" t="s">
        <v>4868</v>
      </c>
      <c r="I621" s="67" t="s">
        <v>4866</v>
      </c>
      <c r="J621" s="67" t="s">
        <v>4672</v>
      </c>
      <c r="K621" s="68"/>
      <c r="L621" s="68"/>
      <c r="M621" s="68"/>
      <c r="N621" s="68"/>
      <c r="O621" s="68"/>
      <c r="P621" s="68"/>
      <c r="Q621" s="68"/>
      <c r="R621" s="68"/>
      <c r="S621" s="68"/>
      <c r="T621" s="68"/>
      <c r="U621" s="68"/>
      <c r="V621" s="64">
        <v>2024</v>
      </c>
    </row>
    <row r="622" spans="1:22" ht="37.5" x14ac:dyDescent="0.3">
      <c r="A622" s="64">
        <v>618</v>
      </c>
      <c r="B622" s="64">
        <v>7000946</v>
      </c>
      <c r="C622" s="65"/>
      <c r="D622" s="66"/>
      <c r="E622" s="67"/>
      <c r="F622" s="67">
        <v>9</v>
      </c>
      <c r="G622" s="67" t="s">
        <v>4843</v>
      </c>
      <c r="H622" s="67" t="s">
        <v>4868</v>
      </c>
      <c r="I622" s="67" t="s">
        <v>4866</v>
      </c>
      <c r="J622" s="67" t="s">
        <v>4672</v>
      </c>
      <c r="K622" s="68"/>
      <c r="L622" s="68"/>
      <c r="M622" s="68"/>
      <c r="N622" s="68"/>
      <c r="O622" s="68"/>
      <c r="P622" s="68"/>
      <c r="Q622" s="68"/>
      <c r="R622" s="68"/>
      <c r="S622" s="68"/>
      <c r="T622" s="68"/>
      <c r="U622" s="68"/>
      <c r="V622" s="64">
        <v>2024</v>
      </c>
    </row>
    <row r="623" spans="1:22" ht="37.5" x14ac:dyDescent="0.3">
      <c r="A623" s="64">
        <v>619</v>
      </c>
      <c r="B623" s="64">
        <v>2014893</v>
      </c>
      <c r="C623" s="65"/>
      <c r="D623" s="66"/>
      <c r="E623" s="67"/>
      <c r="F623" s="67">
        <v>10</v>
      </c>
      <c r="G623" s="67" t="s">
        <v>4843</v>
      </c>
      <c r="H623" s="67" t="s">
        <v>4683</v>
      </c>
      <c r="I623" s="67" t="s">
        <v>4866</v>
      </c>
      <c r="J623" s="67" t="s">
        <v>4672</v>
      </c>
      <c r="K623" s="68"/>
      <c r="L623" s="68"/>
      <c r="M623" s="68"/>
      <c r="N623" s="68"/>
      <c r="O623" s="68"/>
      <c r="P623" s="68"/>
      <c r="Q623" s="68"/>
      <c r="R623" s="68"/>
      <c r="S623" s="68"/>
      <c r="T623" s="68"/>
      <c r="U623" s="68"/>
      <c r="V623" s="64">
        <v>2024</v>
      </c>
    </row>
    <row r="624" spans="1:22" ht="37.5" x14ac:dyDescent="0.3">
      <c r="A624" s="64">
        <v>620</v>
      </c>
      <c r="B624" s="64">
        <v>7000948</v>
      </c>
      <c r="C624" s="65"/>
      <c r="D624" s="66"/>
      <c r="E624" s="67"/>
      <c r="F624" s="67">
        <v>13</v>
      </c>
      <c r="G624" s="67" t="s">
        <v>4843</v>
      </c>
      <c r="H624" s="67" t="s">
        <v>4869</v>
      </c>
      <c r="I624" s="67" t="s">
        <v>4866</v>
      </c>
      <c r="J624" s="67" t="s">
        <v>4672</v>
      </c>
      <c r="K624" s="68"/>
      <c r="L624" s="68"/>
      <c r="M624" s="68"/>
      <c r="N624" s="68"/>
      <c r="O624" s="68"/>
      <c r="P624" s="68"/>
      <c r="Q624" s="68"/>
      <c r="R624" s="68"/>
      <c r="S624" s="68"/>
      <c r="T624" s="68"/>
      <c r="U624" s="68"/>
      <c r="V624" s="64">
        <v>2024</v>
      </c>
    </row>
    <row r="625" spans="1:22" ht="37.5" x14ac:dyDescent="0.3">
      <c r="A625" s="64">
        <v>621</v>
      </c>
      <c r="B625" s="64">
        <v>7000619</v>
      </c>
      <c r="C625" s="65"/>
      <c r="D625" s="66"/>
      <c r="E625" s="67"/>
      <c r="F625" s="67">
        <v>15</v>
      </c>
      <c r="G625" s="67" t="s">
        <v>4688</v>
      </c>
      <c r="H625" s="67" t="s">
        <v>4868</v>
      </c>
      <c r="I625" s="67" t="s">
        <v>4866</v>
      </c>
      <c r="J625" s="67" t="s">
        <v>4672</v>
      </c>
      <c r="K625" s="68"/>
      <c r="L625" s="68"/>
      <c r="M625" s="68"/>
      <c r="N625" s="68"/>
      <c r="O625" s="68"/>
      <c r="P625" s="68"/>
      <c r="Q625" s="68"/>
      <c r="R625" s="68"/>
      <c r="S625" s="68"/>
      <c r="T625" s="68"/>
      <c r="U625" s="68"/>
      <c r="V625" s="64">
        <v>2024</v>
      </c>
    </row>
    <row r="626" spans="1:22" ht="37.5" x14ac:dyDescent="0.3">
      <c r="A626" s="64">
        <v>622</v>
      </c>
      <c r="B626" s="64">
        <v>2015641</v>
      </c>
      <c r="C626" s="65"/>
      <c r="D626" s="66"/>
      <c r="E626" s="67"/>
      <c r="F626" s="67">
        <v>16</v>
      </c>
      <c r="G626" s="67" t="s">
        <v>4843</v>
      </c>
      <c r="H626" s="67" t="s">
        <v>4868</v>
      </c>
      <c r="I626" s="67" t="s">
        <v>4866</v>
      </c>
      <c r="J626" s="67" t="s">
        <v>4672</v>
      </c>
      <c r="K626" s="68"/>
      <c r="L626" s="68"/>
      <c r="M626" s="68"/>
      <c r="N626" s="68"/>
      <c r="O626" s="68"/>
      <c r="P626" s="68"/>
      <c r="Q626" s="68"/>
      <c r="R626" s="68"/>
      <c r="S626" s="68"/>
      <c r="T626" s="68"/>
      <c r="U626" s="68"/>
      <c r="V626" s="64">
        <v>2024</v>
      </c>
    </row>
    <row r="627" spans="1:22" ht="37.5" x14ac:dyDescent="0.3">
      <c r="A627" s="64">
        <v>623</v>
      </c>
      <c r="B627" s="64">
        <v>7000950</v>
      </c>
      <c r="C627" s="65"/>
      <c r="D627" s="66"/>
      <c r="E627" s="67"/>
      <c r="F627" s="67">
        <v>17</v>
      </c>
      <c r="G627" s="67" t="s">
        <v>4843</v>
      </c>
      <c r="H627" s="67" t="s">
        <v>4870</v>
      </c>
      <c r="I627" s="67" t="s">
        <v>4730</v>
      </c>
      <c r="J627" s="67" t="s">
        <v>4672</v>
      </c>
      <c r="K627" s="68"/>
      <c r="L627" s="68"/>
      <c r="M627" s="68"/>
      <c r="N627" s="68"/>
      <c r="O627" s="68"/>
      <c r="P627" s="68"/>
      <c r="Q627" s="68"/>
      <c r="R627" s="68"/>
      <c r="S627" s="68"/>
      <c r="T627" s="68"/>
      <c r="U627" s="68"/>
      <c r="V627" s="64">
        <v>2024</v>
      </c>
    </row>
    <row r="628" spans="1:22" ht="37.5" x14ac:dyDescent="0.3">
      <c r="A628" s="64">
        <v>624</v>
      </c>
      <c r="B628" s="64">
        <v>7000748</v>
      </c>
      <c r="C628" s="65"/>
      <c r="D628" s="66"/>
      <c r="E628" s="67"/>
      <c r="F628" s="67">
        <v>18</v>
      </c>
      <c r="G628" s="67" t="s">
        <v>4843</v>
      </c>
      <c r="H628" s="67" t="s">
        <v>4868</v>
      </c>
      <c r="I628" s="67" t="s">
        <v>4866</v>
      </c>
      <c r="J628" s="67" t="s">
        <v>4672</v>
      </c>
      <c r="K628" s="68"/>
      <c r="L628" s="68"/>
      <c r="M628" s="68"/>
      <c r="N628" s="68"/>
      <c r="O628" s="68"/>
      <c r="P628" s="68"/>
      <c r="Q628" s="68"/>
      <c r="R628" s="68"/>
      <c r="S628" s="68"/>
      <c r="T628" s="68"/>
      <c r="U628" s="68"/>
      <c r="V628" s="64">
        <v>2024</v>
      </c>
    </row>
    <row r="629" spans="1:22" ht="37.5" x14ac:dyDescent="0.3">
      <c r="A629" s="64">
        <v>625</v>
      </c>
      <c r="B629" s="64">
        <v>7000952</v>
      </c>
      <c r="C629" s="65"/>
      <c r="D629" s="66"/>
      <c r="E629" s="67"/>
      <c r="F629" s="67">
        <v>20</v>
      </c>
      <c r="G629" s="67" t="s">
        <v>4843</v>
      </c>
      <c r="H629" s="67" t="s">
        <v>4868</v>
      </c>
      <c r="I629" s="67" t="s">
        <v>4866</v>
      </c>
      <c r="J629" s="67" t="s">
        <v>4672</v>
      </c>
      <c r="K629" s="68"/>
      <c r="L629" s="68"/>
      <c r="M629" s="68"/>
      <c r="N629" s="68"/>
      <c r="O629" s="68"/>
      <c r="P629" s="68"/>
      <c r="Q629" s="68"/>
      <c r="R629" s="68"/>
      <c r="S629" s="68"/>
      <c r="T629" s="68"/>
      <c r="U629" s="68"/>
      <c r="V629" s="64">
        <v>2024</v>
      </c>
    </row>
    <row r="630" spans="1:22" ht="37.5" x14ac:dyDescent="0.3">
      <c r="A630" s="64">
        <v>626</v>
      </c>
      <c r="B630" s="64">
        <v>7000699</v>
      </c>
      <c r="C630" s="65"/>
      <c r="D630" s="66"/>
      <c r="E630" s="67"/>
      <c r="F630" s="67">
        <v>21</v>
      </c>
      <c r="G630" s="67" t="s">
        <v>4843</v>
      </c>
      <c r="H630" s="67" t="s">
        <v>4868</v>
      </c>
      <c r="I630" s="67" t="s">
        <v>4866</v>
      </c>
      <c r="J630" s="67" t="s">
        <v>4672</v>
      </c>
      <c r="K630" s="68"/>
      <c r="L630" s="68"/>
      <c r="M630" s="68"/>
      <c r="N630" s="68"/>
      <c r="O630" s="68"/>
      <c r="P630" s="68"/>
      <c r="Q630" s="68"/>
      <c r="R630" s="68"/>
      <c r="S630" s="68"/>
      <c r="T630" s="68"/>
      <c r="U630" s="68"/>
      <c r="V630" s="64">
        <v>2024</v>
      </c>
    </row>
    <row r="631" spans="1:22" ht="37.5" x14ac:dyDescent="0.3">
      <c r="A631" s="64">
        <v>627</v>
      </c>
      <c r="B631" s="64">
        <v>7000953</v>
      </c>
      <c r="C631" s="65"/>
      <c r="D631" s="66"/>
      <c r="E631" s="67"/>
      <c r="F631" s="67">
        <v>22</v>
      </c>
      <c r="G631" s="67" t="s">
        <v>4843</v>
      </c>
      <c r="H631" s="67" t="s">
        <v>4868</v>
      </c>
      <c r="I631" s="67" t="s">
        <v>4866</v>
      </c>
      <c r="J631" s="67" t="s">
        <v>4672</v>
      </c>
      <c r="K631" s="68"/>
      <c r="L631" s="68"/>
      <c r="M631" s="68"/>
      <c r="N631" s="68"/>
      <c r="O631" s="68"/>
      <c r="P631" s="68"/>
      <c r="Q631" s="68"/>
      <c r="R631" s="68"/>
      <c r="S631" s="68"/>
      <c r="T631" s="68"/>
      <c r="U631" s="68"/>
      <c r="V631" s="64">
        <v>2024</v>
      </c>
    </row>
    <row r="632" spans="1:22" ht="37.5" x14ac:dyDescent="0.3">
      <c r="A632" s="64">
        <v>628</v>
      </c>
      <c r="B632" s="64">
        <v>7000954</v>
      </c>
      <c r="C632" s="65"/>
      <c r="D632" s="66"/>
      <c r="E632" s="67"/>
      <c r="F632" s="67">
        <v>23</v>
      </c>
      <c r="G632" s="67" t="s">
        <v>4843</v>
      </c>
      <c r="H632" s="67" t="s">
        <v>4683</v>
      </c>
      <c r="I632" s="67" t="s">
        <v>4871</v>
      </c>
      <c r="J632" s="67" t="s">
        <v>4672</v>
      </c>
      <c r="K632" s="68"/>
      <c r="L632" s="68"/>
      <c r="M632" s="68"/>
      <c r="N632" s="68"/>
      <c r="O632" s="68"/>
      <c r="P632" s="68"/>
      <c r="Q632" s="68"/>
      <c r="R632" s="68"/>
      <c r="S632" s="68"/>
      <c r="T632" s="68"/>
      <c r="U632" s="68"/>
      <c r="V632" s="64">
        <v>2024</v>
      </c>
    </row>
    <row r="633" spans="1:22" ht="37.5" x14ac:dyDescent="0.3">
      <c r="A633" s="64">
        <v>629</v>
      </c>
      <c r="B633" s="64">
        <v>7000955</v>
      </c>
      <c r="C633" s="65"/>
      <c r="D633" s="66"/>
      <c r="E633" s="67"/>
      <c r="F633" s="67">
        <v>25</v>
      </c>
      <c r="G633" s="67" t="s">
        <v>4843</v>
      </c>
      <c r="H633" s="67" t="s">
        <v>4868</v>
      </c>
      <c r="I633" s="67" t="s">
        <v>4871</v>
      </c>
      <c r="J633" s="67" t="s">
        <v>4672</v>
      </c>
      <c r="K633" s="68"/>
      <c r="L633" s="68"/>
      <c r="M633" s="68"/>
      <c r="N633" s="68"/>
      <c r="O633" s="68"/>
      <c r="P633" s="68"/>
      <c r="Q633" s="68"/>
      <c r="R633" s="68"/>
      <c r="S633" s="68"/>
      <c r="T633" s="68"/>
      <c r="U633" s="68"/>
      <c r="V633" s="64">
        <v>2024</v>
      </c>
    </row>
    <row r="634" spans="1:22" ht="37.5" x14ac:dyDescent="0.3">
      <c r="A634" s="64">
        <v>630</v>
      </c>
      <c r="B634" s="64">
        <v>7000956</v>
      </c>
      <c r="C634" s="65"/>
      <c r="D634" s="66"/>
      <c r="E634" s="67"/>
      <c r="F634" s="67">
        <v>26</v>
      </c>
      <c r="G634" s="67" t="s">
        <v>4843</v>
      </c>
      <c r="H634" s="67" t="s">
        <v>4868</v>
      </c>
      <c r="I634" s="67" t="s">
        <v>4871</v>
      </c>
      <c r="J634" s="67" t="s">
        <v>4672</v>
      </c>
      <c r="K634" s="68"/>
      <c r="L634" s="68"/>
      <c r="M634" s="68"/>
      <c r="N634" s="68"/>
      <c r="O634" s="68"/>
      <c r="P634" s="68"/>
      <c r="Q634" s="68"/>
      <c r="R634" s="68"/>
      <c r="S634" s="68"/>
      <c r="T634" s="68"/>
      <c r="U634" s="68"/>
      <c r="V634" s="64">
        <v>2024</v>
      </c>
    </row>
    <row r="635" spans="1:22" ht="37.5" x14ac:dyDescent="0.3">
      <c r="A635" s="64">
        <v>631</v>
      </c>
      <c r="B635" s="64">
        <v>7000957</v>
      </c>
      <c r="C635" s="65"/>
      <c r="D635" s="66"/>
      <c r="E635" s="67"/>
      <c r="F635" s="67">
        <v>27</v>
      </c>
      <c r="G635" s="67" t="s">
        <v>4843</v>
      </c>
      <c r="H635" s="67" t="s">
        <v>4868</v>
      </c>
      <c r="I635" s="67" t="s">
        <v>4871</v>
      </c>
      <c r="J635" s="67" t="s">
        <v>4672</v>
      </c>
      <c r="K635" s="68"/>
      <c r="L635" s="68"/>
      <c r="M635" s="68"/>
      <c r="N635" s="68"/>
      <c r="O635" s="68"/>
      <c r="P635" s="68"/>
      <c r="Q635" s="68"/>
      <c r="R635" s="68"/>
      <c r="S635" s="68"/>
      <c r="T635" s="68"/>
      <c r="U635" s="68"/>
      <c r="V635" s="64">
        <v>2024</v>
      </c>
    </row>
    <row r="636" spans="1:22" ht="37.5" x14ac:dyDescent="0.3">
      <c r="A636" s="64">
        <v>632</v>
      </c>
      <c r="B636" s="64">
        <v>7000960</v>
      </c>
      <c r="C636" s="65"/>
      <c r="D636" s="66"/>
      <c r="E636" s="67"/>
      <c r="F636" s="67">
        <v>31</v>
      </c>
      <c r="G636" s="67" t="s">
        <v>4843</v>
      </c>
      <c r="H636" s="67" t="s">
        <v>4872</v>
      </c>
      <c r="I636" s="67" t="s">
        <v>4866</v>
      </c>
      <c r="J636" s="67" t="s">
        <v>4672</v>
      </c>
      <c r="K636" s="68"/>
      <c r="L636" s="68"/>
      <c r="M636" s="68"/>
      <c r="N636" s="68"/>
      <c r="O636" s="68"/>
      <c r="P636" s="68"/>
      <c r="Q636" s="68"/>
      <c r="R636" s="68"/>
      <c r="S636" s="68"/>
      <c r="T636" s="68"/>
      <c r="U636" s="68"/>
      <c r="V636" s="64">
        <v>2024</v>
      </c>
    </row>
    <row r="637" spans="1:22" ht="37.5" x14ac:dyDescent="0.3">
      <c r="A637" s="64">
        <v>633</v>
      </c>
      <c r="B637" s="64">
        <v>2015281</v>
      </c>
      <c r="C637" s="65"/>
      <c r="D637" s="66"/>
      <c r="E637" s="67"/>
      <c r="F637" s="67">
        <v>33</v>
      </c>
      <c r="G637" s="67" t="s">
        <v>4843</v>
      </c>
      <c r="H637" s="67" t="s">
        <v>4683</v>
      </c>
      <c r="I637" s="67" t="s">
        <v>4866</v>
      </c>
      <c r="J637" s="67" t="s">
        <v>4672</v>
      </c>
      <c r="K637" s="68"/>
      <c r="L637" s="68"/>
      <c r="M637" s="68"/>
      <c r="N637" s="68"/>
      <c r="O637" s="68"/>
      <c r="P637" s="68"/>
      <c r="Q637" s="68"/>
      <c r="R637" s="68"/>
      <c r="S637" s="68"/>
      <c r="T637" s="68"/>
      <c r="U637" s="68"/>
      <c r="V637" s="64">
        <v>2024</v>
      </c>
    </row>
    <row r="638" spans="1:22" ht="37.5" x14ac:dyDescent="0.3">
      <c r="A638" s="64">
        <v>634</v>
      </c>
      <c r="B638" s="64">
        <v>7000962</v>
      </c>
      <c r="C638" s="65"/>
      <c r="D638" s="66"/>
      <c r="E638" s="67"/>
      <c r="F638" s="67">
        <v>34</v>
      </c>
      <c r="G638" s="67" t="s">
        <v>4843</v>
      </c>
      <c r="H638" s="67" t="s">
        <v>4868</v>
      </c>
      <c r="I638" s="67" t="s">
        <v>4866</v>
      </c>
      <c r="J638" s="67" t="s">
        <v>4672</v>
      </c>
      <c r="K638" s="68"/>
      <c r="L638" s="68"/>
      <c r="M638" s="68"/>
      <c r="N638" s="68"/>
      <c r="O638" s="68"/>
      <c r="P638" s="68"/>
      <c r="Q638" s="68"/>
      <c r="R638" s="68"/>
      <c r="S638" s="68"/>
      <c r="T638" s="68"/>
      <c r="U638" s="68"/>
      <c r="V638" s="64">
        <v>2024</v>
      </c>
    </row>
    <row r="639" spans="1:22" ht="37.5" x14ac:dyDescent="0.3">
      <c r="A639" s="64">
        <v>635</v>
      </c>
      <c r="B639" s="64">
        <v>2013973</v>
      </c>
      <c r="C639" s="65"/>
      <c r="D639" s="66"/>
      <c r="E639" s="67"/>
      <c r="F639" s="67">
        <v>35</v>
      </c>
      <c r="G639" s="67" t="s">
        <v>4843</v>
      </c>
      <c r="H639" s="67" t="s">
        <v>4683</v>
      </c>
      <c r="I639" s="67" t="s">
        <v>4866</v>
      </c>
      <c r="J639" s="67" t="s">
        <v>4672</v>
      </c>
      <c r="K639" s="68"/>
      <c r="L639" s="68"/>
      <c r="M639" s="68"/>
      <c r="N639" s="68"/>
      <c r="O639" s="68"/>
      <c r="P639" s="68"/>
      <c r="Q639" s="68"/>
      <c r="R639" s="68"/>
      <c r="S639" s="68"/>
      <c r="T639" s="68"/>
      <c r="U639" s="68"/>
      <c r="V639" s="64">
        <v>2024</v>
      </c>
    </row>
    <row r="640" spans="1:22" ht="37.5" x14ac:dyDescent="0.3">
      <c r="A640" s="64">
        <v>636</v>
      </c>
      <c r="B640" s="64">
        <v>7000965</v>
      </c>
      <c r="C640" s="65"/>
      <c r="D640" s="66"/>
      <c r="E640" s="67"/>
      <c r="F640" s="67">
        <v>37</v>
      </c>
      <c r="G640" s="67" t="s">
        <v>4843</v>
      </c>
      <c r="H640" s="67" t="s">
        <v>4868</v>
      </c>
      <c r="I640" s="67" t="s">
        <v>4866</v>
      </c>
      <c r="J640" s="67" t="s">
        <v>4672</v>
      </c>
      <c r="K640" s="68"/>
      <c r="L640" s="68"/>
      <c r="M640" s="68"/>
      <c r="N640" s="68"/>
      <c r="O640" s="68"/>
      <c r="P640" s="68"/>
      <c r="Q640" s="68"/>
      <c r="R640" s="68"/>
      <c r="S640" s="68"/>
      <c r="T640" s="68"/>
      <c r="U640" s="68"/>
      <c r="V640" s="64">
        <v>2024</v>
      </c>
    </row>
    <row r="641" spans="1:22" ht="37.5" x14ac:dyDescent="0.3">
      <c r="A641" s="64">
        <v>637</v>
      </c>
      <c r="B641" s="64">
        <v>7000966</v>
      </c>
      <c r="C641" s="65"/>
      <c r="D641" s="66"/>
      <c r="E641" s="67"/>
      <c r="F641" s="67">
        <v>38</v>
      </c>
      <c r="G641" s="67" t="s">
        <v>4843</v>
      </c>
      <c r="H641" s="67" t="s">
        <v>4868</v>
      </c>
      <c r="I641" s="67" t="s">
        <v>4866</v>
      </c>
      <c r="J641" s="67" t="s">
        <v>4672</v>
      </c>
      <c r="K641" s="68"/>
      <c r="L641" s="68"/>
      <c r="M641" s="68"/>
      <c r="N641" s="68"/>
      <c r="O641" s="68"/>
      <c r="P641" s="68"/>
      <c r="Q641" s="68"/>
      <c r="R641" s="68"/>
      <c r="S641" s="68"/>
      <c r="T641" s="68"/>
      <c r="U641" s="68"/>
      <c r="V641" s="64">
        <v>2024</v>
      </c>
    </row>
    <row r="642" spans="1:22" ht="37.5" x14ac:dyDescent="0.3">
      <c r="A642" s="64">
        <v>638</v>
      </c>
      <c r="B642" s="64">
        <v>4000959</v>
      </c>
      <c r="C642" s="65"/>
      <c r="D642" s="66"/>
      <c r="E642" s="67"/>
      <c r="F642" s="67">
        <v>39</v>
      </c>
      <c r="G642" s="67" t="s">
        <v>4843</v>
      </c>
      <c r="H642" s="67" t="s">
        <v>4873</v>
      </c>
      <c r="I642" s="67" t="s">
        <v>4874</v>
      </c>
      <c r="J642" s="67" t="s">
        <v>4672</v>
      </c>
      <c r="K642" s="68"/>
      <c r="L642" s="68"/>
      <c r="M642" s="68"/>
      <c r="N642" s="68"/>
      <c r="O642" s="68"/>
      <c r="P642" s="68"/>
      <c r="Q642" s="68"/>
      <c r="R642" s="68"/>
      <c r="S642" s="68"/>
      <c r="T642" s="68"/>
      <c r="U642" s="68"/>
      <c r="V642" s="64">
        <v>2024</v>
      </c>
    </row>
    <row r="643" spans="1:22" ht="37.5" x14ac:dyDescent="0.3">
      <c r="A643" s="64">
        <v>639</v>
      </c>
      <c r="B643" s="64">
        <v>7000967</v>
      </c>
      <c r="C643" s="65"/>
      <c r="D643" s="66"/>
      <c r="E643" s="67"/>
      <c r="F643" s="67">
        <v>40</v>
      </c>
      <c r="G643" s="67" t="s">
        <v>4843</v>
      </c>
      <c r="H643" s="67" t="s">
        <v>4868</v>
      </c>
      <c r="I643" s="67" t="s">
        <v>4866</v>
      </c>
      <c r="J643" s="67" t="s">
        <v>4672</v>
      </c>
      <c r="K643" s="68"/>
      <c r="L643" s="68"/>
      <c r="M643" s="68"/>
      <c r="N643" s="68"/>
      <c r="O643" s="68"/>
      <c r="P643" s="68"/>
      <c r="Q643" s="68"/>
      <c r="R643" s="68"/>
      <c r="S643" s="68"/>
      <c r="T643" s="68"/>
      <c r="U643" s="68"/>
      <c r="V643" s="64">
        <v>2024</v>
      </c>
    </row>
    <row r="644" spans="1:22" ht="37.5" x14ac:dyDescent="0.3">
      <c r="A644" s="64">
        <v>640</v>
      </c>
      <c r="B644" s="64">
        <v>2005270</v>
      </c>
      <c r="C644" s="69" t="s">
        <v>2485</v>
      </c>
      <c r="D644" s="67">
        <v>32</v>
      </c>
      <c r="E644" s="67"/>
      <c r="F644" s="67">
        <v>14</v>
      </c>
      <c r="G644" s="67" t="s">
        <v>4676</v>
      </c>
      <c r="H644" s="67" t="s">
        <v>4747</v>
      </c>
      <c r="I644" s="67" t="s">
        <v>4675</v>
      </c>
      <c r="J644" s="67" t="s">
        <v>4672</v>
      </c>
      <c r="K644" s="64">
        <v>1</v>
      </c>
      <c r="L644" s="64">
        <v>1</v>
      </c>
      <c r="M644" s="64">
        <v>1</v>
      </c>
      <c r="N644" s="64">
        <v>1</v>
      </c>
      <c r="O644" s="64">
        <v>1.4</v>
      </c>
      <c r="P644" s="64">
        <v>0.1</v>
      </c>
      <c r="Q644" s="64">
        <v>2</v>
      </c>
      <c r="R644" s="64">
        <v>4</v>
      </c>
      <c r="S644" s="64">
        <v>2</v>
      </c>
      <c r="T644" s="64">
        <f t="shared" ref="T644:T649" si="8">K644</f>
        <v>1</v>
      </c>
      <c r="U644" s="64">
        <f t="shared" si="4"/>
        <v>1.5</v>
      </c>
      <c r="V644" s="64">
        <v>2024</v>
      </c>
    </row>
    <row r="645" spans="1:22" ht="37.5" x14ac:dyDescent="0.3">
      <c r="A645" s="64">
        <v>641</v>
      </c>
      <c r="B645" s="64">
        <v>1100437</v>
      </c>
      <c r="C645" s="69" t="s">
        <v>3902</v>
      </c>
      <c r="D645" s="67">
        <v>4</v>
      </c>
      <c r="E645" s="67"/>
      <c r="F645" s="67">
        <v>5</v>
      </c>
      <c r="G645" s="67" t="s">
        <v>4676</v>
      </c>
      <c r="H645" s="67" t="s">
        <v>4684</v>
      </c>
      <c r="I645" s="67" t="s">
        <v>4875</v>
      </c>
      <c r="J645" s="67" t="s">
        <v>4672</v>
      </c>
      <c r="K645" s="64">
        <v>1</v>
      </c>
      <c r="L645" s="64">
        <v>1</v>
      </c>
      <c r="M645" s="64">
        <v>1</v>
      </c>
      <c r="N645" s="64">
        <v>1</v>
      </c>
      <c r="O645" s="64">
        <v>1.4</v>
      </c>
      <c r="P645" s="64">
        <v>0.1</v>
      </c>
      <c r="Q645" s="64">
        <v>2</v>
      </c>
      <c r="R645" s="64">
        <v>4</v>
      </c>
      <c r="S645" s="64">
        <v>2</v>
      </c>
      <c r="T645" s="64">
        <f t="shared" si="8"/>
        <v>1</v>
      </c>
      <c r="U645" s="64">
        <f t="shared" si="4"/>
        <v>1.5</v>
      </c>
      <c r="V645" s="64">
        <v>2024</v>
      </c>
    </row>
    <row r="646" spans="1:22" ht="37.5" x14ac:dyDescent="0.3">
      <c r="A646" s="64">
        <v>642</v>
      </c>
      <c r="B646" s="64">
        <v>8003488</v>
      </c>
      <c r="C646" s="65" t="s">
        <v>3902</v>
      </c>
      <c r="D646" s="66">
        <v>13</v>
      </c>
      <c r="E646" s="67"/>
      <c r="F646" s="67">
        <v>2</v>
      </c>
      <c r="G646" s="67" t="s">
        <v>4676</v>
      </c>
      <c r="H646" s="67" t="s">
        <v>4684</v>
      </c>
      <c r="I646" s="67" t="s">
        <v>4675</v>
      </c>
      <c r="J646" s="67" t="s">
        <v>4672</v>
      </c>
      <c r="K646" s="68">
        <v>1</v>
      </c>
      <c r="L646" s="68">
        <v>1</v>
      </c>
      <c r="M646" s="68">
        <v>1</v>
      </c>
      <c r="N646" s="68">
        <v>1</v>
      </c>
      <c r="O646" s="68">
        <v>1.4</v>
      </c>
      <c r="P646" s="68">
        <v>0.1</v>
      </c>
      <c r="Q646" s="68">
        <v>2</v>
      </c>
      <c r="R646" s="68">
        <v>4</v>
      </c>
      <c r="S646" s="68">
        <v>2</v>
      </c>
      <c r="T646" s="68">
        <f t="shared" si="8"/>
        <v>1</v>
      </c>
      <c r="U646" s="68">
        <f t="shared" si="4"/>
        <v>1.5</v>
      </c>
      <c r="V646" s="64">
        <v>2024</v>
      </c>
    </row>
    <row r="647" spans="1:22" ht="37.5" x14ac:dyDescent="0.3">
      <c r="A647" s="64">
        <v>643</v>
      </c>
      <c r="B647" s="64">
        <v>8003484</v>
      </c>
      <c r="C647" s="65"/>
      <c r="D647" s="66"/>
      <c r="E647" s="67"/>
      <c r="F647" s="67">
        <v>6</v>
      </c>
      <c r="G647" s="67" t="s">
        <v>4688</v>
      </c>
      <c r="H647" s="67" t="s">
        <v>4684</v>
      </c>
      <c r="I647" s="67" t="s">
        <v>4675</v>
      </c>
      <c r="J647" s="67" t="s">
        <v>4672</v>
      </c>
      <c r="K647" s="68"/>
      <c r="L647" s="68"/>
      <c r="M647" s="68"/>
      <c r="N647" s="68"/>
      <c r="O647" s="68"/>
      <c r="P647" s="68"/>
      <c r="Q647" s="68"/>
      <c r="R647" s="68"/>
      <c r="S647" s="68"/>
      <c r="T647" s="68"/>
      <c r="U647" s="68"/>
      <c r="V647" s="64">
        <v>2024</v>
      </c>
    </row>
    <row r="648" spans="1:22" ht="37.5" x14ac:dyDescent="0.3">
      <c r="A648" s="64">
        <v>644</v>
      </c>
      <c r="B648" s="64">
        <v>8003483</v>
      </c>
      <c r="C648" s="65"/>
      <c r="D648" s="66"/>
      <c r="E648" s="67"/>
      <c r="F648" s="67">
        <v>7</v>
      </c>
      <c r="G648" s="67" t="s">
        <v>4682</v>
      </c>
      <c r="H648" s="67" t="s">
        <v>4684</v>
      </c>
      <c r="I648" s="67" t="s">
        <v>4675</v>
      </c>
      <c r="J648" s="67" t="s">
        <v>4672</v>
      </c>
      <c r="K648" s="68"/>
      <c r="L648" s="68"/>
      <c r="M648" s="68"/>
      <c r="N648" s="68"/>
      <c r="O648" s="68"/>
      <c r="P648" s="68"/>
      <c r="Q648" s="68"/>
      <c r="R648" s="68"/>
      <c r="S648" s="68"/>
      <c r="T648" s="68"/>
      <c r="U648" s="68"/>
      <c r="V648" s="64">
        <v>2024</v>
      </c>
    </row>
    <row r="649" spans="1:22" ht="37.5" x14ac:dyDescent="0.3">
      <c r="A649" s="64">
        <v>645</v>
      </c>
      <c r="B649" s="64">
        <v>5014037</v>
      </c>
      <c r="C649" s="65" t="s">
        <v>2509</v>
      </c>
      <c r="D649" s="66">
        <v>1</v>
      </c>
      <c r="E649" s="67"/>
      <c r="F649" s="67">
        <v>2</v>
      </c>
      <c r="G649" s="67" t="s">
        <v>4725</v>
      </c>
      <c r="H649" s="67" t="s">
        <v>4719</v>
      </c>
      <c r="I649" s="67" t="s">
        <v>4675</v>
      </c>
      <c r="J649" s="67" t="s">
        <v>4672</v>
      </c>
      <c r="K649" s="68">
        <v>26</v>
      </c>
      <c r="L649" s="68">
        <v>26</v>
      </c>
      <c r="M649" s="68">
        <v>26</v>
      </c>
      <c r="N649" s="68">
        <v>26</v>
      </c>
      <c r="O649" s="68">
        <f>1.4*26</f>
        <v>36.4</v>
      </c>
      <c r="P649" s="68">
        <f>0.1*26</f>
        <v>2.6</v>
      </c>
      <c r="Q649" s="68">
        <f>2*26</f>
        <v>52</v>
      </c>
      <c r="R649" s="68">
        <f>4*26</f>
        <v>104</v>
      </c>
      <c r="S649" s="68">
        <v>52</v>
      </c>
      <c r="T649" s="68">
        <f t="shared" si="8"/>
        <v>26</v>
      </c>
      <c r="U649" s="68">
        <f t="shared" si="4"/>
        <v>39</v>
      </c>
      <c r="V649" s="64">
        <v>2024</v>
      </c>
    </row>
    <row r="650" spans="1:22" ht="37.5" x14ac:dyDescent="0.3">
      <c r="A650" s="64">
        <v>646</v>
      </c>
      <c r="B650" s="64">
        <v>5014038</v>
      </c>
      <c r="C650" s="65"/>
      <c r="D650" s="66"/>
      <c r="E650" s="67"/>
      <c r="F650" s="67">
        <v>3</v>
      </c>
      <c r="G650" s="67" t="s">
        <v>4725</v>
      </c>
      <c r="H650" s="67" t="s">
        <v>4719</v>
      </c>
      <c r="I650" s="67" t="s">
        <v>4675</v>
      </c>
      <c r="J650" s="67" t="s">
        <v>4672</v>
      </c>
      <c r="K650" s="68"/>
      <c r="L650" s="68"/>
      <c r="M650" s="68"/>
      <c r="N650" s="68"/>
      <c r="O650" s="68"/>
      <c r="P650" s="68"/>
      <c r="Q650" s="68"/>
      <c r="R650" s="68"/>
      <c r="S650" s="68"/>
      <c r="T650" s="68"/>
      <c r="U650" s="68"/>
      <c r="V650" s="64">
        <v>2024</v>
      </c>
    </row>
    <row r="651" spans="1:22" ht="37.5" x14ac:dyDescent="0.3">
      <c r="A651" s="64">
        <v>647</v>
      </c>
      <c r="B651" s="64">
        <v>5014039</v>
      </c>
      <c r="C651" s="65"/>
      <c r="D651" s="66"/>
      <c r="E651" s="67"/>
      <c r="F651" s="67">
        <v>4</v>
      </c>
      <c r="G651" s="67" t="s">
        <v>4725</v>
      </c>
      <c r="H651" s="67" t="s">
        <v>4719</v>
      </c>
      <c r="I651" s="67" t="s">
        <v>4675</v>
      </c>
      <c r="J651" s="67" t="s">
        <v>4672</v>
      </c>
      <c r="K651" s="68"/>
      <c r="L651" s="68"/>
      <c r="M651" s="68"/>
      <c r="N651" s="68"/>
      <c r="O651" s="68"/>
      <c r="P651" s="68"/>
      <c r="Q651" s="68"/>
      <c r="R651" s="68"/>
      <c r="S651" s="68"/>
      <c r="T651" s="68"/>
      <c r="U651" s="68"/>
      <c r="V651" s="64">
        <v>2024</v>
      </c>
    </row>
    <row r="652" spans="1:22" ht="37.5" x14ac:dyDescent="0.3">
      <c r="A652" s="64">
        <v>648</v>
      </c>
      <c r="B652" s="64">
        <v>5014041</v>
      </c>
      <c r="C652" s="65"/>
      <c r="D652" s="66"/>
      <c r="E652" s="67"/>
      <c r="F652" s="67">
        <v>6</v>
      </c>
      <c r="G652" s="67" t="s">
        <v>4725</v>
      </c>
      <c r="H652" s="67" t="s">
        <v>4719</v>
      </c>
      <c r="I652" s="67" t="s">
        <v>4675</v>
      </c>
      <c r="J652" s="67" t="s">
        <v>4672</v>
      </c>
      <c r="K652" s="68"/>
      <c r="L652" s="68"/>
      <c r="M652" s="68"/>
      <c r="N652" s="68"/>
      <c r="O652" s="68"/>
      <c r="P652" s="68"/>
      <c r="Q652" s="68"/>
      <c r="R652" s="68"/>
      <c r="S652" s="68"/>
      <c r="T652" s="68"/>
      <c r="U652" s="68"/>
      <c r="V652" s="64">
        <v>2024</v>
      </c>
    </row>
    <row r="653" spans="1:22" ht="37.5" x14ac:dyDescent="0.3">
      <c r="A653" s="64">
        <v>649</v>
      </c>
      <c r="B653" s="64">
        <v>5014042</v>
      </c>
      <c r="C653" s="65"/>
      <c r="D653" s="66"/>
      <c r="E653" s="67"/>
      <c r="F653" s="67">
        <v>7</v>
      </c>
      <c r="G653" s="67" t="s">
        <v>4725</v>
      </c>
      <c r="H653" s="67" t="s">
        <v>4719</v>
      </c>
      <c r="I653" s="67" t="s">
        <v>4675</v>
      </c>
      <c r="J653" s="67" t="s">
        <v>4672</v>
      </c>
      <c r="K653" s="68"/>
      <c r="L653" s="68"/>
      <c r="M653" s="68"/>
      <c r="N653" s="68"/>
      <c r="O653" s="68"/>
      <c r="P653" s="68"/>
      <c r="Q653" s="68"/>
      <c r="R653" s="68"/>
      <c r="S653" s="68"/>
      <c r="T653" s="68"/>
      <c r="U653" s="68"/>
      <c r="V653" s="64">
        <v>2024</v>
      </c>
    </row>
    <row r="654" spans="1:22" ht="37.5" x14ac:dyDescent="0.3">
      <c r="A654" s="64">
        <v>650</v>
      </c>
      <c r="B654" s="64">
        <v>5014043</v>
      </c>
      <c r="C654" s="65"/>
      <c r="D654" s="66"/>
      <c r="E654" s="67"/>
      <c r="F654" s="67">
        <v>8</v>
      </c>
      <c r="G654" s="67" t="s">
        <v>4725</v>
      </c>
      <c r="H654" s="67" t="s">
        <v>4719</v>
      </c>
      <c r="I654" s="67" t="s">
        <v>4675</v>
      </c>
      <c r="J654" s="67" t="s">
        <v>4672</v>
      </c>
      <c r="K654" s="68"/>
      <c r="L654" s="68"/>
      <c r="M654" s="68"/>
      <c r="N654" s="68"/>
      <c r="O654" s="68"/>
      <c r="P654" s="68"/>
      <c r="Q654" s="68"/>
      <c r="R654" s="68"/>
      <c r="S654" s="68"/>
      <c r="T654" s="68"/>
      <c r="U654" s="68"/>
      <c r="V654" s="64">
        <v>2024</v>
      </c>
    </row>
    <row r="655" spans="1:22" ht="37.5" x14ac:dyDescent="0.3">
      <c r="A655" s="64">
        <v>651</v>
      </c>
      <c r="B655" s="64">
        <v>5014044</v>
      </c>
      <c r="C655" s="65"/>
      <c r="D655" s="66"/>
      <c r="E655" s="67"/>
      <c r="F655" s="67">
        <v>9</v>
      </c>
      <c r="G655" s="67" t="s">
        <v>4725</v>
      </c>
      <c r="H655" s="67" t="s">
        <v>4719</v>
      </c>
      <c r="I655" s="67" t="s">
        <v>4675</v>
      </c>
      <c r="J655" s="67" t="s">
        <v>4672</v>
      </c>
      <c r="K655" s="68"/>
      <c r="L655" s="68"/>
      <c r="M655" s="68"/>
      <c r="N655" s="68"/>
      <c r="O655" s="68"/>
      <c r="P655" s="68"/>
      <c r="Q655" s="68"/>
      <c r="R655" s="68"/>
      <c r="S655" s="68"/>
      <c r="T655" s="68"/>
      <c r="U655" s="68"/>
      <c r="V655" s="64">
        <v>2024</v>
      </c>
    </row>
    <row r="656" spans="1:22" ht="37.5" x14ac:dyDescent="0.3">
      <c r="A656" s="64">
        <v>652</v>
      </c>
      <c r="B656" s="64">
        <v>5014045</v>
      </c>
      <c r="C656" s="65"/>
      <c r="D656" s="66"/>
      <c r="E656" s="67"/>
      <c r="F656" s="67">
        <v>10</v>
      </c>
      <c r="G656" s="67" t="s">
        <v>4725</v>
      </c>
      <c r="H656" s="67" t="s">
        <v>4719</v>
      </c>
      <c r="I656" s="67" t="s">
        <v>4675</v>
      </c>
      <c r="J656" s="67" t="s">
        <v>4672</v>
      </c>
      <c r="K656" s="68"/>
      <c r="L656" s="68"/>
      <c r="M656" s="68"/>
      <c r="N656" s="68"/>
      <c r="O656" s="68"/>
      <c r="P656" s="68"/>
      <c r="Q656" s="68"/>
      <c r="R656" s="68"/>
      <c r="S656" s="68"/>
      <c r="T656" s="68"/>
      <c r="U656" s="68"/>
      <c r="V656" s="64">
        <v>2024</v>
      </c>
    </row>
    <row r="657" spans="1:22" ht="37.5" x14ac:dyDescent="0.3">
      <c r="A657" s="64">
        <v>653</v>
      </c>
      <c r="B657" s="64">
        <v>5014046</v>
      </c>
      <c r="C657" s="65"/>
      <c r="D657" s="66"/>
      <c r="E657" s="67"/>
      <c r="F657" s="67">
        <v>11</v>
      </c>
      <c r="G657" s="67" t="s">
        <v>4725</v>
      </c>
      <c r="H657" s="67" t="s">
        <v>4719</v>
      </c>
      <c r="I657" s="67" t="s">
        <v>4675</v>
      </c>
      <c r="J657" s="67" t="s">
        <v>4672</v>
      </c>
      <c r="K657" s="68"/>
      <c r="L657" s="68"/>
      <c r="M657" s="68"/>
      <c r="N657" s="68"/>
      <c r="O657" s="68"/>
      <c r="P657" s="68"/>
      <c r="Q657" s="68"/>
      <c r="R657" s="68"/>
      <c r="S657" s="68"/>
      <c r="T657" s="68"/>
      <c r="U657" s="68"/>
      <c r="V657" s="64">
        <v>2024</v>
      </c>
    </row>
    <row r="658" spans="1:22" ht="37.5" x14ac:dyDescent="0.3">
      <c r="A658" s="64">
        <v>654</v>
      </c>
      <c r="B658" s="64">
        <v>5014047</v>
      </c>
      <c r="C658" s="65"/>
      <c r="D658" s="66"/>
      <c r="E658" s="67"/>
      <c r="F658" s="67">
        <v>12</v>
      </c>
      <c r="G658" s="67" t="s">
        <v>4725</v>
      </c>
      <c r="H658" s="67" t="s">
        <v>4719</v>
      </c>
      <c r="I658" s="67" t="s">
        <v>4675</v>
      </c>
      <c r="J658" s="67" t="s">
        <v>4672</v>
      </c>
      <c r="K658" s="68"/>
      <c r="L658" s="68"/>
      <c r="M658" s="68"/>
      <c r="N658" s="68"/>
      <c r="O658" s="68"/>
      <c r="P658" s="68"/>
      <c r="Q658" s="68"/>
      <c r="R658" s="68"/>
      <c r="S658" s="68"/>
      <c r="T658" s="68"/>
      <c r="U658" s="68"/>
      <c r="V658" s="64">
        <v>2024</v>
      </c>
    </row>
    <row r="659" spans="1:22" ht="37.5" x14ac:dyDescent="0.3">
      <c r="A659" s="64">
        <v>655</v>
      </c>
      <c r="B659" s="64">
        <v>5014048</v>
      </c>
      <c r="C659" s="65"/>
      <c r="D659" s="66"/>
      <c r="E659" s="67"/>
      <c r="F659" s="67">
        <v>13</v>
      </c>
      <c r="G659" s="67" t="s">
        <v>4725</v>
      </c>
      <c r="H659" s="67" t="s">
        <v>4719</v>
      </c>
      <c r="I659" s="67" t="s">
        <v>4675</v>
      </c>
      <c r="J659" s="67" t="s">
        <v>4672</v>
      </c>
      <c r="K659" s="68"/>
      <c r="L659" s="68"/>
      <c r="M659" s="68"/>
      <c r="N659" s="68"/>
      <c r="O659" s="68"/>
      <c r="P659" s="68"/>
      <c r="Q659" s="68"/>
      <c r="R659" s="68"/>
      <c r="S659" s="68"/>
      <c r="T659" s="68"/>
      <c r="U659" s="68"/>
      <c r="V659" s="64">
        <v>2024</v>
      </c>
    </row>
    <row r="660" spans="1:22" ht="37.5" x14ac:dyDescent="0.3">
      <c r="A660" s="64">
        <v>656</v>
      </c>
      <c r="B660" s="64">
        <v>400007644</v>
      </c>
      <c r="C660" s="65"/>
      <c r="D660" s="66"/>
      <c r="E660" s="67"/>
      <c r="F660" s="67">
        <v>15</v>
      </c>
      <c r="G660" s="67" t="s">
        <v>4722</v>
      </c>
      <c r="H660" s="67" t="s">
        <v>4719</v>
      </c>
      <c r="I660" s="67" t="s">
        <v>4675</v>
      </c>
      <c r="J660" s="67" t="s">
        <v>4672</v>
      </c>
      <c r="K660" s="68"/>
      <c r="L660" s="68"/>
      <c r="M660" s="68"/>
      <c r="N660" s="68"/>
      <c r="O660" s="68"/>
      <c r="P660" s="68"/>
      <c r="Q660" s="68"/>
      <c r="R660" s="68"/>
      <c r="S660" s="68"/>
      <c r="T660" s="68"/>
      <c r="U660" s="68"/>
      <c r="V660" s="64">
        <v>2024</v>
      </c>
    </row>
    <row r="661" spans="1:22" ht="37.5" x14ac:dyDescent="0.3">
      <c r="A661" s="64">
        <v>657</v>
      </c>
      <c r="B661" s="64">
        <v>5014051</v>
      </c>
      <c r="C661" s="65"/>
      <c r="D661" s="66"/>
      <c r="E661" s="67"/>
      <c r="F661" s="67">
        <v>16</v>
      </c>
      <c r="G661" s="67" t="s">
        <v>4725</v>
      </c>
      <c r="H661" s="67" t="s">
        <v>4719</v>
      </c>
      <c r="I661" s="67" t="s">
        <v>4675</v>
      </c>
      <c r="J661" s="67" t="s">
        <v>4672</v>
      </c>
      <c r="K661" s="68"/>
      <c r="L661" s="68"/>
      <c r="M661" s="68"/>
      <c r="N661" s="68"/>
      <c r="O661" s="68"/>
      <c r="P661" s="68"/>
      <c r="Q661" s="68"/>
      <c r="R661" s="68"/>
      <c r="S661" s="68"/>
      <c r="T661" s="68"/>
      <c r="U661" s="68"/>
      <c r="V661" s="64">
        <v>2024</v>
      </c>
    </row>
    <row r="662" spans="1:22" ht="37.5" x14ac:dyDescent="0.3">
      <c r="A662" s="64">
        <v>658</v>
      </c>
      <c r="B662" s="64">
        <v>5014052</v>
      </c>
      <c r="C662" s="65"/>
      <c r="D662" s="66"/>
      <c r="E662" s="67"/>
      <c r="F662" s="67">
        <v>17</v>
      </c>
      <c r="G662" s="67" t="s">
        <v>4722</v>
      </c>
      <c r="H662" s="67" t="s">
        <v>4719</v>
      </c>
      <c r="I662" s="67" t="s">
        <v>4675</v>
      </c>
      <c r="J662" s="67" t="s">
        <v>4672</v>
      </c>
      <c r="K662" s="68"/>
      <c r="L662" s="68"/>
      <c r="M662" s="68"/>
      <c r="N662" s="68"/>
      <c r="O662" s="68"/>
      <c r="P662" s="68"/>
      <c r="Q662" s="68"/>
      <c r="R662" s="68"/>
      <c r="S662" s="68"/>
      <c r="T662" s="68"/>
      <c r="U662" s="68"/>
      <c r="V662" s="64">
        <v>2024</v>
      </c>
    </row>
    <row r="663" spans="1:22" ht="37.5" x14ac:dyDescent="0.3">
      <c r="A663" s="64">
        <v>659</v>
      </c>
      <c r="B663" s="64">
        <v>5014053</v>
      </c>
      <c r="C663" s="65"/>
      <c r="D663" s="66"/>
      <c r="E663" s="67"/>
      <c r="F663" s="67">
        <v>18</v>
      </c>
      <c r="G663" s="67" t="s">
        <v>4722</v>
      </c>
      <c r="H663" s="67" t="s">
        <v>4719</v>
      </c>
      <c r="I663" s="67" t="s">
        <v>4675</v>
      </c>
      <c r="J663" s="67" t="s">
        <v>4672</v>
      </c>
      <c r="K663" s="68"/>
      <c r="L663" s="68"/>
      <c r="M663" s="68"/>
      <c r="N663" s="68"/>
      <c r="O663" s="68"/>
      <c r="P663" s="68"/>
      <c r="Q663" s="68"/>
      <c r="R663" s="68"/>
      <c r="S663" s="68"/>
      <c r="T663" s="68"/>
      <c r="U663" s="68"/>
      <c r="V663" s="64">
        <v>2024</v>
      </c>
    </row>
    <row r="664" spans="1:22" ht="37.5" x14ac:dyDescent="0.3">
      <c r="A664" s="64">
        <v>660</v>
      </c>
      <c r="B664" s="64">
        <v>5014054</v>
      </c>
      <c r="C664" s="65"/>
      <c r="D664" s="66"/>
      <c r="E664" s="67"/>
      <c r="F664" s="67">
        <v>19</v>
      </c>
      <c r="G664" s="67" t="s">
        <v>4722</v>
      </c>
      <c r="H664" s="67" t="s">
        <v>4719</v>
      </c>
      <c r="I664" s="67" t="s">
        <v>4675</v>
      </c>
      <c r="J664" s="67" t="s">
        <v>4672</v>
      </c>
      <c r="K664" s="68"/>
      <c r="L664" s="68"/>
      <c r="M664" s="68"/>
      <c r="N664" s="68"/>
      <c r="O664" s="68"/>
      <c r="P664" s="68"/>
      <c r="Q664" s="68"/>
      <c r="R664" s="68"/>
      <c r="S664" s="68"/>
      <c r="T664" s="68"/>
      <c r="U664" s="68"/>
      <c r="V664" s="64">
        <v>2024</v>
      </c>
    </row>
    <row r="665" spans="1:22" ht="37.5" x14ac:dyDescent="0.3">
      <c r="A665" s="64">
        <v>661</v>
      </c>
      <c r="B665" s="64">
        <v>5014057</v>
      </c>
      <c r="C665" s="65"/>
      <c r="D665" s="66"/>
      <c r="E665" s="67"/>
      <c r="F665" s="67">
        <v>22</v>
      </c>
      <c r="G665" s="67" t="s">
        <v>4722</v>
      </c>
      <c r="H665" s="67" t="s">
        <v>4719</v>
      </c>
      <c r="I665" s="67" t="s">
        <v>4675</v>
      </c>
      <c r="J665" s="67" t="s">
        <v>4672</v>
      </c>
      <c r="K665" s="68"/>
      <c r="L665" s="68"/>
      <c r="M665" s="68"/>
      <c r="N665" s="68"/>
      <c r="O665" s="68"/>
      <c r="P665" s="68"/>
      <c r="Q665" s="68"/>
      <c r="R665" s="68"/>
      <c r="S665" s="68"/>
      <c r="T665" s="68"/>
      <c r="U665" s="68"/>
      <c r="V665" s="64">
        <v>2024</v>
      </c>
    </row>
    <row r="666" spans="1:22" ht="37.5" x14ac:dyDescent="0.3">
      <c r="A666" s="64">
        <v>662</v>
      </c>
      <c r="B666" s="64">
        <v>5014058</v>
      </c>
      <c r="C666" s="65"/>
      <c r="D666" s="66"/>
      <c r="E666" s="67"/>
      <c r="F666" s="67">
        <v>23</v>
      </c>
      <c r="G666" s="67" t="s">
        <v>4722</v>
      </c>
      <c r="H666" s="67" t="s">
        <v>4719</v>
      </c>
      <c r="I666" s="67" t="s">
        <v>4675</v>
      </c>
      <c r="J666" s="67" t="s">
        <v>4672</v>
      </c>
      <c r="K666" s="68"/>
      <c r="L666" s="68"/>
      <c r="M666" s="68"/>
      <c r="N666" s="68"/>
      <c r="O666" s="68"/>
      <c r="P666" s="68"/>
      <c r="Q666" s="68"/>
      <c r="R666" s="68"/>
      <c r="S666" s="68"/>
      <c r="T666" s="68"/>
      <c r="U666" s="68"/>
      <c r="V666" s="64">
        <v>2024</v>
      </c>
    </row>
    <row r="667" spans="1:22" ht="37.5" x14ac:dyDescent="0.3">
      <c r="A667" s="64">
        <v>663</v>
      </c>
      <c r="B667" s="64">
        <v>5014060</v>
      </c>
      <c r="C667" s="65"/>
      <c r="D667" s="66"/>
      <c r="E667" s="67"/>
      <c r="F667" s="67">
        <v>25</v>
      </c>
      <c r="G667" s="67" t="s">
        <v>4723</v>
      </c>
      <c r="H667" s="67" t="s">
        <v>4719</v>
      </c>
      <c r="I667" s="67" t="s">
        <v>4675</v>
      </c>
      <c r="J667" s="67" t="s">
        <v>4672</v>
      </c>
      <c r="K667" s="68"/>
      <c r="L667" s="68"/>
      <c r="M667" s="68"/>
      <c r="N667" s="68"/>
      <c r="O667" s="68"/>
      <c r="P667" s="68"/>
      <c r="Q667" s="68"/>
      <c r="R667" s="68"/>
      <c r="S667" s="68"/>
      <c r="T667" s="68"/>
      <c r="U667" s="68"/>
      <c r="V667" s="64">
        <v>2024</v>
      </c>
    </row>
    <row r="668" spans="1:22" ht="37.5" x14ac:dyDescent="0.3">
      <c r="A668" s="64">
        <v>664</v>
      </c>
      <c r="B668" s="64">
        <v>5014061</v>
      </c>
      <c r="C668" s="65"/>
      <c r="D668" s="66"/>
      <c r="E668" s="67"/>
      <c r="F668" s="67">
        <v>26</v>
      </c>
      <c r="G668" s="67" t="s">
        <v>4817</v>
      </c>
      <c r="H668" s="67" t="s">
        <v>4719</v>
      </c>
      <c r="I668" s="67" t="s">
        <v>4876</v>
      </c>
      <c r="J668" s="67" t="s">
        <v>4672</v>
      </c>
      <c r="K668" s="68"/>
      <c r="L668" s="68"/>
      <c r="M668" s="68"/>
      <c r="N668" s="68"/>
      <c r="O668" s="68"/>
      <c r="P668" s="68"/>
      <c r="Q668" s="68"/>
      <c r="R668" s="68"/>
      <c r="S668" s="68"/>
      <c r="T668" s="68"/>
      <c r="U668" s="68"/>
      <c r="V668" s="64">
        <v>2024</v>
      </c>
    </row>
    <row r="669" spans="1:22" ht="37.5" x14ac:dyDescent="0.3">
      <c r="A669" s="64">
        <v>665</v>
      </c>
      <c r="B669" s="64">
        <v>5014064</v>
      </c>
      <c r="C669" s="65"/>
      <c r="D669" s="66"/>
      <c r="E669" s="67"/>
      <c r="F669" s="67">
        <v>29</v>
      </c>
      <c r="G669" s="67" t="s">
        <v>4725</v>
      </c>
      <c r="H669" s="67" t="s">
        <v>4719</v>
      </c>
      <c r="I669" s="67" t="s">
        <v>4877</v>
      </c>
      <c r="J669" s="67" t="s">
        <v>4672</v>
      </c>
      <c r="K669" s="68"/>
      <c r="L669" s="68"/>
      <c r="M669" s="68"/>
      <c r="N669" s="68"/>
      <c r="O669" s="68"/>
      <c r="P669" s="68"/>
      <c r="Q669" s="68"/>
      <c r="R669" s="68"/>
      <c r="S669" s="68"/>
      <c r="T669" s="68"/>
      <c r="U669" s="68"/>
      <c r="V669" s="64">
        <v>2024</v>
      </c>
    </row>
    <row r="670" spans="1:22" ht="37.5" x14ac:dyDescent="0.3">
      <c r="A670" s="64">
        <v>666</v>
      </c>
      <c r="B670" s="64">
        <v>5014065</v>
      </c>
      <c r="C670" s="65"/>
      <c r="D670" s="66"/>
      <c r="E670" s="67"/>
      <c r="F670" s="67">
        <v>30</v>
      </c>
      <c r="G670" s="67" t="s">
        <v>4685</v>
      </c>
      <c r="H670" s="67" t="s">
        <v>4719</v>
      </c>
      <c r="I670" s="67" t="s">
        <v>4675</v>
      </c>
      <c r="J670" s="67" t="s">
        <v>4672</v>
      </c>
      <c r="K670" s="68"/>
      <c r="L670" s="68"/>
      <c r="M670" s="68"/>
      <c r="N670" s="68"/>
      <c r="O670" s="68"/>
      <c r="P670" s="68"/>
      <c r="Q670" s="68"/>
      <c r="R670" s="68"/>
      <c r="S670" s="68"/>
      <c r="T670" s="68"/>
      <c r="U670" s="68"/>
      <c r="V670" s="64">
        <v>2024</v>
      </c>
    </row>
    <row r="671" spans="1:22" ht="37.5" x14ac:dyDescent="0.3">
      <c r="A671" s="64">
        <v>667</v>
      </c>
      <c r="B671" s="64">
        <v>5014066</v>
      </c>
      <c r="C671" s="65"/>
      <c r="D671" s="66"/>
      <c r="E671" s="67"/>
      <c r="F671" s="67">
        <v>31</v>
      </c>
      <c r="G671" s="67" t="s">
        <v>4722</v>
      </c>
      <c r="H671" s="67" t="s">
        <v>4719</v>
      </c>
      <c r="I671" s="67" t="s">
        <v>4675</v>
      </c>
      <c r="J671" s="67" t="s">
        <v>4672</v>
      </c>
      <c r="K671" s="68"/>
      <c r="L671" s="68"/>
      <c r="M671" s="68"/>
      <c r="N671" s="68"/>
      <c r="O671" s="68"/>
      <c r="P671" s="68"/>
      <c r="Q671" s="68"/>
      <c r="R671" s="68"/>
      <c r="S671" s="68"/>
      <c r="T671" s="68"/>
      <c r="U671" s="68"/>
      <c r="V671" s="64">
        <v>2024</v>
      </c>
    </row>
    <row r="672" spans="1:22" ht="37.5" x14ac:dyDescent="0.3">
      <c r="A672" s="64">
        <v>668</v>
      </c>
      <c r="B672" s="64">
        <v>5014067</v>
      </c>
      <c r="C672" s="65"/>
      <c r="D672" s="66"/>
      <c r="E672" s="67"/>
      <c r="F672" s="67">
        <v>32</v>
      </c>
      <c r="G672" s="67" t="s">
        <v>4722</v>
      </c>
      <c r="H672" s="67" t="s">
        <v>4719</v>
      </c>
      <c r="I672" s="67" t="s">
        <v>4675</v>
      </c>
      <c r="J672" s="67" t="s">
        <v>4672</v>
      </c>
      <c r="K672" s="68"/>
      <c r="L672" s="68"/>
      <c r="M672" s="68"/>
      <c r="N672" s="68"/>
      <c r="O672" s="68"/>
      <c r="P672" s="68"/>
      <c r="Q672" s="68"/>
      <c r="R672" s="68"/>
      <c r="S672" s="68"/>
      <c r="T672" s="68"/>
      <c r="U672" s="68"/>
      <c r="V672" s="64">
        <v>2024</v>
      </c>
    </row>
    <row r="673" spans="1:22" ht="37.5" x14ac:dyDescent="0.3">
      <c r="A673" s="64">
        <v>669</v>
      </c>
      <c r="B673" s="64">
        <v>5014068</v>
      </c>
      <c r="C673" s="65"/>
      <c r="D673" s="66"/>
      <c r="E673" s="67"/>
      <c r="F673" s="67">
        <v>33</v>
      </c>
      <c r="G673" s="67" t="s">
        <v>4725</v>
      </c>
      <c r="H673" s="67" t="s">
        <v>4719</v>
      </c>
      <c r="I673" s="67" t="s">
        <v>4675</v>
      </c>
      <c r="J673" s="67" t="s">
        <v>4672</v>
      </c>
      <c r="K673" s="68"/>
      <c r="L673" s="68"/>
      <c r="M673" s="68"/>
      <c r="N673" s="68"/>
      <c r="O673" s="68"/>
      <c r="P673" s="68"/>
      <c r="Q673" s="68"/>
      <c r="R673" s="68"/>
      <c r="S673" s="68"/>
      <c r="T673" s="68"/>
      <c r="U673" s="68"/>
      <c r="V673" s="64">
        <v>2024</v>
      </c>
    </row>
    <row r="674" spans="1:22" ht="37.5" x14ac:dyDescent="0.3">
      <c r="A674" s="64">
        <v>670</v>
      </c>
      <c r="B674" s="64">
        <v>5014069</v>
      </c>
      <c r="C674" s="65"/>
      <c r="D674" s="66"/>
      <c r="E674" s="67"/>
      <c r="F674" s="67">
        <v>34</v>
      </c>
      <c r="G674" s="67" t="s">
        <v>4725</v>
      </c>
      <c r="H674" s="67" t="s">
        <v>4719</v>
      </c>
      <c r="I674" s="67" t="s">
        <v>4675</v>
      </c>
      <c r="J674" s="67" t="s">
        <v>4672</v>
      </c>
      <c r="K674" s="68"/>
      <c r="L674" s="68"/>
      <c r="M674" s="68"/>
      <c r="N674" s="68"/>
      <c r="O674" s="68"/>
      <c r="P674" s="68"/>
      <c r="Q674" s="68"/>
      <c r="R674" s="68"/>
      <c r="S674" s="68"/>
      <c r="T674" s="68"/>
      <c r="U674" s="68"/>
      <c r="V674" s="64">
        <v>2024</v>
      </c>
    </row>
    <row r="675" spans="1:22" ht="37.5" x14ac:dyDescent="0.3">
      <c r="A675" s="64">
        <v>671</v>
      </c>
      <c r="B675" s="64">
        <v>5014070</v>
      </c>
      <c r="C675" s="65"/>
      <c r="D675" s="66"/>
      <c r="E675" s="67"/>
      <c r="F675" s="67">
        <v>35</v>
      </c>
      <c r="G675" s="67" t="s">
        <v>4722</v>
      </c>
      <c r="H675" s="67" t="s">
        <v>4719</v>
      </c>
      <c r="I675" s="67" t="s">
        <v>4675</v>
      </c>
      <c r="J675" s="67" t="s">
        <v>4672</v>
      </c>
      <c r="K675" s="68"/>
      <c r="L675" s="68"/>
      <c r="M675" s="68"/>
      <c r="N675" s="68"/>
      <c r="O675" s="68"/>
      <c r="P675" s="68"/>
      <c r="Q675" s="68"/>
      <c r="R675" s="68"/>
      <c r="S675" s="68"/>
      <c r="T675" s="68"/>
      <c r="U675" s="68"/>
      <c r="V675" s="64">
        <v>2024</v>
      </c>
    </row>
    <row r="676" spans="1:22" ht="37.5" x14ac:dyDescent="0.3">
      <c r="A676" s="64">
        <v>672</v>
      </c>
      <c r="B676" s="64">
        <v>5014071</v>
      </c>
      <c r="C676" s="65"/>
      <c r="D676" s="66"/>
      <c r="E676" s="67"/>
      <c r="F676" s="67">
        <v>36</v>
      </c>
      <c r="G676" s="67" t="s">
        <v>4725</v>
      </c>
      <c r="H676" s="67" t="s">
        <v>4719</v>
      </c>
      <c r="I676" s="67" t="s">
        <v>4675</v>
      </c>
      <c r="J676" s="67" t="s">
        <v>4672</v>
      </c>
      <c r="K676" s="68"/>
      <c r="L676" s="68"/>
      <c r="M676" s="68"/>
      <c r="N676" s="68"/>
      <c r="O676" s="68"/>
      <c r="P676" s="68"/>
      <c r="Q676" s="68"/>
      <c r="R676" s="68"/>
      <c r="S676" s="68"/>
      <c r="T676" s="68"/>
      <c r="U676" s="68"/>
      <c r="V676" s="64">
        <v>2024</v>
      </c>
    </row>
    <row r="677" spans="1:22" ht="37.5" x14ac:dyDescent="0.3">
      <c r="A677" s="64">
        <v>673</v>
      </c>
      <c r="B677" s="64">
        <v>5014073</v>
      </c>
      <c r="C677" s="65"/>
      <c r="D677" s="66"/>
      <c r="E677" s="67"/>
      <c r="F677" s="67">
        <v>38</v>
      </c>
      <c r="G677" s="67" t="s">
        <v>4722</v>
      </c>
      <c r="H677" s="67" t="s">
        <v>4719</v>
      </c>
      <c r="I677" s="67" t="s">
        <v>4675</v>
      </c>
      <c r="J677" s="67" t="s">
        <v>4672</v>
      </c>
      <c r="K677" s="68"/>
      <c r="L677" s="68"/>
      <c r="M677" s="68"/>
      <c r="N677" s="68"/>
      <c r="O677" s="68"/>
      <c r="P677" s="68"/>
      <c r="Q677" s="68"/>
      <c r="R677" s="68"/>
      <c r="S677" s="68"/>
      <c r="T677" s="68"/>
      <c r="U677" s="68"/>
      <c r="V677" s="64">
        <v>2024</v>
      </c>
    </row>
    <row r="678" spans="1:22" ht="37.5" x14ac:dyDescent="0.3">
      <c r="A678" s="64">
        <v>674</v>
      </c>
      <c r="B678" s="64">
        <v>5014074</v>
      </c>
      <c r="C678" s="65"/>
      <c r="D678" s="66"/>
      <c r="E678" s="67"/>
      <c r="F678" s="67">
        <v>39</v>
      </c>
      <c r="G678" s="67" t="s">
        <v>4725</v>
      </c>
      <c r="H678" s="67" t="s">
        <v>4719</v>
      </c>
      <c r="I678" s="67" t="s">
        <v>4675</v>
      </c>
      <c r="J678" s="67" t="s">
        <v>4672</v>
      </c>
      <c r="K678" s="68"/>
      <c r="L678" s="68"/>
      <c r="M678" s="68"/>
      <c r="N678" s="68"/>
      <c r="O678" s="68"/>
      <c r="P678" s="68"/>
      <c r="Q678" s="68"/>
      <c r="R678" s="68"/>
      <c r="S678" s="68"/>
      <c r="T678" s="68"/>
      <c r="U678" s="68"/>
      <c r="V678" s="64">
        <v>2024</v>
      </c>
    </row>
    <row r="679" spans="1:22" ht="37.5" x14ac:dyDescent="0.3">
      <c r="A679" s="64">
        <v>675</v>
      </c>
      <c r="B679" s="64">
        <v>5014075</v>
      </c>
      <c r="C679" s="65"/>
      <c r="D679" s="66"/>
      <c r="E679" s="67"/>
      <c r="F679" s="67">
        <v>40</v>
      </c>
      <c r="G679" s="67" t="s">
        <v>4817</v>
      </c>
      <c r="H679" s="67" t="s">
        <v>4719</v>
      </c>
      <c r="I679" s="67" t="s">
        <v>4876</v>
      </c>
      <c r="J679" s="67" t="s">
        <v>4672</v>
      </c>
      <c r="K679" s="68"/>
      <c r="L679" s="68"/>
      <c r="M679" s="68"/>
      <c r="N679" s="68"/>
      <c r="O679" s="68"/>
      <c r="P679" s="68"/>
      <c r="Q679" s="68"/>
      <c r="R679" s="68"/>
      <c r="S679" s="68"/>
      <c r="T679" s="68"/>
      <c r="U679" s="68"/>
      <c r="V679" s="64">
        <v>2024</v>
      </c>
    </row>
    <row r="680" spans="1:22" ht="37.5" x14ac:dyDescent="0.3">
      <c r="A680" s="64">
        <v>676</v>
      </c>
      <c r="B680" s="64">
        <v>5014076</v>
      </c>
      <c r="C680" s="65"/>
      <c r="D680" s="66"/>
      <c r="E680" s="67"/>
      <c r="F680" s="67">
        <v>41</v>
      </c>
      <c r="G680" s="67" t="s">
        <v>4725</v>
      </c>
      <c r="H680" s="67" t="s">
        <v>4719</v>
      </c>
      <c r="I680" s="67" t="s">
        <v>4675</v>
      </c>
      <c r="J680" s="67" t="s">
        <v>4672</v>
      </c>
      <c r="K680" s="68"/>
      <c r="L680" s="68"/>
      <c r="M680" s="68"/>
      <c r="N680" s="68"/>
      <c r="O680" s="68"/>
      <c r="P680" s="68"/>
      <c r="Q680" s="68"/>
      <c r="R680" s="68"/>
      <c r="S680" s="68"/>
      <c r="T680" s="68"/>
      <c r="U680" s="68"/>
      <c r="V680" s="64">
        <v>2024</v>
      </c>
    </row>
    <row r="681" spans="1:22" ht="37.5" x14ac:dyDescent="0.3">
      <c r="A681" s="64">
        <v>677</v>
      </c>
      <c r="B681" s="64">
        <v>5014077</v>
      </c>
      <c r="C681" s="65"/>
      <c r="D681" s="66"/>
      <c r="E681" s="67"/>
      <c r="F681" s="67">
        <v>42</v>
      </c>
      <c r="G681" s="67" t="s">
        <v>4725</v>
      </c>
      <c r="H681" s="67" t="s">
        <v>4719</v>
      </c>
      <c r="I681" s="67" t="s">
        <v>4675</v>
      </c>
      <c r="J681" s="67" t="s">
        <v>4672</v>
      </c>
      <c r="K681" s="68"/>
      <c r="L681" s="68"/>
      <c r="M681" s="68"/>
      <c r="N681" s="68"/>
      <c r="O681" s="68"/>
      <c r="P681" s="68"/>
      <c r="Q681" s="68"/>
      <c r="R681" s="68"/>
      <c r="S681" s="68"/>
      <c r="T681" s="68"/>
      <c r="U681" s="68"/>
      <c r="V681" s="64">
        <v>2024</v>
      </c>
    </row>
    <row r="682" spans="1:22" ht="37.5" x14ac:dyDescent="0.3">
      <c r="A682" s="64">
        <v>678</v>
      </c>
      <c r="B682" s="64">
        <v>5014078</v>
      </c>
      <c r="C682" s="65"/>
      <c r="D682" s="66"/>
      <c r="E682" s="67"/>
      <c r="F682" s="67">
        <v>43</v>
      </c>
      <c r="G682" s="67" t="s">
        <v>4725</v>
      </c>
      <c r="H682" s="67" t="s">
        <v>4719</v>
      </c>
      <c r="I682" s="67" t="s">
        <v>4675</v>
      </c>
      <c r="J682" s="67" t="s">
        <v>4672</v>
      </c>
      <c r="K682" s="68"/>
      <c r="L682" s="68"/>
      <c r="M682" s="68"/>
      <c r="N682" s="68"/>
      <c r="O682" s="68"/>
      <c r="P682" s="68"/>
      <c r="Q682" s="68"/>
      <c r="R682" s="68"/>
      <c r="S682" s="68"/>
      <c r="T682" s="68"/>
      <c r="U682" s="68"/>
      <c r="V682" s="64">
        <v>2024</v>
      </c>
    </row>
    <row r="683" spans="1:22" ht="37.5" x14ac:dyDescent="0.3">
      <c r="A683" s="64">
        <v>679</v>
      </c>
      <c r="B683" s="64">
        <v>5014079</v>
      </c>
      <c r="C683" s="65"/>
      <c r="D683" s="66"/>
      <c r="E683" s="67"/>
      <c r="F683" s="67">
        <v>44</v>
      </c>
      <c r="G683" s="67" t="s">
        <v>4725</v>
      </c>
      <c r="H683" s="67" t="s">
        <v>4719</v>
      </c>
      <c r="I683" s="67" t="s">
        <v>4675</v>
      </c>
      <c r="J683" s="67" t="s">
        <v>4672</v>
      </c>
      <c r="K683" s="68"/>
      <c r="L683" s="68"/>
      <c r="M683" s="68"/>
      <c r="N683" s="68"/>
      <c r="O683" s="68"/>
      <c r="P683" s="68"/>
      <c r="Q683" s="68"/>
      <c r="R683" s="68"/>
      <c r="S683" s="68"/>
      <c r="T683" s="68"/>
      <c r="U683" s="68"/>
      <c r="V683" s="64">
        <v>2024</v>
      </c>
    </row>
    <row r="684" spans="1:22" ht="37.5" x14ac:dyDescent="0.3">
      <c r="A684" s="64">
        <v>680</v>
      </c>
      <c r="B684" s="64">
        <v>5014080</v>
      </c>
      <c r="C684" s="65"/>
      <c r="D684" s="66"/>
      <c r="E684" s="67"/>
      <c r="F684" s="67">
        <v>45</v>
      </c>
      <c r="G684" s="67" t="s">
        <v>4725</v>
      </c>
      <c r="H684" s="67" t="s">
        <v>4719</v>
      </c>
      <c r="I684" s="67" t="s">
        <v>4675</v>
      </c>
      <c r="J684" s="67" t="s">
        <v>4672</v>
      </c>
      <c r="K684" s="68"/>
      <c r="L684" s="68"/>
      <c r="M684" s="68"/>
      <c r="N684" s="68"/>
      <c r="O684" s="68"/>
      <c r="P684" s="68"/>
      <c r="Q684" s="68"/>
      <c r="R684" s="68"/>
      <c r="S684" s="68"/>
      <c r="T684" s="68"/>
      <c r="U684" s="68"/>
      <c r="V684" s="64">
        <v>2024</v>
      </c>
    </row>
    <row r="685" spans="1:22" ht="37.5" x14ac:dyDescent="0.3">
      <c r="A685" s="64">
        <v>681</v>
      </c>
      <c r="B685" s="64">
        <v>5014081</v>
      </c>
      <c r="C685" s="65"/>
      <c r="D685" s="66"/>
      <c r="E685" s="67"/>
      <c r="F685" s="67">
        <v>46</v>
      </c>
      <c r="G685" s="67" t="s">
        <v>4725</v>
      </c>
      <c r="H685" s="67" t="s">
        <v>4719</v>
      </c>
      <c r="I685" s="67" t="s">
        <v>4878</v>
      </c>
      <c r="J685" s="67" t="s">
        <v>4672</v>
      </c>
      <c r="K685" s="68"/>
      <c r="L685" s="68"/>
      <c r="M685" s="68"/>
      <c r="N685" s="68"/>
      <c r="O685" s="68"/>
      <c r="P685" s="68"/>
      <c r="Q685" s="68"/>
      <c r="R685" s="68"/>
      <c r="S685" s="68"/>
      <c r="T685" s="68"/>
      <c r="U685" s="68"/>
      <c r="V685" s="64">
        <v>2024</v>
      </c>
    </row>
    <row r="686" spans="1:22" ht="37.5" x14ac:dyDescent="0.3">
      <c r="A686" s="64">
        <v>682</v>
      </c>
      <c r="B686" s="64">
        <v>5014082</v>
      </c>
      <c r="C686" s="65"/>
      <c r="D686" s="66"/>
      <c r="E686" s="67"/>
      <c r="F686" s="67">
        <v>47</v>
      </c>
      <c r="G686" s="67" t="s">
        <v>4725</v>
      </c>
      <c r="H686" s="67" t="s">
        <v>4683</v>
      </c>
      <c r="I686" s="67" t="s">
        <v>4878</v>
      </c>
      <c r="J686" s="67" t="s">
        <v>4672</v>
      </c>
      <c r="K686" s="68"/>
      <c r="L686" s="68"/>
      <c r="M686" s="68"/>
      <c r="N686" s="68"/>
      <c r="O686" s="68"/>
      <c r="P686" s="68"/>
      <c r="Q686" s="68"/>
      <c r="R686" s="68"/>
      <c r="S686" s="68"/>
      <c r="T686" s="68"/>
      <c r="U686" s="68"/>
      <c r="V686" s="64">
        <v>2024</v>
      </c>
    </row>
    <row r="687" spans="1:22" ht="37.5" x14ac:dyDescent="0.3">
      <c r="A687" s="64">
        <v>683</v>
      </c>
      <c r="B687" s="64">
        <v>5014083</v>
      </c>
      <c r="C687" s="65"/>
      <c r="D687" s="66"/>
      <c r="E687" s="67"/>
      <c r="F687" s="67">
        <v>48</v>
      </c>
      <c r="G687" s="67" t="s">
        <v>4725</v>
      </c>
      <c r="H687" s="67" t="s">
        <v>4719</v>
      </c>
      <c r="I687" s="67" t="s">
        <v>4675</v>
      </c>
      <c r="J687" s="67" t="s">
        <v>4672</v>
      </c>
      <c r="K687" s="68"/>
      <c r="L687" s="68"/>
      <c r="M687" s="68"/>
      <c r="N687" s="68"/>
      <c r="O687" s="68"/>
      <c r="P687" s="68"/>
      <c r="Q687" s="68"/>
      <c r="R687" s="68"/>
      <c r="S687" s="68"/>
      <c r="T687" s="68"/>
      <c r="U687" s="68"/>
      <c r="V687" s="64">
        <v>2024</v>
      </c>
    </row>
    <row r="688" spans="1:22" ht="37.5" x14ac:dyDescent="0.3">
      <c r="A688" s="64">
        <v>684</v>
      </c>
      <c r="B688" s="64">
        <v>5014084</v>
      </c>
      <c r="C688" s="65"/>
      <c r="D688" s="66"/>
      <c r="E688" s="67"/>
      <c r="F688" s="67">
        <v>49</v>
      </c>
      <c r="G688" s="67" t="s">
        <v>4725</v>
      </c>
      <c r="H688" s="67" t="s">
        <v>4719</v>
      </c>
      <c r="I688" s="67" t="s">
        <v>4675</v>
      </c>
      <c r="J688" s="67" t="s">
        <v>4672</v>
      </c>
      <c r="K688" s="68"/>
      <c r="L688" s="68"/>
      <c r="M688" s="68"/>
      <c r="N688" s="68"/>
      <c r="O688" s="68"/>
      <c r="P688" s="68"/>
      <c r="Q688" s="68"/>
      <c r="R688" s="68"/>
      <c r="S688" s="68"/>
      <c r="T688" s="68"/>
      <c r="U688" s="68"/>
      <c r="V688" s="64">
        <v>2024</v>
      </c>
    </row>
    <row r="689" spans="1:22" ht="37.5" x14ac:dyDescent="0.3">
      <c r="A689" s="64">
        <v>685</v>
      </c>
      <c r="B689" s="64">
        <v>5014085</v>
      </c>
      <c r="C689" s="65"/>
      <c r="D689" s="66"/>
      <c r="E689" s="67"/>
      <c r="F689" s="67">
        <v>50</v>
      </c>
      <c r="G689" s="67" t="s">
        <v>4725</v>
      </c>
      <c r="H689" s="67" t="s">
        <v>4719</v>
      </c>
      <c r="I689" s="67" t="s">
        <v>4675</v>
      </c>
      <c r="J689" s="67" t="s">
        <v>4672</v>
      </c>
      <c r="K689" s="68"/>
      <c r="L689" s="68"/>
      <c r="M689" s="68"/>
      <c r="N689" s="68"/>
      <c r="O689" s="68"/>
      <c r="P689" s="68"/>
      <c r="Q689" s="68"/>
      <c r="R689" s="68"/>
      <c r="S689" s="68"/>
      <c r="T689" s="68"/>
      <c r="U689" s="68"/>
      <c r="V689" s="64">
        <v>2024</v>
      </c>
    </row>
    <row r="690" spans="1:22" ht="37.5" x14ac:dyDescent="0.3">
      <c r="A690" s="64">
        <v>686</v>
      </c>
      <c r="B690" s="64">
        <v>5014087</v>
      </c>
      <c r="C690" s="65"/>
      <c r="D690" s="66"/>
      <c r="E690" s="67"/>
      <c r="F690" s="67">
        <v>52</v>
      </c>
      <c r="G690" s="67" t="s">
        <v>4725</v>
      </c>
      <c r="H690" s="67" t="s">
        <v>4719</v>
      </c>
      <c r="I690" s="67" t="s">
        <v>4675</v>
      </c>
      <c r="J690" s="67" t="s">
        <v>4672</v>
      </c>
      <c r="K690" s="68"/>
      <c r="L690" s="68"/>
      <c r="M690" s="68"/>
      <c r="N690" s="68"/>
      <c r="O690" s="68"/>
      <c r="P690" s="68"/>
      <c r="Q690" s="68"/>
      <c r="R690" s="68"/>
      <c r="S690" s="68"/>
      <c r="T690" s="68"/>
      <c r="U690" s="68"/>
      <c r="V690" s="64">
        <v>2024</v>
      </c>
    </row>
    <row r="691" spans="1:22" ht="37.5" x14ac:dyDescent="0.3">
      <c r="A691" s="64">
        <v>687</v>
      </c>
      <c r="B691" s="64">
        <v>5014088</v>
      </c>
      <c r="C691" s="65"/>
      <c r="D691" s="66"/>
      <c r="E691" s="67"/>
      <c r="F691" s="67">
        <v>53</v>
      </c>
      <c r="G691" s="67" t="s">
        <v>4725</v>
      </c>
      <c r="H691" s="67" t="s">
        <v>4719</v>
      </c>
      <c r="I691" s="67" t="s">
        <v>4675</v>
      </c>
      <c r="J691" s="67" t="s">
        <v>4672</v>
      </c>
      <c r="K691" s="68"/>
      <c r="L691" s="68"/>
      <c r="M691" s="68"/>
      <c r="N691" s="68"/>
      <c r="O691" s="68"/>
      <c r="P691" s="68"/>
      <c r="Q691" s="68"/>
      <c r="R691" s="68"/>
      <c r="S691" s="68"/>
      <c r="T691" s="68"/>
      <c r="U691" s="68"/>
      <c r="V691" s="64">
        <v>2024</v>
      </c>
    </row>
    <row r="692" spans="1:22" ht="37.5" x14ac:dyDescent="0.3">
      <c r="A692" s="64">
        <v>688</v>
      </c>
      <c r="B692" s="64">
        <v>5014089</v>
      </c>
      <c r="C692" s="65"/>
      <c r="D692" s="66"/>
      <c r="E692" s="67"/>
      <c r="F692" s="67">
        <v>54</v>
      </c>
      <c r="G692" s="67" t="s">
        <v>4725</v>
      </c>
      <c r="H692" s="67" t="s">
        <v>4719</v>
      </c>
      <c r="I692" s="67" t="s">
        <v>4675</v>
      </c>
      <c r="J692" s="67" t="s">
        <v>4672</v>
      </c>
      <c r="K692" s="68"/>
      <c r="L692" s="68"/>
      <c r="M692" s="68"/>
      <c r="N692" s="68"/>
      <c r="O692" s="68"/>
      <c r="P692" s="68"/>
      <c r="Q692" s="68"/>
      <c r="R692" s="68"/>
      <c r="S692" s="68"/>
      <c r="T692" s="68"/>
      <c r="U692" s="68"/>
      <c r="V692" s="64">
        <v>2024</v>
      </c>
    </row>
    <row r="693" spans="1:22" ht="37.5" x14ac:dyDescent="0.3">
      <c r="A693" s="64">
        <v>689</v>
      </c>
      <c r="B693" s="64">
        <v>5014090</v>
      </c>
      <c r="C693" s="65"/>
      <c r="D693" s="66"/>
      <c r="E693" s="67"/>
      <c r="F693" s="67">
        <v>55</v>
      </c>
      <c r="G693" s="67" t="s">
        <v>4725</v>
      </c>
      <c r="H693" s="67" t="s">
        <v>4719</v>
      </c>
      <c r="I693" s="67" t="s">
        <v>4675</v>
      </c>
      <c r="J693" s="67" t="s">
        <v>4672</v>
      </c>
      <c r="K693" s="68"/>
      <c r="L693" s="68"/>
      <c r="M693" s="68"/>
      <c r="N693" s="68"/>
      <c r="O693" s="68"/>
      <c r="P693" s="68"/>
      <c r="Q693" s="68"/>
      <c r="R693" s="68"/>
      <c r="S693" s="68"/>
      <c r="T693" s="68"/>
      <c r="U693" s="68"/>
      <c r="V693" s="64">
        <v>2024</v>
      </c>
    </row>
    <row r="694" spans="1:22" ht="37.5" x14ac:dyDescent="0.3">
      <c r="A694" s="64">
        <v>690</v>
      </c>
      <c r="B694" s="64">
        <v>5014092</v>
      </c>
      <c r="C694" s="65"/>
      <c r="D694" s="66"/>
      <c r="E694" s="67"/>
      <c r="F694" s="67">
        <v>57</v>
      </c>
      <c r="G694" s="67" t="s">
        <v>4725</v>
      </c>
      <c r="H694" s="67" t="s">
        <v>4719</v>
      </c>
      <c r="I694" s="67" t="s">
        <v>4675</v>
      </c>
      <c r="J694" s="67" t="s">
        <v>4672</v>
      </c>
      <c r="K694" s="68"/>
      <c r="L694" s="68"/>
      <c r="M694" s="68"/>
      <c r="N694" s="68"/>
      <c r="O694" s="68"/>
      <c r="P694" s="68"/>
      <c r="Q694" s="68"/>
      <c r="R694" s="68"/>
      <c r="S694" s="68"/>
      <c r="T694" s="68"/>
      <c r="U694" s="68"/>
      <c r="V694" s="64">
        <v>2024</v>
      </c>
    </row>
    <row r="695" spans="1:22" ht="37.5" x14ac:dyDescent="0.3">
      <c r="A695" s="64">
        <v>691</v>
      </c>
      <c r="B695" s="64">
        <v>5014093</v>
      </c>
      <c r="C695" s="65"/>
      <c r="D695" s="66"/>
      <c r="E695" s="67"/>
      <c r="F695" s="67">
        <v>58</v>
      </c>
      <c r="G695" s="67" t="s">
        <v>4725</v>
      </c>
      <c r="H695" s="67" t="s">
        <v>4719</v>
      </c>
      <c r="I695" s="67" t="s">
        <v>4675</v>
      </c>
      <c r="J695" s="67" t="s">
        <v>4672</v>
      </c>
      <c r="K695" s="68"/>
      <c r="L695" s="68"/>
      <c r="M695" s="68"/>
      <c r="N695" s="68"/>
      <c r="O695" s="68"/>
      <c r="P695" s="68"/>
      <c r="Q695" s="68"/>
      <c r="R695" s="68"/>
      <c r="S695" s="68"/>
      <c r="T695" s="68"/>
      <c r="U695" s="68"/>
      <c r="V695" s="64">
        <v>2024</v>
      </c>
    </row>
    <row r="696" spans="1:22" ht="37.5" x14ac:dyDescent="0.3">
      <c r="A696" s="64">
        <v>692</v>
      </c>
      <c r="B696" s="64">
        <v>5014094</v>
      </c>
      <c r="C696" s="65"/>
      <c r="D696" s="66"/>
      <c r="E696" s="67"/>
      <c r="F696" s="67">
        <v>59</v>
      </c>
      <c r="G696" s="67" t="s">
        <v>4725</v>
      </c>
      <c r="H696" s="67" t="s">
        <v>4719</v>
      </c>
      <c r="I696" s="67" t="s">
        <v>4675</v>
      </c>
      <c r="J696" s="67" t="s">
        <v>4672</v>
      </c>
      <c r="K696" s="68"/>
      <c r="L696" s="68"/>
      <c r="M696" s="68"/>
      <c r="N696" s="68"/>
      <c r="O696" s="68"/>
      <c r="P696" s="68"/>
      <c r="Q696" s="68"/>
      <c r="R696" s="68"/>
      <c r="S696" s="68"/>
      <c r="T696" s="68"/>
      <c r="U696" s="68"/>
      <c r="V696" s="64">
        <v>2024</v>
      </c>
    </row>
    <row r="697" spans="1:22" ht="37.5" x14ac:dyDescent="0.3">
      <c r="A697" s="64">
        <v>693</v>
      </c>
      <c r="B697" s="64">
        <v>5014096</v>
      </c>
      <c r="C697" s="65"/>
      <c r="D697" s="66"/>
      <c r="E697" s="67"/>
      <c r="F697" s="67">
        <v>61</v>
      </c>
      <c r="G697" s="67" t="s">
        <v>4676</v>
      </c>
      <c r="H697" s="67" t="s">
        <v>4719</v>
      </c>
      <c r="I697" s="67" t="s">
        <v>4675</v>
      </c>
      <c r="J697" s="67" t="s">
        <v>4672</v>
      </c>
      <c r="K697" s="68"/>
      <c r="L697" s="68"/>
      <c r="M697" s="68"/>
      <c r="N697" s="68"/>
      <c r="O697" s="68"/>
      <c r="P697" s="68"/>
      <c r="Q697" s="68"/>
      <c r="R697" s="68"/>
      <c r="S697" s="68"/>
      <c r="T697" s="68"/>
      <c r="U697" s="68"/>
      <c r="V697" s="64">
        <v>2024</v>
      </c>
    </row>
    <row r="698" spans="1:22" ht="37.5" x14ac:dyDescent="0.3">
      <c r="A698" s="64">
        <v>694</v>
      </c>
      <c r="B698" s="64">
        <v>5014097</v>
      </c>
      <c r="C698" s="65"/>
      <c r="D698" s="66"/>
      <c r="E698" s="67"/>
      <c r="F698" s="67">
        <v>62</v>
      </c>
      <c r="G698" s="67" t="s">
        <v>4722</v>
      </c>
      <c r="H698" s="67" t="s">
        <v>4719</v>
      </c>
      <c r="I698" s="67" t="s">
        <v>4675</v>
      </c>
      <c r="J698" s="67" t="s">
        <v>4672</v>
      </c>
      <c r="K698" s="68"/>
      <c r="L698" s="68"/>
      <c r="M698" s="68"/>
      <c r="N698" s="68"/>
      <c r="O698" s="68"/>
      <c r="P698" s="68"/>
      <c r="Q698" s="68"/>
      <c r="R698" s="68"/>
      <c r="S698" s="68"/>
      <c r="T698" s="68"/>
      <c r="U698" s="68"/>
      <c r="V698" s="64">
        <v>2024</v>
      </c>
    </row>
    <row r="699" spans="1:22" ht="37.5" x14ac:dyDescent="0.3">
      <c r="A699" s="64">
        <v>695</v>
      </c>
      <c r="B699" s="64">
        <v>5014098</v>
      </c>
      <c r="C699" s="65"/>
      <c r="D699" s="66"/>
      <c r="E699" s="67"/>
      <c r="F699" s="67">
        <v>63</v>
      </c>
      <c r="G699" s="67" t="s">
        <v>4725</v>
      </c>
      <c r="H699" s="67" t="s">
        <v>4719</v>
      </c>
      <c r="I699" s="67" t="s">
        <v>4675</v>
      </c>
      <c r="J699" s="67" t="s">
        <v>4672</v>
      </c>
      <c r="K699" s="68"/>
      <c r="L699" s="68"/>
      <c r="M699" s="68"/>
      <c r="N699" s="68"/>
      <c r="O699" s="68"/>
      <c r="P699" s="68"/>
      <c r="Q699" s="68"/>
      <c r="R699" s="68"/>
      <c r="S699" s="68"/>
      <c r="T699" s="68"/>
      <c r="U699" s="68"/>
      <c r="V699" s="64">
        <v>2024</v>
      </c>
    </row>
    <row r="700" spans="1:22" ht="37.5" x14ac:dyDescent="0.3">
      <c r="A700" s="64">
        <v>696</v>
      </c>
      <c r="B700" s="64">
        <v>5014099</v>
      </c>
      <c r="C700" s="65"/>
      <c r="D700" s="66"/>
      <c r="E700" s="67"/>
      <c r="F700" s="67">
        <v>64</v>
      </c>
      <c r="G700" s="67" t="s">
        <v>4725</v>
      </c>
      <c r="H700" s="67" t="s">
        <v>4719</v>
      </c>
      <c r="I700" s="67" t="s">
        <v>4675</v>
      </c>
      <c r="J700" s="67" t="s">
        <v>4672</v>
      </c>
      <c r="K700" s="68"/>
      <c r="L700" s="68"/>
      <c r="M700" s="68"/>
      <c r="N700" s="68"/>
      <c r="O700" s="68"/>
      <c r="P700" s="68"/>
      <c r="Q700" s="68"/>
      <c r="R700" s="68"/>
      <c r="S700" s="68"/>
      <c r="T700" s="68"/>
      <c r="U700" s="68"/>
      <c r="V700" s="64">
        <v>2024</v>
      </c>
    </row>
    <row r="701" spans="1:22" ht="37.5" x14ac:dyDescent="0.3">
      <c r="A701" s="64">
        <v>697</v>
      </c>
      <c r="B701" s="64">
        <v>5014100</v>
      </c>
      <c r="C701" s="65"/>
      <c r="D701" s="66"/>
      <c r="E701" s="67"/>
      <c r="F701" s="67">
        <v>65</v>
      </c>
      <c r="G701" s="67" t="s">
        <v>4722</v>
      </c>
      <c r="H701" s="67" t="s">
        <v>4719</v>
      </c>
      <c r="I701" s="67" t="s">
        <v>4675</v>
      </c>
      <c r="J701" s="67" t="s">
        <v>4672</v>
      </c>
      <c r="K701" s="68"/>
      <c r="L701" s="68"/>
      <c r="M701" s="68"/>
      <c r="N701" s="68"/>
      <c r="O701" s="68"/>
      <c r="P701" s="68"/>
      <c r="Q701" s="68"/>
      <c r="R701" s="68"/>
      <c r="S701" s="68"/>
      <c r="T701" s="68"/>
      <c r="U701" s="68"/>
      <c r="V701" s="64">
        <v>2024</v>
      </c>
    </row>
    <row r="702" spans="1:22" ht="37.5" x14ac:dyDescent="0.3">
      <c r="A702" s="64">
        <v>698</v>
      </c>
      <c r="B702" s="64">
        <v>2010996</v>
      </c>
      <c r="C702" s="65"/>
      <c r="D702" s="66"/>
      <c r="E702" s="67"/>
      <c r="F702" s="67">
        <v>66</v>
      </c>
      <c r="G702" s="67" t="s">
        <v>4725</v>
      </c>
      <c r="H702" s="67" t="s">
        <v>4879</v>
      </c>
      <c r="I702" s="67" t="s">
        <v>4675</v>
      </c>
      <c r="J702" s="67" t="s">
        <v>4672</v>
      </c>
      <c r="K702" s="68"/>
      <c r="L702" s="68"/>
      <c r="M702" s="68"/>
      <c r="N702" s="68"/>
      <c r="O702" s="68"/>
      <c r="P702" s="68"/>
      <c r="Q702" s="68"/>
      <c r="R702" s="68"/>
      <c r="S702" s="68"/>
      <c r="T702" s="68"/>
      <c r="U702" s="68"/>
      <c r="V702" s="64">
        <v>2024</v>
      </c>
    </row>
    <row r="703" spans="1:22" ht="37.5" x14ac:dyDescent="0.3">
      <c r="A703" s="64">
        <v>699</v>
      </c>
      <c r="B703" s="64">
        <v>5014106</v>
      </c>
      <c r="C703" s="65"/>
      <c r="D703" s="66"/>
      <c r="E703" s="67"/>
      <c r="F703" s="67">
        <v>71</v>
      </c>
      <c r="G703" s="67" t="s">
        <v>4725</v>
      </c>
      <c r="H703" s="67" t="s">
        <v>4719</v>
      </c>
      <c r="I703" s="67" t="s">
        <v>4675</v>
      </c>
      <c r="J703" s="67" t="s">
        <v>4672</v>
      </c>
      <c r="K703" s="68"/>
      <c r="L703" s="68"/>
      <c r="M703" s="68"/>
      <c r="N703" s="68"/>
      <c r="O703" s="68"/>
      <c r="P703" s="68"/>
      <c r="Q703" s="68"/>
      <c r="R703" s="68"/>
      <c r="S703" s="68"/>
      <c r="T703" s="68"/>
      <c r="U703" s="68"/>
      <c r="V703" s="64">
        <v>2024</v>
      </c>
    </row>
    <row r="704" spans="1:22" ht="37.5" x14ac:dyDescent="0.3">
      <c r="A704" s="64">
        <v>700</v>
      </c>
      <c r="B704" s="64">
        <v>5014107</v>
      </c>
      <c r="C704" s="65"/>
      <c r="D704" s="66"/>
      <c r="E704" s="67"/>
      <c r="F704" s="67">
        <v>72</v>
      </c>
      <c r="G704" s="67" t="s">
        <v>4725</v>
      </c>
      <c r="H704" s="67" t="s">
        <v>4719</v>
      </c>
      <c r="I704" s="67" t="s">
        <v>4675</v>
      </c>
      <c r="J704" s="67" t="s">
        <v>4672</v>
      </c>
      <c r="K704" s="68"/>
      <c r="L704" s="68"/>
      <c r="M704" s="68"/>
      <c r="N704" s="68"/>
      <c r="O704" s="68"/>
      <c r="P704" s="68"/>
      <c r="Q704" s="68"/>
      <c r="R704" s="68"/>
      <c r="S704" s="68"/>
      <c r="T704" s="68"/>
      <c r="U704" s="68"/>
      <c r="V704" s="64">
        <v>2024</v>
      </c>
    </row>
    <row r="705" spans="1:22" ht="37.5" x14ac:dyDescent="0.3">
      <c r="A705" s="64">
        <v>701</v>
      </c>
      <c r="B705" s="64">
        <v>5014108</v>
      </c>
      <c r="C705" s="65"/>
      <c r="D705" s="66"/>
      <c r="E705" s="67"/>
      <c r="F705" s="67">
        <v>73</v>
      </c>
      <c r="G705" s="67" t="s">
        <v>4725</v>
      </c>
      <c r="H705" s="67" t="s">
        <v>4719</v>
      </c>
      <c r="I705" s="67" t="s">
        <v>4675</v>
      </c>
      <c r="J705" s="67" t="s">
        <v>4672</v>
      </c>
      <c r="K705" s="68"/>
      <c r="L705" s="68"/>
      <c r="M705" s="68"/>
      <c r="N705" s="68"/>
      <c r="O705" s="68"/>
      <c r="P705" s="68"/>
      <c r="Q705" s="68"/>
      <c r="R705" s="68"/>
      <c r="S705" s="68"/>
      <c r="T705" s="68"/>
      <c r="U705" s="68"/>
      <c r="V705" s="64">
        <v>2024</v>
      </c>
    </row>
    <row r="706" spans="1:22" ht="37.5" x14ac:dyDescent="0.3">
      <c r="A706" s="64">
        <v>702</v>
      </c>
      <c r="B706" s="64">
        <v>2011465</v>
      </c>
      <c r="C706" s="65"/>
      <c r="D706" s="66"/>
      <c r="E706" s="67"/>
      <c r="F706" s="67">
        <v>74</v>
      </c>
      <c r="G706" s="67" t="s">
        <v>4725</v>
      </c>
      <c r="H706" s="67" t="s">
        <v>4880</v>
      </c>
      <c r="I706" s="67" t="s">
        <v>4675</v>
      </c>
      <c r="J706" s="67" t="s">
        <v>4672</v>
      </c>
      <c r="K706" s="68"/>
      <c r="L706" s="68"/>
      <c r="M706" s="68"/>
      <c r="N706" s="68"/>
      <c r="O706" s="68"/>
      <c r="P706" s="68"/>
      <c r="Q706" s="68"/>
      <c r="R706" s="68"/>
      <c r="S706" s="68"/>
      <c r="T706" s="68"/>
      <c r="U706" s="68"/>
      <c r="V706" s="64">
        <v>2024</v>
      </c>
    </row>
    <row r="707" spans="1:22" ht="37.5" x14ac:dyDescent="0.3">
      <c r="A707" s="64">
        <v>703</v>
      </c>
      <c r="B707" s="64">
        <v>5014110</v>
      </c>
      <c r="C707" s="65"/>
      <c r="D707" s="66"/>
      <c r="E707" s="67"/>
      <c r="F707" s="67">
        <v>75</v>
      </c>
      <c r="G707" s="67" t="s">
        <v>4725</v>
      </c>
      <c r="H707" s="67" t="s">
        <v>4719</v>
      </c>
      <c r="I707" s="67" t="s">
        <v>4675</v>
      </c>
      <c r="J707" s="67" t="s">
        <v>4672</v>
      </c>
      <c r="K707" s="68"/>
      <c r="L707" s="68"/>
      <c r="M707" s="68"/>
      <c r="N707" s="68"/>
      <c r="O707" s="68"/>
      <c r="P707" s="68"/>
      <c r="Q707" s="68"/>
      <c r="R707" s="68"/>
      <c r="S707" s="68"/>
      <c r="T707" s="68"/>
      <c r="U707" s="68"/>
      <c r="V707" s="64">
        <v>2024</v>
      </c>
    </row>
    <row r="708" spans="1:22" ht="37.5" x14ac:dyDescent="0.3">
      <c r="A708" s="64">
        <v>704</v>
      </c>
      <c r="B708" s="64">
        <v>5014111</v>
      </c>
      <c r="C708" s="65"/>
      <c r="D708" s="66"/>
      <c r="E708" s="67"/>
      <c r="F708" s="67">
        <v>76</v>
      </c>
      <c r="G708" s="67" t="s">
        <v>4722</v>
      </c>
      <c r="H708" s="67" t="s">
        <v>4719</v>
      </c>
      <c r="I708" s="67" t="s">
        <v>4675</v>
      </c>
      <c r="J708" s="67" t="s">
        <v>4672</v>
      </c>
      <c r="K708" s="68"/>
      <c r="L708" s="68"/>
      <c r="M708" s="68"/>
      <c r="N708" s="68"/>
      <c r="O708" s="68"/>
      <c r="P708" s="68"/>
      <c r="Q708" s="68"/>
      <c r="R708" s="68"/>
      <c r="S708" s="68"/>
      <c r="T708" s="68"/>
      <c r="U708" s="68"/>
      <c r="V708" s="64">
        <v>2024</v>
      </c>
    </row>
    <row r="709" spans="1:22" ht="37.5" x14ac:dyDescent="0.3">
      <c r="A709" s="64">
        <v>705</v>
      </c>
      <c r="B709" s="64">
        <v>5014112</v>
      </c>
      <c r="C709" s="65"/>
      <c r="D709" s="66"/>
      <c r="E709" s="67"/>
      <c r="F709" s="67">
        <v>77</v>
      </c>
      <c r="G709" s="67" t="s">
        <v>4676</v>
      </c>
      <c r="H709" s="67" t="s">
        <v>4719</v>
      </c>
      <c r="I709" s="67" t="s">
        <v>4675</v>
      </c>
      <c r="J709" s="67" t="s">
        <v>4672</v>
      </c>
      <c r="K709" s="68"/>
      <c r="L709" s="68"/>
      <c r="M709" s="68"/>
      <c r="N709" s="68"/>
      <c r="O709" s="68"/>
      <c r="P709" s="68"/>
      <c r="Q709" s="68"/>
      <c r="R709" s="68"/>
      <c r="S709" s="68"/>
      <c r="T709" s="68"/>
      <c r="U709" s="68"/>
      <c r="V709" s="64">
        <v>2024</v>
      </c>
    </row>
    <row r="710" spans="1:22" ht="37.5" x14ac:dyDescent="0.3">
      <c r="A710" s="64">
        <v>706</v>
      </c>
      <c r="B710" s="64">
        <v>5014113</v>
      </c>
      <c r="C710" s="65"/>
      <c r="D710" s="66"/>
      <c r="E710" s="67"/>
      <c r="F710" s="67">
        <v>78</v>
      </c>
      <c r="G710" s="67" t="s">
        <v>4722</v>
      </c>
      <c r="H710" s="67" t="s">
        <v>4719</v>
      </c>
      <c r="I710" s="67" t="s">
        <v>4675</v>
      </c>
      <c r="J710" s="67" t="s">
        <v>4672</v>
      </c>
      <c r="K710" s="68"/>
      <c r="L710" s="68"/>
      <c r="M710" s="68"/>
      <c r="N710" s="68"/>
      <c r="O710" s="68"/>
      <c r="P710" s="68"/>
      <c r="Q710" s="68"/>
      <c r="R710" s="68"/>
      <c r="S710" s="68"/>
      <c r="T710" s="68"/>
      <c r="U710" s="68"/>
      <c r="V710" s="64">
        <v>2024</v>
      </c>
    </row>
    <row r="711" spans="1:22" ht="37.5" x14ac:dyDescent="0.3">
      <c r="A711" s="64">
        <v>707</v>
      </c>
      <c r="B711" s="64">
        <v>5014114</v>
      </c>
      <c r="C711" s="65"/>
      <c r="D711" s="66"/>
      <c r="E711" s="67"/>
      <c r="F711" s="67">
        <v>79</v>
      </c>
      <c r="G711" s="67" t="s">
        <v>4722</v>
      </c>
      <c r="H711" s="67" t="s">
        <v>4719</v>
      </c>
      <c r="I711" s="67" t="s">
        <v>4675</v>
      </c>
      <c r="J711" s="67" t="s">
        <v>4672</v>
      </c>
      <c r="K711" s="68"/>
      <c r="L711" s="68"/>
      <c r="M711" s="68"/>
      <c r="N711" s="68"/>
      <c r="O711" s="68"/>
      <c r="P711" s="68"/>
      <c r="Q711" s="68"/>
      <c r="R711" s="68"/>
      <c r="S711" s="68"/>
      <c r="T711" s="68"/>
      <c r="U711" s="68"/>
      <c r="V711" s="64">
        <v>2024</v>
      </c>
    </row>
    <row r="712" spans="1:22" ht="37.5" x14ac:dyDescent="0.3">
      <c r="A712" s="64">
        <v>708</v>
      </c>
      <c r="B712" s="64">
        <v>5014115</v>
      </c>
      <c r="C712" s="65"/>
      <c r="D712" s="66"/>
      <c r="E712" s="67"/>
      <c r="F712" s="67">
        <v>80</v>
      </c>
      <c r="G712" s="67" t="s">
        <v>4725</v>
      </c>
      <c r="H712" s="67" t="s">
        <v>4719</v>
      </c>
      <c r="I712" s="67" t="s">
        <v>4675</v>
      </c>
      <c r="J712" s="67" t="s">
        <v>4672</v>
      </c>
      <c r="K712" s="68"/>
      <c r="L712" s="68"/>
      <c r="M712" s="68"/>
      <c r="N712" s="68"/>
      <c r="O712" s="68"/>
      <c r="P712" s="68"/>
      <c r="Q712" s="68"/>
      <c r="R712" s="68"/>
      <c r="S712" s="68"/>
      <c r="T712" s="68"/>
      <c r="U712" s="68"/>
      <c r="V712" s="64">
        <v>2024</v>
      </c>
    </row>
    <row r="713" spans="1:22" ht="37.5" x14ac:dyDescent="0.3">
      <c r="A713" s="64">
        <v>709</v>
      </c>
      <c r="B713" s="64">
        <v>5014117</v>
      </c>
      <c r="C713" s="65"/>
      <c r="D713" s="66"/>
      <c r="E713" s="67"/>
      <c r="F713" s="67">
        <v>82</v>
      </c>
      <c r="G713" s="67" t="s">
        <v>4722</v>
      </c>
      <c r="H713" s="67" t="s">
        <v>4719</v>
      </c>
      <c r="I713" s="67" t="s">
        <v>4675</v>
      </c>
      <c r="J713" s="67" t="s">
        <v>4672</v>
      </c>
      <c r="K713" s="68"/>
      <c r="L713" s="68"/>
      <c r="M713" s="68"/>
      <c r="N713" s="68"/>
      <c r="O713" s="68"/>
      <c r="P713" s="68"/>
      <c r="Q713" s="68"/>
      <c r="R713" s="68"/>
      <c r="S713" s="68"/>
      <c r="T713" s="68"/>
      <c r="U713" s="68"/>
      <c r="V713" s="64">
        <v>2024</v>
      </c>
    </row>
    <row r="714" spans="1:22" ht="37.5" x14ac:dyDescent="0.3">
      <c r="A714" s="64">
        <v>710</v>
      </c>
      <c r="B714" s="64">
        <v>5014118</v>
      </c>
      <c r="C714" s="65"/>
      <c r="D714" s="66"/>
      <c r="E714" s="67"/>
      <c r="F714" s="67">
        <v>83</v>
      </c>
      <c r="G714" s="67" t="s">
        <v>4722</v>
      </c>
      <c r="H714" s="67" t="s">
        <v>4719</v>
      </c>
      <c r="I714" s="67" t="s">
        <v>4675</v>
      </c>
      <c r="J714" s="67" t="s">
        <v>4672</v>
      </c>
      <c r="K714" s="68"/>
      <c r="L714" s="68"/>
      <c r="M714" s="68"/>
      <c r="N714" s="68"/>
      <c r="O714" s="68"/>
      <c r="P714" s="68"/>
      <c r="Q714" s="68"/>
      <c r="R714" s="68"/>
      <c r="S714" s="68"/>
      <c r="T714" s="68"/>
      <c r="U714" s="68"/>
      <c r="V714" s="64">
        <v>2024</v>
      </c>
    </row>
    <row r="715" spans="1:22" ht="37.5" x14ac:dyDescent="0.3">
      <c r="A715" s="64">
        <v>711</v>
      </c>
      <c r="B715" s="64">
        <v>5014121</v>
      </c>
      <c r="C715" s="65"/>
      <c r="D715" s="66"/>
      <c r="E715" s="67"/>
      <c r="F715" s="67">
        <v>86</v>
      </c>
      <c r="G715" s="67" t="s">
        <v>4722</v>
      </c>
      <c r="H715" s="67" t="s">
        <v>4719</v>
      </c>
      <c r="I715" s="67" t="s">
        <v>4675</v>
      </c>
      <c r="J715" s="67" t="s">
        <v>4672</v>
      </c>
      <c r="K715" s="68"/>
      <c r="L715" s="68"/>
      <c r="M715" s="68"/>
      <c r="N715" s="68"/>
      <c r="O715" s="68"/>
      <c r="P715" s="68"/>
      <c r="Q715" s="68"/>
      <c r="R715" s="68"/>
      <c r="S715" s="68"/>
      <c r="T715" s="68"/>
      <c r="U715" s="68"/>
      <c r="V715" s="64">
        <v>2024</v>
      </c>
    </row>
    <row r="716" spans="1:22" ht="37.5" x14ac:dyDescent="0.3">
      <c r="A716" s="64">
        <v>712</v>
      </c>
      <c r="B716" s="64">
        <v>5014122</v>
      </c>
      <c r="C716" s="65"/>
      <c r="D716" s="66"/>
      <c r="E716" s="67"/>
      <c r="F716" s="67">
        <v>87</v>
      </c>
      <c r="G716" s="67" t="s">
        <v>4722</v>
      </c>
      <c r="H716" s="67" t="s">
        <v>4719</v>
      </c>
      <c r="I716" s="67" t="s">
        <v>4675</v>
      </c>
      <c r="J716" s="67" t="s">
        <v>4672</v>
      </c>
      <c r="K716" s="68"/>
      <c r="L716" s="68"/>
      <c r="M716" s="68"/>
      <c r="N716" s="68"/>
      <c r="O716" s="68"/>
      <c r="P716" s="68"/>
      <c r="Q716" s="68"/>
      <c r="R716" s="68"/>
      <c r="S716" s="68"/>
      <c r="T716" s="68"/>
      <c r="U716" s="68"/>
      <c r="V716" s="64">
        <v>2024</v>
      </c>
    </row>
    <row r="717" spans="1:22" ht="37.5" x14ac:dyDescent="0.3">
      <c r="A717" s="64">
        <v>713</v>
      </c>
      <c r="B717" s="64">
        <v>5014123</v>
      </c>
      <c r="C717" s="65"/>
      <c r="D717" s="66"/>
      <c r="E717" s="67"/>
      <c r="F717" s="67">
        <v>88</v>
      </c>
      <c r="G717" s="67" t="s">
        <v>4725</v>
      </c>
      <c r="H717" s="67" t="s">
        <v>4719</v>
      </c>
      <c r="I717" s="67" t="s">
        <v>4675</v>
      </c>
      <c r="J717" s="67" t="s">
        <v>4672</v>
      </c>
      <c r="K717" s="68"/>
      <c r="L717" s="68"/>
      <c r="M717" s="68"/>
      <c r="N717" s="68"/>
      <c r="O717" s="68"/>
      <c r="P717" s="68"/>
      <c r="Q717" s="68"/>
      <c r="R717" s="68"/>
      <c r="S717" s="68"/>
      <c r="T717" s="68"/>
      <c r="U717" s="68"/>
      <c r="V717" s="64">
        <v>2024</v>
      </c>
    </row>
    <row r="718" spans="1:22" ht="37.5" x14ac:dyDescent="0.3">
      <c r="A718" s="64">
        <v>714</v>
      </c>
      <c r="B718" s="64">
        <v>5014125</v>
      </c>
      <c r="C718" s="65"/>
      <c r="D718" s="66"/>
      <c r="E718" s="67"/>
      <c r="F718" s="67">
        <v>90</v>
      </c>
      <c r="G718" s="67" t="s">
        <v>4722</v>
      </c>
      <c r="H718" s="67" t="s">
        <v>4719</v>
      </c>
      <c r="I718" s="67" t="s">
        <v>4675</v>
      </c>
      <c r="J718" s="67" t="s">
        <v>4672</v>
      </c>
      <c r="K718" s="68"/>
      <c r="L718" s="68"/>
      <c r="M718" s="68"/>
      <c r="N718" s="68"/>
      <c r="O718" s="68"/>
      <c r="P718" s="68"/>
      <c r="Q718" s="68"/>
      <c r="R718" s="68"/>
      <c r="S718" s="68"/>
      <c r="T718" s="68"/>
      <c r="U718" s="68"/>
      <c r="V718" s="64">
        <v>2024</v>
      </c>
    </row>
    <row r="719" spans="1:22" ht="37.5" x14ac:dyDescent="0.3">
      <c r="A719" s="64">
        <v>715</v>
      </c>
      <c r="B719" s="64">
        <v>5014126</v>
      </c>
      <c r="C719" s="65"/>
      <c r="D719" s="66"/>
      <c r="E719" s="67"/>
      <c r="F719" s="67">
        <v>91</v>
      </c>
      <c r="G719" s="67" t="s">
        <v>4722</v>
      </c>
      <c r="H719" s="67" t="s">
        <v>4719</v>
      </c>
      <c r="I719" s="67" t="s">
        <v>4675</v>
      </c>
      <c r="J719" s="67" t="s">
        <v>4672</v>
      </c>
      <c r="K719" s="68"/>
      <c r="L719" s="68"/>
      <c r="M719" s="68"/>
      <c r="N719" s="68"/>
      <c r="O719" s="68"/>
      <c r="P719" s="68"/>
      <c r="Q719" s="68"/>
      <c r="R719" s="68"/>
      <c r="S719" s="68"/>
      <c r="T719" s="68"/>
      <c r="U719" s="68"/>
      <c r="V719" s="64">
        <v>2024</v>
      </c>
    </row>
    <row r="720" spans="1:22" ht="37.5" x14ac:dyDescent="0.3">
      <c r="A720" s="64">
        <v>716</v>
      </c>
      <c r="B720" s="64">
        <v>5014127</v>
      </c>
      <c r="C720" s="65"/>
      <c r="D720" s="66"/>
      <c r="E720" s="67"/>
      <c r="F720" s="67">
        <v>92</v>
      </c>
      <c r="G720" s="67" t="s">
        <v>4725</v>
      </c>
      <c r="H720" s="67" t="s">
        <v>4719</v>
      </c>
      <c r="I720" s="67" t="s">
        <v>4675</v>
      </c>
      <c r="J720" s="67" t="s">
        <v>4672</v>
      </c>
      <c r="K720" s="68"/>
      <c r="L720" s="68"/>
      <c r="M720" s="68"/>
      <c r="N720" s="68"/>
      <c r="O720" s="68"/>
      <c r="P720" s="68"/>
      <c r="Q720" s="68"/>
      <c r="R720" s="68"/>
      <c r="S720" s="68"/>
      <c r="T720" s="68"/>
      <c r="U720" s="68"/>
      <c r="V720" s="64">
        <v>2024</v>
      </c>
    </row>
    <row r="721" spans="1:22" ht="37.5" x14ac:dyDescent="0.3">
      <c r="A721" s="64">
        <v>717</v>
      </c>
      <c r="B721" s="64">
        <v>5014130</v>
      </c>
      <c r="C721" s="65"/>
      <c r="D721" s="66"/>
      <c r="E721" s="67"/>
      <c r="F721" s="67">
        <v>95</v>
      </c>
      <c r="G721" s="67" t="s">
        <v>4722</v>
      </c>
      <c r="H721" s="67" t="s">
        <v>4719</v>
      </c>
      <c r="I721" s="67" t="s">
        <v>4675</v>
      </c>
      <c r="J721" s="67" t="s">
        <v>4672</v>
      </c>
      <c r="K721" s="68"/>
      <c r="L721" s="68"/>
      <c r="M721" s="68"/>
      <c r="N721" s="68"/>
      <c r="O721" s="68"/>
      <c r="P721" s="68"/>
      <c r="Q721" s="68"/>
      <c r="R721" s="68"/>
      <c r="S721" s="68"/>
      <c r="T721" s="68"/>
      <c r="U721" s="68"/>
      <c r="V721" s="64">
        <v>2024</v>
      </c>
    </row>
    <row r="722" spans="1:22" ht="37.5" x14ac:dyDescent="0.3">
      <c r="A722" s="64">
        <v>718</v>
      </c>
      <c r="B722" s="64">
        <v>5014131</v>
      </c>
      <c r="C722" s="65"/>
      <c r="D722" s="66"/>
      <c r="E722" s="67"/>
      <c r="F722" s="67">
        <v>96</v>
      </c>
      <c r="G722" s="67" t="s">
        <v>4725</v>
      </c>
      <c r="H722" s="67" t="s">
        <v>4719</v>
      </c>
      <c r="I722" s="67" t="s">
        <v>4675</v>
      </c>
      <c r="J722" s="67" t="s">
        <v>4672</v>
      </c>
      <c r="K722" s="68"/>
      <c r="L722" s="68"/>
      <c r="M722" s="68"/>
      <c r="N722" s="68"/>
      <c r="O722" s="68"/>
      <c r="P722" s="68"/>
      <c r="Q722" s="68"/>
      <c r="R722" s="68"/>
      <c r="S722" s="68"/>
      <c r="T722" s="68"/>
      <c r="U722" s="68"/>
      <c r="V722" s="64">
        <v>2024</v>
      </c>
    </row>
    <row r="723" spans="1:22" ht="37.5" x14ac:dyDescent="0.3">
      <c r="A723" s="64">
        <v>719</v>
      </c>
      <c r="B723" s="64">
        <v>5014133</v>
      </c>
      <c r="C723" s="65"/>
      <c r="D723" s="66"/>
      <c r="E723" s="67"/>
      <c r="F723" s="67">
        <v>98</v>
      </c>
      <c r="G723" s="67" t="s">
        <v>4722</v>
      </c>
      <c r="H723" s="67" t="s">
        <v>4719</v>
      </c>
      <c r="I723" s="67" t="s">
        <v>4675</v>
      </c>
      <c r="J723" s="67" t="s">
        <v>4672</v>
      </c>
      <c r="K723" s="68"/>
      <c r="L723" s="68"/>
      <c r="M723" s="68"/>
      <c r="N723" s="68"/>
      <c r="O723" s="68"/>
      <c r="P723" s="68"/>
      <c r="Q723" s="68"/>
      <c r="R723" s="68"/>
      <c r="S723" s="68"/>
      <c r="T723" s="68"/>
      <c r="U723" s="68"/>
      <c r="V723" s="64">
        <v>2024</v>
      </c>
    </row>
    <row r="724" spans="1:22" ht="37.5" x14ac:dyDescent="0.3">
      <c r="A724" s="64">
        <v>720</v>
      </c>
      <c r="B724" s="64">
        <v>5014134</v>
      </c>
      <c r="C724" s="65"/>
      <c r="D724" s="66"/>
      <c r="E724" s="67"/>
      <c r="F724" s="67">
        <v>99</v>
      </c>
      <c r="G724" s="67" t="s">
        <v>4725</v>
      </c>
      <c r="H724" s="67" t="s">
        <v>4719</v>
      </c>
      <c r="I724" s="67" t="s">
        <v>4675</v>
      </c>
      <c r="J724" s="67" t="s">
        <v>4672</v>
      </c>
      <c r="K724" s="68"/>
      <c r="L724" s="68"/>
      <c r="M724" s="68"/>
      <c r="N724" s="68"/>
      <c r="O724" s="68"/>
      <c r="P724" s="68"/>
      <c r="Q724" s="68"/>
      <c r="R724" s="68"/>
      <c r="S724" s="68"/>
      <c r="T724" s="68"/>
      <c r="U724" s="68"/>
      <c r="V724" s="64">
        <v>2024</v>
      </c>
    </row>
    <row r="725" spans="1:22" ht="37.5" x14ac:dyDescent="0.3">
      <c r="A725" s="64">
        <v>721</v>
      </c>
      <c r="B725" s="64">
        <v>5014135</v>
      </c>
      <c r="C725" s="65"/>
      <c r="D725" s="66"/>
      <c r="E725" s="67"/>
      <c r="F725" s="67">
        <v>100</v>
      </c>
      <c r="G725" s="67" t="s">
        <v>4722</v>
      </c>
      <c r="H725" s="67" t="s">
        <v>4719</v>
      </c>
      <c r="I725" s="67" t="s">
        <v>4675</v>
      </c>
      <c r="J725" s="67" t="s">
        <v>4672</v>
      </c>
      <c r="K725" s="68"/>
      <c r="L725" s="68"/>
      <c r="M725" s="68"/>
      <c r="N725" s="68"/>
      <c r="O725" s="68"/>
      <c r="P725" s="68"/>
      <c r="Q725" s="68"/>
      <c r="R725" s="68"/>
      <c r="S725" s="68"/>
      <c r="T725" s="68"/>
      <c r="U725" s="68"/>
      <c r="V725" s="64">
        <v>2024</v>
      </c>
    </row>
    <row r="726" spans="1:22" ht="37.5" x14ac:dyDescent="0.3">
      <c r="A726" s="64">
        <v>722</v>
      </c>
      <c r="B726" s="64">
        <v>5014136</v>
      </c>
      <c r="C726" s="65"/>
      <c r="D726" s="66"/>
      <c r="E726" s="67"/>
      <c r="F726" s="67">
        <v>101</v>
      </c>
      <c r="G726" s="67" t="s">
        <v>4722</v>
      </c>
      <c r="H726" s="67" t="s">
        <v>4719</v>
      </c>
      <c r="I726" s="67" t="s">
        <v>4675</v>
      </c>
      <c r="J726" s="67" t="s">
        <v>4672</v>
      </c>
      <c r="K726" s="68"/>
      <c r="L726" s="68"/>
      <c r="M726" s="68"/>
      <c r="N726" s="68"/>
      <c r="O726" s="68"/>
      <c r="P726" s="68"/>
      <c r="Q726" s="68"/>
      <c r="R726" s="68"/>
      <c r="S726" s="68"/>
      <c r="T726" s="68"/>
      <c r="U726" s="68"/>
      <c r="V726" s="64">
        <v>2024</v>
      </c>
    </row>
    <row r="727" spans="1:22" ht="37.5" x14ac:dyDescent="0.3">
      <c r="A727" s="64">
        <v>723</v>
      </c>
      <c r="B727" s="64">
        <v>5014137</v>
      </c>
      <c r="C727" s="65"/>
      <c r="D727" s="66"/>
      <c r="E727" s="67"/>
      <c r="F727" s="67">
        <v>102</v>
      </c>
      <c r="G727" s="67" t="s">
        <v>4725</v>
      </c>
      <c r="H727" s="67" t="s">
        <v>4719</v>
      </c>
      <c r="I727" s="67" t="s">
        <v>4675</v>
      </c>
      <c r="J727" s="67" t="s">
        <v>4672</v>
      </c>
      <c r="K727" s="68"/>
      <c r="L727" s="68"/>
      <c r="M727" s="68"/>
      <c r="N727" s="68"/>
      <c r="O727" s="68"/>
      <c r="P727" s="68"/>
      <c r="Q727" s="68"/>
      <c r="R727" s="68"/>
      <c r="S727" s="68"/>
      <c r="T727" s="68"/>
      <c r="U727" s="68"/>
      <c r="V727" s="64">
        <v>2024</v>
      </c>
    </row>
    <row r="728" spans="1:22" ht="37.5" x14ac:dyDescent="0.3">
      <c r="A728" s="64">
        <v>724</v>
      </c>
      <c r="B728" s="64">
        <v>5014139</v>
      </c>
      <c r="C728" s="65"/>
      <c r="D728" s="66"/>
      <c r="E728" s="67"/>
      <c r="F728" s="67">
        <v>104</v>
      </c>
      <c r="G728" s="67" t="s">
        <v>4725</v>
      </c>
      <c r="H728" s="67" t="s">
        <v>4719</v>
      </c>
      <c r="I728" s="67" t="s">
        <v>4675</v>
      </c>
      <c r="J728" s="67" t="s">
        <v>4672</v>
      </c>
      <c r="K728" s="68"/>
      <c r="L728" s="68"/>
      <c r="M728" s="68"/>
      <c r="N728" s="68"/>
      <c r="O728" s="68"/>
      <c r="P728" s="68"/>
      <c r="Q728" s="68"/>
      <c r="R728" s="68"/>
      <c r="S728" s="68"/>
      <c r="T728" s="68"/>
      <c r="U728" s="68"/>
      <c r="V728" s="64">
        <v>2024</v>
      </c>
    </row>
    <row r="729" spans="1:22" ht="37.5" x14ac:dyDescent="0.3">
      <c r="A729" s="64">
        <v>725</v>
      </c>
      <c r="B729" s="64">
        <v>5014140</v>
      </c>
      <c r="C729" s="65"/>
      <c r="D729" s="66"/>
      <c r="E729" s="67"/>
      <c r="F729" s="67">
        <v>105</v>
      </c>
      <c r="G729" s="67" t="s">
        <v>4725</v>
      </c>
      <c r="H729" s="67" t="s">
        <v>4719</v>
      </c>
      <c r="I729" s="67" t="s">
        <v>4675</v>
      </c>
      <c r="J729" s="67" t="s">
        <v>4672</v>
      </c>
      <c r="K729" s="68"/>
      <c r="L729" s="68"/>
      <c r="M729" s="68"/>
      <c r="N729" s="68"/>
      <c r="O729" s="68"/>
      <c r="P729" s="68"/>
      <c r="Q729" s="68"/>
      <c r="R729" s="68"/>
      <c r="S729" s="68"/>
      <c r="T729" s="68"/>
      <c r="U729" s="68"/>
      <c r="V729" s="64">
        <v>2024</v>
      </c>
    </row>
    <row r="730" spans="1:22" ht="37.5" x14ac:dyDescent="0.3">
      <c r="A730" s="64">
        <v>726</v>
      </c>
      <c r="B730" s="64">
        <v>5014141</v>
      </c>
      <c r="C730" s="65"/>
      <c r="D730" s="66"/>
      <c r="E730" s="67"/>
      <c r="F730" s="67">
        <v>106</v>
      </c>
      <c r="G730" s="67" t="s">
        <v>4725</v>
      </c>
      <c r="H730" s="67" t="s">
        <v>4719</v>
      </c>
      <c r="I730" s="67" t="s">
        <v>4675</v>
      </c>
      <c r="J730" s="67" t="s">
        <v>4672</v>
      </c>
      <c r="K730" s="68"/>
      <c r="L730" s="68"/>
      <c r="M730" s="68"/>
      <c r="N730" s="68"/>
      <c r="O730" s="68"/>
      <c r="P730" s="68"/>
      <c r="Q730" s="68"/>
      <c r="R730" s="68"/>
      <c r="S730" s="68"/>
      <c r="T730" s="68"/>
      <c r="U730" s="68"/>
      <c r="V730" s="64">
        <v>2024</v>
      </c>
    </row>
    <row r="731" spans="1:22" ht="37.5" x14ac:dyDescent="0.3">
      <c r="A731" s="64">
        <v>727</v>
      </c>
      <c r="B731" s="64">
        <v>5014142</v>
      </c>
      <c r="C731" s="65"/>
      <c r="D731" s="66"/>
      <c r="E731" s="67"/>
      <c r="F731" s="67">
        <v>107</v>
      </c>
      <c r="G731" s="67" t="s">
        <v>4725</v>
      </c>
      <c r="H731" s="67" t="s">
        <v>4719</v>
      </c>
      <c r="I731" s="67" t="s">
        <v>4675</v>
      </c>
      <c r="J731" s="67" t="s">
        <v>4672</v>
      </c>
      <c r="K731" s="68"/>
      <c r="L731" s="68"/>
      <c r="M731" s="68"/>
      <c r="N731" s="68"/>
      <c r="O731" s="68"/>
      <c r="P731" s="68"/>
      <c r="Q731" s="68"/>
      <c r="R731" s="68"/>
      <c r="S731" s="68"/>
      <c r="T731" s="68"/>
      <c r="U731" s="68"/>
      <c r="V731" s="64">
        <v>2024</v>
      </c>
    </row>
    <row r="732" spans="1:22" ht="37.5" x14ac:dyDescent="0.3">
      <c r="A732" s="64">
        <v>728</v>
      </c>
      <c r="B732" s="64">
        <v>5014143</v>
      </c>
      <c r="C732" s="65"/>
      <c r="D732" s="66"/>
      <c r="E732" s="67"/>
      <c r="F732" s="67">
        <v>108</v>
      </c>
      <c r="G732" s="67" t="s">
        <v>4725</v>
      </c>
      <c r="H732" s="67" t="s">
        <v>4719</v>
      </c>
      <c r="I732" s="67" t="s">
        <v>4675</v>
      </c>
      <c r="J732" s="67" t="s">
        <v>4672</v>
      </c>
      <c r="K732" s="68"/>
      <c r="L732" s="68"/>
      <c r="M732" s="68"/>
      <c r="N732" s="68"/>
      <c r="O732" s="68"/>
      <c r="P732" s="68"/>
      <c r="Q732" s="68"/>
      <c r="R732" s="68"/>
      <c r="S732" s="68"/>
      <c r="T732" s="68"/>
      <c r="U732" s="68"/>
      <c r="V732" s="64">
        <v>2024</v>
      </c>
    </row>
    <row r="733" spans="1:22" ht="37.5" x14ac:dyDescent="0.3">
      <c r="A733" s="64">
        <v>729</v>
      </c>
      <c r="B733" s="64">
        <v>5014144</v>
      </c>
      <c r="C733" s="65"/>
      <c r="D733" s="66"/>
      <c r="E733" s="67"/>
      <c r="F733" s="67">
        <v>109</v>
      </c>
      <c r="G733" s="67" t="s">
        <v>4725</v>
      </c>
      <c r="H733" s="67" t="s">
        <v>4719</v>
      </c>
      <c r="I733" s="67" t="s">
        <v>4675</v>
      </c>
      <c r="J733" s="67" t="s">
        <v>4672</v>
      </c>
      <c r="K733" s="68"/>
      <c r="L733" s="68"/>
      <c r="M733" s="68"/>
      <c r="N733" s="68"/>
      <c r="O733" s="68"/>
      <c r="P733" s="68"/>
      <c r="Q733" s="68"/>
      <c r="R733" s="68"/>
      <c r="S733" s="68"/>
      <c r="T733" s="68"/>
      <c r="U733" s="68"/>
      <c r="V733" s="64">
        <v>2024</v>
      </c>
    </row>
    <row r="734" spans="1:22" ht="37.5" x14ac:dyDescent="0.3">
      <c r="A734" s="64">
        <v>730</v>
      </c>
      <c r="B734" s="64">
        <v>5014145</v>
      </c>
      <c r="C734" s="65"/>
      <c r="D734" s="66"/>
      <c r="E734" s="67"/>
      <c r="F734" s="67">
        <v>110</v>
      </c>
      <c r="G734" s="67" t="s">
        <v>4725</v>
      </c>
      <c r="H734" s="67" t="s">
        <v>4719</v>
      </c>
      <c r="I734" s="67" t="s">
        <v>4675</v>
      </c>
      <c r="J734" s="67" t="s">
        <v>4672</v>
      </c>
      <c r="K734" s="68"/>
      <c r="L734" s="68"/>
      <c r="M734" s="68"/>
      <c r="N734" s="68"/>
      <c r="O734" s="68"/>
      <c r="P734" s="68"/>
      <c r="Q734" s="68"/>
      <c r="R734" s="68"/>
      <c r="S734" s="68"/>
      <c r="T734" s="68"/>
      <c r="U734" s="68"/>
      <c r="V734" s="64">
        <v>2024</v>
      </c>
    </row>
    <row r="735" spans="1:22" ht="37.5" x14ac:dyDescent="0.3">
      <c r="A735" s="64">
        <v>731</v>
      </c>
      <c r="B735" s="64">
        <v>5014146</v>
      </c>
      <c r="C735" s="65"/>
      <c r="D735" s="66"/>
      <c r="E735" s="67"/>
      <c r="F735" s="67">
        <v>111</v>
      </c>
      <c r="G735" s="67" t="s">
        <v>4725</v>
      </c>
      <c r="H735" s="67" t="s">
        <v>4719</v>
      </c>
      <c r="I735" s="67" t="s">
        <v>4675</v>
      </c>
      <c r="J735" s="67" t="s">
        <v>4672</v>
      </c>
      <c r="K735" s="68"/>
      <c r="L735" s="68"/>
      <c r="M735" s="68"/>
      <c r="N735" s="68"/>
      <c r="O735" s="68"/>
      <c r="P735" s="68"/>
      <c r="Q735" s="68"/>
      <c r="R735" s="68"/>
      <c r="S735" s="68"/>
      <c r="T735" s="68"/>
      <c r="U735" s="68"/>
      <c r="V735" s="64">
        <v>2024</v>
      </c>
    </row>
    <row r="736" spans="1:22" ht="37.5" x14ac:dyDescent="0.3">
      <c r="A736" s="64">
        <v>732</v>
      </c>
      <c r="B736" s="64">
        <v>5014147</v>
      </c>
      <c r="C736" s="65"/>
      <c r="D736" s="66"/>
      <c r="E736" s="67"/>
      <c r="F736" s="67">
        <v>112</v>
      </c>
      <c r="G736" s="67" t="s">
        <v>4676</v>
      </c>
      <c r="H736" s="67" t="s">
        <v>4719</v>
      </c>
      <c r="I736" s="67" t="s">
        <v>4803</v>
      </c>
      <c r="J736" s="67" t="s">
        <v>4672</v>
      </c>
      <c r="K736" s="68"/>
      <c r="L736" s="68"/>
      <c r="M736" s="68"/>
      <c r="N736" s="68"/>
      <c r="O736" s="68"/>
      <c r="P736" s="68"/>
      <c r="Q736" s="68"/>
      <c r="R736" s="68"/>
      <c r="S736" s="68"/>
      <c r="T736" s="68"/>
      <c r="U736" s="68"/>
      <c r="V736" s="64">
        <v>2024</v>
      </c>
    </row>
    <row r="737" spans="1:22" ht="37.5" x14ac:dyDescent="0.3">
      <c r="A737" s="64">
        <v>733</v>
      </c>
      <c r="B737" s="64">
        <v>5014148</v>
      </c>
      <c r="C737" s="65"/>
      <c r="D737" s="66"/>
      <c r="E737" s="67"/>
      <c r="F737" s="67">
        <v>113</v>
      </c>
      <c r="G737" s="67" t="s">
        <v>4725</v>
      </c>
      <c r="H737" s="67" t="s">
        <v>4719</v>
      </c>
      <c r="I737" s="67" t="s">
        <v>4675</v>
      </c>
      <c r="J737" s="67" t="s">
        <v>4672</v>
      </c>
      <c r="K737" s="68"/>
      <c r="L737" s="68"/>
      <c r="M737" s="68"/>
      <c r="N737" s="68"/>
      <c r="O737" s="68"/>
      <c r="P737" s="68"/>
      <c r="Q737" s="68"/>
      <c r="R737" s="68"/>
      <c r="S737" s="68"/>
      <c r="T737" s="68"/>
      <c r="U737" s="68"/>
      <c r="V737" s="64">
        <v>2024</v>
      </c>
    </row>
    <row r="738" spans="1:22" ht="37.5" x14ac:dyDescent="0.3">
      <c r="A738" s="64">
        <v>734</v>
      </c>
      <c r="B738" s="64">
        <v>5014149</v>
      </c>
      <c r="C738" s="65"/>
      <c r="D738" s="66"/>
      <c r="E738" s="67"/>
      <c r="F738" s="67">
        <v>114</v>
      </c>
      <c r="G738" s="67" t="s">
        <v>4725</v>
      </c>
      <c r="H738" s="67" t="s">
        <v>4719</v>
      </c>
      <c r="I738" s="67" t="s">
        <v>4675</v>
      </c>
      <c r="J738" s="67" t="s">
        <v>4672</v>
      </c>
      <c r="K738" s="68"/>
      <c r="L738" s="68"/>
      <c r="M738" s="68"/>
      <c r="N738" s="68"/>
      <c r="O738" s="68"/>
      <c r="P738" s="68"/>
      <c r="Q738" s="68"/>
      <c r="R738" s="68"/>
      <c r="S738" s="68"/>
      <c r="T738" s="68"/>
      <c r="U738" s="68"/>
      <c r="V738" s="64">
        <v>2024</v>
      </c>
    </row>
    <row r="739" spans="1:22" ht="37.5" x14ac:dyDescent="0.3">
      <c r="A739" s="64">
        <v>735</v>
      </c>
      <c r="B739" s="64">
        <v>5014150</v>
      </c>
      <c r="C739" s="65"/>
      <c r="D739" s="66"/>
      <c r="E739" s="67"/>
      <c r="F739" s="67">
        <v>115</v>
      </c>
      <c r="G739" s="67" t="s">
        <v>4676</v>
      </c>
      <c r="H739" s="67" t="s">
        <v>4719</v>
      </c>
      <c r="I739" s="67" t="s">
        <v>4675</v>
      </c>
      <c r="J739" s="67" t="s">
        <v>4672</v>
      </c>
      <c r="K739" s="68"/>
      <c r="L739" s="68"/>
      <c r="M739" s="68"/>
      <c r="N739" s="68"/>
      <c r="O739" s="68"/>
      <c r="P739" s="68"/>
      <c r="Q739" s="68"/>
      <c r="R739" s="68"/>
      <c r="S739" s="68"/>
      <c r="T739" s="68"/>
      <c r="U739" s="68"/>
      <c r="V739" s="64">
        <v>2024</v>
      </c>
    </row>
    <row r="740" spans="1:22" ht="37.5" x14ac:dyDescent="0.3">
      <c r="A740" s="64">
        <v>736</v>
      </c>
      <c r="B740" s="64">
        <v>5014151</v>
      </c>
      <c r="C740" s="65"/>
      <c r="D740" s="66"/>
      <c r="E740" s="67"/>
      <c r="F740" s="67">
        <v>116</v>
      </c>
      <c r="G740" s="67" t="s">
        <v>4725</v>
      </c>
      <c r="H740" s="67" t="s">
        <v>4719</v>
      </c>
      <c r="I740" s="67" t="s">
        <v>4675</v>
      </c>
      <c r="J740" s="67" t="s">
        <v>4672</v>
      </c>
      <c r="K740" s="68"/>
      <c r="L740" s="68"/>
      <c r="M740" s="68"/>
      <c r="N740" s="68"/>
      <c r="O740" s="68"/>
      <c r="P740" s="68"/>
      <c r="Q740" s="68"/>
      <c r="R740" s="68"/>
      <c r="S740" s="68"/>
      <c r="T740" s="68"/>
      <c r="U740" s="68"/>
      <c r="V740" s="64">
        <v>2024</v>
      </c>
    </row>
    <row r="741" spans="1:22" ht="37.5" x14ac:dyDescent="0.3">
      <c r="A741" s="64">
        <v>737</v>
      </c>
      <c r="B741" s="64">
        <v>5014152</v>
      </c>
      <c r="C741" s="65"/>
      <c r="D741" s="66"/>
      <c r="E741" s="67"/>
      <c r="F741" s="67">
        <v>117</v>
      </c>
      <c r="G741" s="67" t="s">
        <v>4725</v>
      </c>
      <c r="H741" s="67" t="s">
        <v>4719</v>
      </c>
      <c r="I741" s="67" t="s">
        <v>4675</v>
      </c>
      <c r="J741" s="67" t="s">
        <v>4672</v>
      </c>
      <c r="K741" s="68"/>
      <c r="L741" s="68"/>
      <c r="M741" s="68"/>
      <c r="N741" s="68"/>
      <c r="O741" s="68"/>
      <c r="P741" s="68"/>
      <c r="Q741" s="68"/>
      <c r="R741" s="68"/>
      <c r="S741" s="68"/>
      <c r="T741" s="68"/>
      <c r="U741" s="68"/>
      <c r="V741" s="64">
        <v>2024</v>
      </c>
    </row>
    <row r="742" spans="1:22" ht="37.5" x14ac:dyDescent="0.3">
      <c r="A742" s="64">
        <v>738</v>
      </c>
      <c r="B742" s="64">
        <v>5014153</v>
      </c>
      <c r="C742" s="65"/>
      <c r="D742" s="66"/>
      <c r="E742" s="67"/>
      <c r="F742" s="67">
        <v>118</v>
      </c>
      <c r="G742" s="67" t="s">
        <v>4725</v>
      </c>
      <c r="H742" s="67" t="s">
        <v>4719</v>
      </c>
      <c r="I742" s="67" t="s">
        <v>4675</v>
      </c>
      <c r="J742" s="67" t="s">
        <v>4672</v>
      </c>
      <c r="K742" s="68"/>
      <c r="L742" s="68"/>
      <c r="M742" s="68"/>
      <c r="N742" s="68"/>
      <c r="O742" s="68"/>
      <c r="P742" s="68"/>
      <c r="Q742" s="68"/>
      <c r="R742" s="68"/>
      <c r="S742" s="68"/>
      <c r="T742" s="68"/>
      <c r="U742" s="68"/>
      <c r="V742" s="64">
        <v>2024</v>
      </c>
    </row>
    <row r="743" spans="1:22" ht="37.5" x14ac:dyDescent="0.3">
      <c r="A743" s="64">
        <v>739</v>
      </c>
      <c r="B743" s="64">
        <v>5014154</v>
      </c>
      <c r="C743" s="65"/>
      <c r="D743" s="66"/>
      <c r="E743" s="67"/>
      <c r="F743" s="67">
        <v>119</v>
      </c>
      <c r="G743" s="67" t="s">
        <v>4725</v>
      </c>
      <c r="H743" s="67" t="s">
        <v>4719</v>
      </c>
      <c r="I743" s="67" t="s">
        <v>4675</v>
      </c>
      <c r="J743" s="67" t="s">
        <v>4672</v>
      </c>
      <c r="K743" s="68"/>
      <c r="L743" s="68"/>
      <c r="M743" s="68"/>
      <c r="N743" s="68"/>
      <c r="O743" s="68"/>
      <c r="P743" s="68"/>
      <c r="Q743" s="68"/>
      <c r="R743" s="68"/>
      <c r="S743" s="68"/>
      <c r="T743" s="68"/>
      <c r="U743" s="68"/>
      <c r="V743" s="64">
        <v>2024</v>
      </c>
    </row>
    <row r="744" spans="1:22" ht="37.5" x14ac:dyDescent="0.3">
      <c r="A744" s="64">
        <v>740</v>
      </c>
      <c r="B744" s="64">
        <v>5014155</v>
      </c>
      <c r="C744" s="65"/>
      <c r="D744" s="66"/>
      <c r="E744" s="67"/>
      <c r="F744" s="67">
        <v>120</v>
      </c>
      <c r="G744" s="67" t="s">
        <v>4725</v>
      </c>
      <c r="H744" s="67" t="s">
        <v>4719</v>
      </c>
      <c r="I744" s="67" t="s">
        <v>4675</v>
      </c>
      <c r="J744" s="67" t="s">
        <v>4672</v>
      </c>
      <c r="K744" s="68"/>
      <c r="L744" s="68"/>
      <c r="M744" s="68"/>
      <c r="N744" s="68"/>
      <c r="O744" s="68"/>
      <c r="P744" s="68"/>
      <c r="Q744" s="68"/>
      <c r="R744" s="68"/>
      <c r="S744" s="68"/>
      <c r="T744" s="68"/>
      <c r="U744" s="68"/>
      <c r="V744" s="64">
        <v>2024</v>
      </c>
    </row>
    <row r="745" spans="1:22" ht="37.5" x14ac:dyDescent="0.3">
      <c r="A745" s="64">
        <v>741</v>
      </c>
      <c r="B745" s="64">
        <v>5014156</v>
      </c>
      <c r="C745" s="65"/>
      <c r="D745" s="66"/>
      <c r="E745" s="67"/>
      <c r="F745" s="67">
        <v>121</v>
      </c>
      <c r="G745" s="67" t="s">
        <v>4725</v>
      </c>
      <c r="H745" s="67" t="s">
        <v>4719</v>
      </c>
      <c r="I745" s="67" t="s">
        <v>4675</v>
      </c>
      <c r="J745" s="67" t="s">
        <v>4672</v>
      </c>
      <c r="K745" s="68"/>
      <c r="L745" s="68"/>
      <c r="M745" s="68"/>
      <c r="N745" s="68"/>
      <c r="O745" s="68"/>
      <c r="P745" s="68"/>
      <c r="Q745" s="68"/>
      <c r="R745" s="68"/>
      <c r="S745" s="68"/>
      <c r="T745" s="68"/>
      <c r="U745" s="68"/>
      <c r="V745" s="64">
        <v>2024</v>
      </c>
    </row>
    <row r="746" spans="1:22" ht="37.5" x14ac:dyDescent="0.3">
      <c r="A746" s="64">
        <v>742</v>
      </c>
      <c r="B746" s="64">
        <v>5014157</v>
      </c>
      <c r="C746" s="65"/>
      <c r="D746" s="66"/>
      <c r="E746" s="67"/>
      <c r="F746" s="67">
        <v>122</v>
      </c>
      <c r="G746" s="67" t="s">
        <v>4725</v>
      </c>
      <c r="H746" s="67" t="s">
        <v>4719</v>
      </c>
      <c r="I746" s="67" t="s">
        <v>4675</v>
      </c>
      <c r="J746" s="67" t="s">
        <v>4672</v>
      </c>
      <c r="K746" s="68"/>
      <c r="L746" s="68"/>
      <c r="M746" s="68"/>
      <c r="N746" s="68"/>
      <c r="O746" s="68"/>
      <c r="P746" s="68"/>
      <c r="Q746" s="68"/>
      <c r="R746" s="68"/>
      <c r="S746" s="68"/>
      <c r="T746" s="68"/>
      <c r="U746" s="68"/>
      <c r="V746" s="64">
        <v>2024</v>
      </c>
    </row>
    <row r="747" spans="1:22" ht="37.5" x14ac:dyDescent="0.3">
      <c r="A747" s="64">
        <v>743</v>
      </c>
      <c r="B747" s="64">
        <v>5014159</v>
      </c>
      <c r="C747" s="65"/>
      <c r="D747" s="66"/>
      <c r="E747" s="67"/>
      <c r="F747" s="67">
        <v>124</v>
      </c>
      <c r="G747" s="67" t="s">
        <v>4725</v>
      </c>
      <c r="H747" s="67" t="s">
        <v>4719</v>
      </c>
      <c r="I747" s="67" t="s">
        <v>4675</v>
      </c>
      <c r="J747" s="67" t="s">
        <v>4672</v>
      </c>
      <c r="K747" s="68"/>
      <c r="L747" s="68"/>
      <c r="M747" s="68"/>
      <c r="N747" s="68"/>
      <c r="O747" s="68"/>
      <c r="P747" s="68"/>
      <c r="Q747" s="68"/>
      <c r="R747" s="68"/>
      <c r="S747" s="68"/>
      <c r="T747" s="68"/>
      <c r="U747" s="68"/>
      <c r="V747" s="64">
        <v>2024</v>
      </c>
    </row>
    <row r="748" spans="1:22" ht="37.5" x14ac:dyDescent="0.3">
      <c r="A748" s="64">
        <v>744</v>
      </c>
      <c r="B748" s="64">
        <v>5014161</v>
      </c>
      <c r="C748" s="65"/>
      <c r="D748" s="66"/>
      <c r="E748" s="67"/>
      <c r="F748" s="67">
        <v>126</v>
      </c>
      <c r="G748" s="67" t="s">
        <v>4725</v>
      </c>
      <c r="H748" s="67" t="s">
        <v>4719</v>
      </c>
      <c r="I748" s="67" t="s">
        <v>4675</v>
      </c>
      <c r="J748" s="67" t="s">
        <v>4672</v>
      </c>
      <c r="K748" s="68"/>
      <c r="L748" s="68"/>
      <c r="M748" s="68"/>
      <c r="N748" s="68"/>
      <c r="O748" s="68"/>
      <c r="P748" s="68"/>
      <c r="Q748" s="68"/>
      <c r="R748" s="68"/>
      <c r="S748" s="68"/>
      <c r="T748" s="68"/>
      <c r="U748" s="68"/>
      <c r="V748" s="64">
        <v>2024</v>
      </c>
    </row>
    <row r="749" spans="1:22" ht="37.5" x14ac:dyDescent="0.3">
      <c r="A749" s="64">
        <v>745</v>
      </c>
      <c r="B749" s="64">
        <v>5014162</v>
      </c>
      <c r="C749" s="65"/>
      <c r="D749" s="66"/>
      <c r="E749" s="67"/>
      <c r="F749" s="67">
        <v>127</v>
      </c>
      <c r="G749" s="67" t="s">
        <v>4725</v>
      </c>
      <c r="H749" s="67" t="s">
        <v>4719</v>
      </c>
      <c r="I749" s="67" t="s">
        <v>4675</v>
      </c>
      <c r="J749" s="67" t="s">
        <v>4672</v>
      </c>
      <c r="K749" s="68"/>
      <c r="L749" s="68"/>
      <c r="M749" s="68"/>
      <c r="N749" s="68"/>
      <c r="O749" s="68"/>
      <c r="P749" s="68"/>
      <c r="Q749" s="68"/>
      <c r="R749" s="68"/>
      <c r="S749" s="68"/>
      <c r="T749" s="68"/>
      <c r="U749" s="68"/>
      <c r="V749" s="64">
        <v>2024</v>
      </c>
    </row>
    <row r="750" spans="1:22" ht="37.5" x14ac:dyDescent="0.3">
      <c r="A750" s="64">
        <v>746</v>
      </c>
      <c r="B750" s="64">
        <v>5014163</v>
      </c>
      <c r="C750" s="65"/>
      <c r="D750" s="66"/>
      <c r="E750" s="67"/>
      <c r="F750" s="67">
        <v>128</v>
      </c>
      <c r="G750" s="67" t="s">
        <v>4725</v>
      </c>
      <c r="H750" s="67" t="s">
        <v>4683</v>
      </c>
      <c r="I750" s="67" t="s">
        <v>4675</v>
      </c>
      <c r="J750" s="67" t="s">
        <v>4672</v>
      </c>
      <c r="K750" s="68"/>
      <c r="L750" s="68"/>
      <c r="M750" s="68"/>
      <c r="N750" s="68"/>
      <c r="O750" s="68"/>
      <c r="P750" s="68"/>
      <c r="Q750" s="68"/>
      <c r="R750" s="68"/>
      <c r="S750" s="68"/>
      <c r="T750" s="68"/>
      <c r="U750" s="68"/>
      <c r="V750" s="64">
        <v>2024</v>
      </c>
    </row>
    <row r="751" spans="1:22" ht="37.5" x14ac:dyDescent="0.3">
      <c r="A751" s="64">
        <v>747</v>
      </c>
      <c r="B751" s="64">
        <v>400007708</v>
      </c>
      <c r="C751" s="65"/>
      <c r="D751" s="66"/>
      <c r="E751" s="67"/>
      <c r="F751" s="67">
        <v>129</v>
      </c>
      <c r="G751" s="67" t="s">
        <v>4725</v>
      </c>
      <c r="H751" s="67" t="s">
        <v>4719</v>
      </c>
      <c r="I751" s="67" t="s">
        <v>4675</v>
      </c>
      <c r="J751" s="67" t="s">
        <v>4672</v>
      </c>
      <c r="K751" s="68"/>
      <c r="L751" s="68"/>
      <c r="M751" s="68"/>
      <c r="N751" s="68"/>
      <c r="O751" s="68"/>
      <c r="P751" s="68"/>
      <c r="Q751" s="68"/>
      <c r="R751" s="68"/>
      <c r="S751" s="68"/>
      <c r="T751" s="68"/>
      <c r="U751" s="68"/>
      <c r="V751" s="64">
        <v>2024</v>
      </c>
    </row>
    <row r="752" spans="1:22" ht="37.5" x14ac:dyDescent="0.3">
      <c r="A752" s="64">
        <v>748</v>
      </c>
      <c r="B752" s="64">
        <v>2010611</v>
      </c>
      <c r="C752" s="69" t="s">
        <v>2509</v>
      </c>
      <c r="D752" s="67">
        <v>17</v>
      </c>
      <c r="E752" s="67" t="s">
        <v>96</v>
      </c>
      <c r="F752" s="67">
        <v>3</v>
      </c>
      <c r="G752" s="67" t="s">
        <v>4881</v>
      </c>
      <c r="H752" s="67" t="s">
        <v>4717</v>
      </c>
      <c r="I752" s="67" t="s">
        <v>4882</v>
      </c>
      <c r="J752" s="67" t="s">
        <v>4672</v>
      </c>
      <c r="K752" s="64">
        <v>1</v>
      </c>
      <c r="L752" s="64">
        <v>1</v>
      </c>
      <c r="M752" s="64">
        <v>1</v>
      </c>
      <c r="N752" s="64">
        <v>1</v>
      </c>
      <c r="O752" s="64">
        <v>1.4</v>
      </c>
      <c r="P752" s="64">
        <v>0.1</v>
      </c>
      <c r="Q752" s="64">
        <v>2</v>
      </c>
      <c r="R752" s="64">
        <v>4</v>
      </c>
      <c r="S752" s="64">
        <v>2</v>
      </c>
      <c r="T752" s="64">
        <f t="shared" ref="T752:T757" si="9">K752</f>
        <v>1</v>
      </c>
      <c r="U752" s="64">
        <f t="shared" si="4"/>
        <v>1.5</v>
      </c>
      <c r="V752" s="64">
        <v>2024</v>
      </c>
    </row>
    <row r="753" spans="1:22" ht="37.5" x14ac:dyDescent="0.3">
      <c r="A753" s="64">
        <v>749</v>
      </c>
      <c r="B753" s="64">
        <v>8002874</v>
      </c>
      <c r="C753" s="69" t="s">
        <v>2509</v>
      </c>
      <c r="D753" s="67">
        <v>22</v>
      </c>
      <c r="E753" s="67"/>
      <c r="F753" s="67">
        <v>8</v>
      </c>
      <c r="G753" s="67" t="s">
        <v>4676</v>
      </c>
      <c r="H753" s="67" t="s">
        <v>4674</v>
      </c>
      <c r="I753" s="67" t="s">
        <v>4883</v>
      </c>
      <c r="J753" s="67" t="s">
        <v>4672</v>
      </c>
      <c r="K753" s="64">
        <v>1</v>
      </c>
      <c r="L753" s="64">
        <v>1</v>
      </c>
      <c r="M753" s="64">
        <v>1</v>
      </c>
      <c r="N753" s="64">
        <v>1</v>
      </c>
      <c r="O753" s="64">
        <v>1.4</v>
      </c>
      <c r="P753" s="64">
        <v>0.1</v>
      </c>
      <c r="Q753" s="64">
        <v>2</v>
      </c>
      <c r="R753" s="64">
        <v>4</v>
      </c>
      <c r="S753" s="64">
        <v>2</v>
      </c>
      <c r="T753" s="64">
        <f t="shared" si="9"/>
        <v>1</v>
      </c>
      <c r="U753" s="64">
        <f t="shared" si="4"/>
        <v>1.5</v>
      </c>
      <c r="V753" s="64">
        <v>2024</v>
      </c>
    </row>
    <row r="754" spans="1:22" ht="37.5" x14ac:dyDescent="0.3">
      <c r="A754" s="64">
        <v>750</v>
      </c>
      <c r="B754" s="64">
        <v>5014473</v>
      </c>
      <c r="C754" s="69" t="s">
        <v>2509</v>
      </c>
      <c r="D754" s="67">
        <v>24</v>
      </c>
      <c r="E754" s="67"/>
      <c r="F754" s="67">
        <v>3</v>
      </c>
      <c r="G754" s="67" t="s">
        <v>4884</v>
      </c>
      <c r="H754" s="67" t="s">
        <v>4885</v>
      </c>
      <c r="I754" s="67" t="s">
        <v>4886</v>
      </c>
      <c r="J754" s="67" t="s">
        <v>4672</v>
      </c>
      <c r="K754" s="64">
        <v>1</v>
      </c>
      <c r="L754" s="64">
        <v>1</v>
      </c>
      <c r="M754" s="64">
        <v>1</v>
      </c>
      <c r="N754" s="64">
        <v>1</v>
      </c>
      <c r="O754" s="64">
        <v>1.4</v>
      </c>
      <c r="P754" s="64">
        <v>0.1</v>
      </c>
      <c r="Q754" s="64">
        <v>2</v>
      </c>
      <c r="R754" s="64">
        <v>4</v>
      </c>
      <c r="S754" s="64">
        <v>2</v>
      </c>
      <c r="T754" s="64">
        <f t="shared" si="9"/>
        <v>1</v>
      </c>
      <c r="U754" s="64">
        <f t="shared" si="4"/>
        <v>1.5</v>
      </c>
      <c r="V754" s="64">
        <v>2024</v>
      </c>
    </row>
    <row r="755" spans="1:22" ht="37.5" x14ac:dyDescent="0.3">
      <c r="A755" s="64">
        <v>751</v>
      </c>
      <c r="B755" s="64">
        <v>8002980</v>
      </c>
      <c r="C755" s="65" t="s">
        <v>2509</v>
      </c>
      <c r="D755" s="66">
        <v>34</v>
      </c>
      <c r="E755" s="66" t="s">
        <v>145</v>
      </c>
      <c r="F755" s="67">
        <v>2</v>
      </c>
      <c r="G755" s="67" t="s">
        <v>4778</v>
      </c>
      <c r="H755" s="67" t="s">
        <v>4674</v>
      </c>
      <c r="I755" s="67" t="s">
        <v>4887</v>
      </c>
      <c r="J755" s="67" t="s">
        <v>4672</v>
      </c>
      <c r="K755" s="68">
        <v>1</v>
      </c>
      <c r="L755" s="68">
        <v>1</v>
      </c>
      <c r="M755" s="68">
        <v>1</v>
      </c>
      <c r="N755" s="68">
        <v>1</v>
      </c>
      <c r="O755" s="68">
        <v>1.4</v>
      </c>
      <c r="P755" s="68">
        <v>0.1</v>
      </c>
      <c r="Q755" s="68">
        <v>2</v>
      </c>
      <c r="R755" s="68">
        <v>4</v>
      </c>
      <c r="S755" s="68">
        <v>2</v>
      </c>
      <c r="T755" s="68">
        <f t="shared" si="9"/>
        <v>1</v>
      </c>
      <c r="U755" s="68">
        <f t="shared" si="4"/>
        <v>1.5</v>
      </c>
      <c r="V755" s="64">
        <v>2024</v>
      </c>
    </row>
    <row r="756" spans="1:22" ht="37.5" x14ac:dyDescent="0.3">
      <c r="A756" s="64">
        <v>752</v>
      </c>
      <c r="B756" s="64">
        <v>8002972</v>
      </c>
      <c r="C756" s="65"/>
      <c r="D756" s="66"/>
      <c r="E756" s="66"/>
      <c r="F756" s="67">
        <v>10</v>
      </c>
      <c r="G756" s="67" t="s">
        <v>4778</v>
      </c>
      <c r="H756" s="67" t="s">
        <v>4674</v>
      </c>
      <c r="I756" s="67" t="s">
        <v>4701</v>
      </c>
      <c r="J756" s="67" t="s">
        <v>4672</v>
      </c>
      <c r="K756" s="68"/>
      <c r="L756" s="68"/>
      <c r="M756" s="68"/>
      <c r="N756" s="68"/>
      <c r="O756" s="68"/>
      <c r="P756" s="68"/>
      <c r="Q756" s="68"/>
      <c r="R756" s="68"/>
      <c r="S756" s="68"/>
      <c r="T756" s="68"/>
      <c r="U756" s="68"/>
      <c r="V756" s="64">
        <v>2024</v>
      </c>
    </row>
    <row r="757" spans="1:22" ht="37.5" x14ac:dyDescent="0.3">
      <c r="A757" s="64">
        <v>753</v>
      </c>
      <c r="B757" s="64">
        <v>8002908</v>
      </c>
      <c r="C757" s="69" t="s">
        <v>2509</v>
      </c>
      <c r="D757" s="67">
        <v>34</v>
      </c>
      <c r="E757" s="67"/>
      <c r="F757" s="67">
        <v>19</v>
      </c>
      <c r="G757" s="67" t="s">
        <v>4685</v>
      </c>
      <c r="H757" s="67" t="s">
        <v>4674</v>
      </c>
      <c r="I757" s="67" t="s">
        <v>4888</v>
      </c>
      <c r="J757" s="67" t="s">
        <v>4672</v>
      </c>
      <c r="K757" s="64">
        <v>1</v>
      </c>
      <c r="L757" s="64">
        <v>1</v>
      </c>
      <c r="M757" s="64">
        <v>1</v>
      </c>
      <c r="N757" s="64">
        <v>1</v>
      </c>
      <c r="O757" s="64">
        <v>1.4</v>
      </c>
      <c r="P757" s="64">
        <v>0.1</v>
      </c>
      <c r="Q757" s="64">
        <v>2</v>
      </c>
      <c r="R757" s="64">
        <v>4</v>
      </c>
      <c r="S757" s="64">
        <v>2</v>
      </c>
      <c r="T757" s="64">
        <f t="shared" si="9"/>
        <v>1</v>
      </c>
      <c r="U757" s="64">
        <f t="shared" ref="U757" si="10">1.5*K757</f>
        <v>1.5</v>
      </c>
      <c r="V757" s="64">
        <v>2024</v>
      </c>
    </row>
    <row r="758" spans="1:22" s="77" customFormat="1" x14ac:dyDescent="0.25">
      <c r="A758" s="64">
        <v>754</v>
      </c>
      <c r="B758" s="72">
        <v>8000153</v>
      </c>
      <c r="C758" s="73" t="s">
        <v>4889</v>
      </c>
      <c r="D758" s="74" t="s">
        <v>27</v>
      </c>
      <c r="E758" s="75" t="s">
        <v>16</v>
      </c>
      <c r="F758" s="72">
        <v>13</v>
      </c>
      <c r="G758" s="72" t="s">
        <v>4676</v>
      </c>
      <c r="H758" s="72" t="s">
        <v>4674</v>
      </c>
      <c r="I758" s="72" t="s">
        <v>4675</v>
      </c>
      <c r="J758" s="72" t="s">
        <v>4890</v>
      </c>
      <c r="K758" s="76">
        <v>1</v>
      </c>
      <c r="L758" s="76">
        <f>K758*1</f>
        <v>1</v>
      </c>
      <c r="M758" s="76">
        <f>K758*1</f>
        <v>1</v>
      </c>
      <c r="N758" s="76">
        <f>K758*1</f>
        <v>1</v>
      </c>
      <c r="O758" s="76">
        <f>K758*1.4</f>
        <v>1.4</v>
      </c>
      <c r="P758" s="76">
        <f>K758*0.2</f>
        <v>0.2</v>
      </c>
      <c r="Q758" s="76">
        <f>K758*2</f>
        <v>2</v>
      </c>
      <c r="R758" s="76">
        <f>K758*4</f>
        <v>4</v>
      </c>
      <c r="S758" s="76">
        <f>K758*2</f>
        <v>2</v>
      </c>
      <c r="T758" s="76">
        <f>K758*1</f>
        <v>1</v>
      </c>
      <c r="U758" s="76">
        <f>K758*1.5</f>
        <v>1.5</v>
      </c>
      <c r="V758" s="64">
        <v>2024</v>
      </c>
    </row>
    <row r="759" spans="1:22" s="77" customFormat="1" x14ac:dyDescent="0.25">
      <c r="A759" s="64">
        <v>755</v>
      </c>
      <c r="B759" s="72">
        <v>8000221</v>
      </c>
      <c r="C759" s="73" t="s">
        <v>4889</v>
      </c>
      <c r="D759" s="72">
        <v>25</v>
      </c>
      <c r="E759" s="72"/>
      <c r="F759" s="72">
        <v>2</v>
      </c>
      <c r="G759" s="72" t="s">
        <v>4706</v>
      </c>
      <c r="H759" s="72" t="s">
        <v>4674</v>
      </c>
      <c r="I759" s="72" t="s">
        <v>4675</v>
      </c>
      <c r="J759" s="72" t="s">
        <v>4890</v>
      </c>
      <c r="K759" s="76">
        <v>1</v>
      </c>
      <c r="L759" s="76">
        <v>1</v>
      </c>
      <c r="M759" s="76">
        <v>1</v>
      </c>
      <c r="N759" s="76">
        <v>1</v>
      </c>
      <c r="O759" s="76">
        <v>1.4</v>
      </c>
      <c r="P759" s="76">
        <v>0.2</v>
      </c>
      <c r="Q759" s="76">
        <v>2</v>
      </c>
      <c r="R759" s="76">
        <v>4</v>
      </c>
      <c r="S759" s="76">
        <v>2</v>
      </c>
      <c r="T759" s="76">
        <v>1</v>
      </c>
      <c r="U759" s="76">
        <v>1.5</v>
      </c>
      <c r="V759" s="64">
        <v>2024</v>
      </c>
    </row>
    <row r="760" spans="1:22" s="77" customFormat="1" x14ac:dyDescent="0.25">
      <c r="A760" s="64">
        <v>756</v>
      </c>
      <c r="B760" s="72">
        <v>7001378</v>
      </c>
      <c r="C760" s="73" t="s">
        <v>4889</v>
      </c>
      <c r="D760" s="72">
        <v>29</v>
      </c>
      <c r="E760" s="72"/>
      <c r="F760" s="72">
        <v>1</v>
      </c>
      <c r="G760" s="72" t="s">
        <v>4688</v>
      </c>
      <c r="H760" s="72" t="s">
        <v>4891</v>
      </c>
      <c r="I760" s="72" t="s">
        <v>4675</v>
      </c>
      <c r="J760" s="72" t="s">
        <v>4890</v>
      </c>
      <c r="K760" s="76">
        <v>1</v>
      </c>
      <c r="L760" s="76">
        <v>1</v>
      </c>
      <c r="M760" s="76">
        <v>1</v>
      </c>
      <c r="N760" s="76">
        <v>1</v>
      </c>
      <c r="O760" s="76">
        <v>1.4</v>
      </c>
      <c r="P760" s="76">
        <v>0.2</v>
      </c>
      <c r="Q760" s="76">
        <v>2</v>
      </c>
      <c r="R760" s="76">
        <v>4</v>
      </c>
      <c r="S760" s="76">
        <v>2</v>
      </c>
      <c r="T760" s="76">
        <v>1</v>
      </c>
      <c r="U760" s="76">
        <v>1.5</v>
      </c>
      <c r="V760" s="64">
        <v>2024</v>
      </c>
    </row>
    <row r="761" spans="1:22" s="77" customFormat="1" x14ac:dyDescent="0.25">
      <c r="A761" s="64">
        <v>757</v>
      </c>
      <c r="B761" s="72">
        <v>8000328</v>
      </c>
      <c r="C761" s="73" t="s">
        <v>4892</v>
      </c>
      <c r="D761" s="72">
        <v>5</v>
      </c>
      <c r="E761" s="72"/>
      <c r="F761" s="72">
        <v>11</v>
      </c>
      <c r="G761" s="72" t="s">
        <v>4693</v>
      </c>
      <c r="H761" s="72" t="s">
        <v>4674</v>
      </c>
      <c r="I761" s="72" t="s">
        <v>4675</v>
      </c>
      <c r="J761" s="72" t="s">
        <v>4890</v>
      </c>
      <c r="K761" s="76">
        <v>1</v>
      </c>
      <c r="L761" s="76">
        <v>1</v>
      </c>
      <c r="M761" s="76">
        <v>1</v>
      </c>
      <c r="N761" s="76">
        <v>1</v>
      </c>
      <c r="O761" s="76">
        <v>1.4</v>
      </c>
      <c r="P761" s="76">
        <v>0.2</v>
      </c>
      <c r="Q761" s="76">
        <v>2</v>
      </c>
      <c r="R761" s="76">
        <v>4</v>
      </c>
      <c r="S761" s="76">
        <v>2</v>
      </c>
      <c r="T761" s="76">
        <v>1</v>
      </c>
      <c r="U761" s="76">
        <v>1.5</v>
      </c>
      <c r="V761" s="64">
        <v>2024</v>
      </c>
    </row>
    <row r="762" spans="1:22" s="77" customFormat="1" x14ac:dyDescent="0.25">
      <c r="A762" s="64">
        <v>758</v>
      </c>
      <c r="B762" s="72">
        <v>7000075</v>
      </c>
      <c r="C762" s="73" t="s">
        <v>4893</v>
      </c>
      <c r="D762" s="72" t="s">
        <v>125</v>
      </c>
      <c r="E762" s="72" t="s">
        <v>16</v>
      </c>
      <c r="F762" s="72">
        <v>12</v>
      </c>
      <c r="G762" s="72" t="s">
        <v>4676</v>
      </c>
      <c r="H762" s="72" t="s">
        <v>4689</v>
      </c>
      <c r="I762" s="72" t="s">
        <v>4675</v>
      </c>
      <c r="J762" s="72" t="s">
        <v>4890</v>
      </c>
      <c r="K762" s="76">
        <v>1</v>
      </c>
      <c r="L762" s="76">
        <f>K762*1</f>
        <v>1</v>
      </c>
      <c r="M762" s="76">
        <f>K762*1</f>
        <v>1</v>
      </c>
      <c r="N762" s="76">
        <f>K762*1</f>
        <v>1</v>
      </c>
      <c r="O762" s="76">
        <f>K762*1.4</f>
        <v>1.4</v>
      </c>
      <c r="P762" s="76">
        <f>K762*0.2</f>
        <v>0.2</v>
      </c>
      <c r="Q762" s="76">
        <f>K762*2</f>
        <v>2</v>
      </c>
      <c r="R762" s="76">
        <f>K762*4</f>
        <v>4</v>
      </c>
      <c r="S762" s="76">
        <f>K762*2</f>
        <v>2</v>
      </c>
      <c r="T762" s="76">
        <f>K762*1</f>
        <v>1</v>
      </c>
      <c r="U762" s="76">
        <f>K762*1.5</f>
        <v>1.5</v>
      </c>
      <c r="V762" s="64">
        <v>2024</v>
      </c>
    </row>
    <row r="763" spans="1:22" s="77" customFormat="1" ht="18.75" customHeight="1" x14ac:dyDescent="0.25">
      <c r="A763" s="64">
        <v>759</v>
      </c>
      <c r="B763" s="72">
        <v>7001697</v>
      </c>
      <c r="C763" s="73" t="s">
        <v>4894</v>
      </c>
      <c r="D763" s="72" t="s">
        <v>162</v>
      </c>
      <c r="E763" s="72" t="s">
        <v>16</v>
      </c>
      <c r="F763" s="72">
        <v>1</v>
      </c>
      <c r="G763" s="72" t="s">
        <v>4688</v>
      </c>
      <c r="H763" s="72" t="s">
        <v>4689</v>
      </c>
      <c r="I763" s="72" t="s">
        <v>4675</v>
      </c>
      <c r="J763" s="72" t="s">
        <v>4890</v>
      </c>
      <c r="K763" s="78">
        <v>1</v>
      </c>
      <c r="L763" s="78">
        <f>K763*1</f>
        <v>1</v>
      </c>
      <c r="M763" s="78">
        <f>K763*1</f>
        <v>1</v>
      </c>
      <c r="N763" s="78">
        <f>K763*1</f>
        <v>1</v>
      </c>
      <c r="O763" s="78">
        <f>K763*1.4</f>
        <v>1.4</v>
      </c>
      <c r="P763" s="78">
        <f>K763*0.2</f>
        <v>0.2</v>
      </c>
      <c r="Q763" s="78">
        <f>K763*2</f>
        <v>2</v>
      </c>
      <c r="R763" s="78">
        <f>K763*4</f>
        <v>4</v>
      </c>
      <c r="S763" s="78">
        <f>K763*2</f>
        <v>2</v>
      </c>
      <c r="T763" s="78">
        <f>K763*1</f>
        <v>1</v>
      </c>
      <c r="U763" s="78">
        <f>K763*1.5</f>
        <v>1.5</v>
      </c>
      <c r="V763" s="64">
        <v>2024</v>
      </c>
    </row>
    <row r="764" spans="1:22" s="77" customFormat="1" ht="18.75" customHeight="1" x14ac:dyDescent="0.25">
      <c r="A764" s="64">
        <v>760</v>
      </c>
      <c r="B764" s="72">
        <v>2007585</v>
      </c>
      <c r="C764" s="73" t="s">
        <v>4894</v>
      </c>
      <c r="D764" s="72">
        <v>31</v>
      </c>
      <c r="E764" s="72" t="s">
        <v>96</v>
      </c>
      <c r="F764" s="72">
        <v>7</v>
      </c>
      <c r="G764" s="72" t="s">
        <v>4676</v>
      </c>
      <c r="H764" s="72" t="s">
        <v>4674</v>
      </c>
      <c r="I764" s="72" t="s">
        <v>4675</v>
      </c>
      <c r="J764" s="72" t="s">
        <v>4890</v>
      </c>
      <c r="K764" s="78"/>
      <c r="L764" s="78"/>
      <c r="M764" s="78"/>
      <c r="N764" s="78"/>
      <c r="O764" s="78"/>
      <c r="P764" s="78"/>
      <c r="Q764" s="78"/>
      <c r="R764" s="78"/>
      <c r="S764" s="78"/>
      <c r="T764" s="78"/>
      <c r="U764" s="78"/>
      <c r="V764" s="64">
        <v>2024</v>
      </c>
    </row>
    <row r="765" spans="1:22" s="77" customFormat="1" ht="18.75" customHeight="1" x14ac:dyDescent="0.25">
      <c r="A765" s="64">
        <v>761</v>
      </c>
      <c r="B765" s="72">
        <v>121047</v>
      </c>
      <c r="C765" s="79" t="s">
        <v>4895</v>
      </c>
      <c r="D765" s="80" t="s">
        <v>119</v>
      </c>
      <c r="E765" s="80" t="s">
        <v>145</v>
      </c>
      <c r="F765" s="72">
        <v>4</v>
      </c>
      <c r="G765" s="72" t="s">
        <v>4693</v>
      </c>
      <c r="H765" s="72" t="s">
        <v>4747</v>
      </c>
      <c r="I765" s="72" t="s">
        <v>4675</v>
      </c>
      <c r="J765" s="72" t="s">
        <v>4890</v>
      </c>
      <c r="K765" s="78">
        <v>2</v>
      </c>
      <c r="L765" s="78">
        <f>K765*1</f>
        <v>2</v>
      </c>
      <c r="M765" s="78">
        <f>K765*1</f>
        <v>2</v>
      </c>
      <c r="N765" s="78">
        <f>K765*1</f>
        <v>2</v>
      </c>
      <c r="O765" s="78">
        <f>K765*1.4</f>
        <v>2.8</v>
      </c>
      <c r="P765" s="78">
        <f>K765*0.2</f>
        <v>0.4</v>
      </c>
      <c r="Q765" s="78">
        <f>K765*2</f>
        <v>4</v>
      </c>
      <c r="R765" s="78">
        <f>K765*4</f>
        <v>8</v>
      </c>
      <c r="S765" s="78">
        <f>K765*2</f>
        <v>4</v>
      </c>
      <c r="T765" s="78">
        <f>K765*1</f>
        <v>2</v>
      </c>
      <c r="U765" s="78">
        <f>K765*1.5</f>
        <v>3</v>
      </c>
      <c r="V765" s="64">
        <v>2024</v>
      </c>
    </row>
    <row r="766" spans="1:22" s="77" customFormat="1" ht="18.75" customHeight="1" x14ac:dyDescent="0.25">
      <c r="A766" s="64">
        <v>762</v>
      </c>
      <c r="B766" s="72">
        <v>121066</v>
      </c>
      <c r="C766" s="79"/>
      <c r="D766" s="80"/>
      <c r="E766" s="80"/>
      <c r="F766" s="72">
        <v>11</v>
      </c>
      <c r="G766" s="72" t="s">
        <v>4705</v>
      </c>
      <c r="H766" s="72" t="s">
        <v>4747</v>
      </c>
      <c r="I766" s="72" t="s">
        <v>4675</v>
      </c>
      <c r="J766" s="72" t="s">
        <v>4890</v>
      </c>
      <c r="K766" s="78"/>
      <c r="L766" s="78"/>
      <c r="M766" s="78"/>
      <c r="N766" s="78"/>
      <c r="O766" s="78"/>
      <c r="P766" s="78"/>
      <c r="Q766" s="78"/>
      <c r="R766" s="78"/>
      <c r="S766" s="78"/>
      <c r="T766" s="78"/>
      <c r="U766" s="78"/>
      <c r="V766" s="64">
        <v>2024</v>
      </c>
    </row>
    <row r="767" spans="1:22" s="77" customFormat="1" ht="18.75" customHeight="1" x14ac:dyDescent="0.25">
      <c r="A767" s="64">
        <v>763</v>
      </c>
      <c r="B767" s="72">
        <v>121080</v>
      </c>
      <c r="C767" s="79"/>
      <c r="D767" s="80"/>
      <c r="E767" s="80"/>
      <c r="F767" s="72">
        <v>15</v>
      </c>
      <c r="G767" s="72" t="s">
        <v>4705</v>
      </c>
      <c r="H767" s="72" t="s">
        <v>4747</v>
      </c>
      <c r="I767" s="72" t="s">
        <v>4675</v>
      </c>
      <c r="J767" s="72" t="s">
        <v>4890</v>
      </c>
      <c r="K767" s="78"/>
      <c r="L767" s="78"/>
      <c r="M767" s="78"/>
      <c r="N767" s="78"/>
      <c r="O767" s="78"/>
      <c r="P767" s="78"/>
      <c r="Q767" s="78"/>
      <c r="R767" s="78"/>
      <c r="S767" s="78"/>
      <c r="T767" s="78"/>
      <c r="U767" s="78"/>
      <c r="V767" s="64">
        <v>2024</v>
      </c>
    </row>
    <row r="768" spans="1:22" s="77" customFormat="1" x14ac:dyDescent="0.25">
      <c r="A768" s="64">
        <v>764</v>
      </c>
      <c r="B768" s="72">
        <v>8000422</v>
      </c>
      <c r="C768" s="73" t="s">
        <v>4895</v>
      </c>
      <c r="D768" s="72">
        <v>14</v>
      </c>
      <c r="E768" s="72"/>
      <c r="F768" s="72">
        <v>6</v>
      </c>
      <c r="G768" s="72" t="s">
        <v>4676</v>
      </c>
      <c r="H768" s="72" t="s">
        <v>4674</v>
      </c>
      <c r="I768" s="72" t="s">
        <v>4675</v>
      </c>
      <c r="J768" s="72" t="s">
        <v>4890</v>
      </c>
      <c r="K768" s="76">
        <v>1</v>
      </c>
      <c r="L768" s="76">
        <v>1</v>
      </c>
      <c r="M768" s="76">
        <v>1</v>
      </c>
      <c r="N768" s="76">
        <v>1</v>
      </c>
      <c r="O768" s="76">
        <v>1.4</v>
      </c>
      <c r="P768" s="76">
        <v>0.2</v>
      </c>
      <c r="Q768" s="76">
        <v>2</v>
      </c>
      <c r="R768" s="76">
        <v>4</v>
      </c>
      <c r="S768" s="76">
        <v>2</v>
      </c>
      <c r="T768" s="76">
        <v>1</v>
      </c>
      <c r="U768" s="76">
        <v>1.5</v>
      </c>
      <c r="V768" s="64">
        <v>2024</v>
      </c>
    </row>
    <row r="769" spans="1:22" s="77" customFormat="1" ht="18.75" customHeight="1" x14ac:dyDescent="0.25">
      <c r="A769" s="64">
        <v>765</v>
      </c>
      <c r="B769" s="72">
        <v>8003604</v>
      </c>
      <c r="C769" s="79" t="s">
        <v>2663</v>
      </c>
      <c r="D769" s="80" t="s">
        <v>39</v>
      </c>
      <c r="E769" s="80" t="s">
        <v>16</v>
      </c>
      <c r="F769" s="72">
        <v>4</v>
      </c>
      <c r="G769" s="72" t="s">
        <v>4896</v>
      </c>
      <c r="H769" s="72" t="s">
        <v>4814</v>
      </c>
      <c r="I769" s="72" t="s">
        <v>4675</v>
      </c>
      <c r="J769" s="72" t="s">
        <v>4890</v>
      </c>
      <c r="K769" s="78">
        <v>2</v>
      </c>
      <c r="L769" s="78">
        <f>K769*1</f>
        <v>2</v>
      </c>
      <c r="M769" s="78">
        <f>K769*1</f>
        <v>2</v>
      </c>
      <c r="N769" s="78">
        <f>K769*1</f>
        <v>2</v>
      </c>
      <c r="O769" s="78">
        <f>K769*1.4</f>
        <v>2.8</v>
      </c>
      <c r="P769" s="78">
        <f>K769*0.2</f>
        <v>0.4</v>
      </c>
      <c r="Q769" s="78">
        <f>K769*2</f>
        <v>4</v>
      </c>
      <c r="R769" s="78">
        <f>K769*4</f>
        <v>8</v>
      </c>
      <c r="S769" s="78">
        <f>K769*2</f>
        <v>4</v>
      </c>
      <c r="T769" s="78">
        <f>K769*1</f>
        <v>2</v>
      </c>
      <c r="U769" s="78">
        <f>K769*1.5</f>
        <v>3</v>
      </c>
      <c r="V769" s="64">
        <v>2024</v>
      </c>
    </row>
    <row r="770" spans="1:22" s="77" customFormat="1" ht="18.75" customHeight="1" x14ac:dyDescent="0.25">
      <c r="A770" s="64">
        <v>766</v>
      </c>
      <c r="B770" s="72">
        <v>8003601</v>
      </c>
      <c r="C770" s="79"/>
      <c r="D770" s="80"/>
      <c r="E770" s="80"/>
      <c r="F770" s="72">
        <v>8</v>
      </c>
      <c r="G770" s="72" t="s">
        <v>4749</v>
      </c>
      <c r="H770" s="72" t="s">
        <v>4814</v>
      </c>
      <c r="I770" s="72" t="s">
        <v>4897</v>
      </c>
      <c r="J770" s="72" t="s">
        <v>4890</v>
      </c>
      <c r="K770" s="78"/>
      <c r="L770" s="78"/>
      <c r="M770" s="78"/>
      <c r="N770" s="78"/>
      <c r="O770" s="78"/>
      <c r="P770" s="78"/>
      <c r="Q770" s="78"/>
      <c r="R770" s="78"/>
      <c r="S770" s="78"/>
      <c r="T770" s="78"/>
      <c r="U770" s="78"/>
      <c r="V770" s="64">
        <v>2024</v>
      </c>
    </row>
    <row r="771" spans="1:22" s="77" customFormat="1" ht="18.75" customHeight="1" x14ac:dyDescent="0.25">
      <c r="A771" s="64">
        <v>767</v>
      </c>
      <c r="B771" s="72">
        <v>7000100</v>
      </c>
      <c r="C771" s="79" t="s">
        <v>4898</v>
      </c>
      <c r="D771" s="80">
        <v>13</v>
      </c>
      <c r="E771" s="80" t="s">
        <v>145</v>
      </c>
      <c r="F771" s="72">
        <v>5</v>
      </c>
      <c r="G771" s="72" t="s">
        <v>4899</v>
      </c>
      <c r="H771" s="72" t="s">
        <v>4900</v>
      </c>
      <c r="I771" s="72" t="s">
        <v>4675</v>
      </c>
      <c r="J771" s="72" t="s">
        <v>4890</v>
      </c>
      <c r="K771" s="78">
        <v>1</v>
      </c>
      <c r="L771" s="78">
        <v>1</v>
      </c>
      <c r="M771" s="78">
        <v>1</v>
      </c>
      <c r="N771" s="78">
        <v>1</v>
      </c>
      <c r="O771" s="78">
        <v>1.4</v>
      </c>
      <c r="P771" s="78">
        <v>0.2</v>
      </c>
      <c r="Q771" s="78">
        <v>2</v>
      </c>
      <c r="R771" s="78">
        <v>4</v>
      </c>
      <c r="S771" s="78">
        <v>2</v>
      </c>
      <c r="T771" s="78">
        <v>1</v>
      </c>
      <c r="U771" s="78">
        <v>1.5</v>
      </c>
      <c r="V771" s="64">
        <v>2024</v>
      </c>
    </row>
    <row r="772" spans="1:22" s="77" customFormat="1" ht="18.75" customHeight="1" x14ac:dyDescent="0.25">
      <c r="A772" s="64">
        <v>768</v>
      </c>
      <c r="B772" s="72">
        <v>7000102</v>
      </c>
      <c r="C772" s="79"/>
      <c r="D772" s="80"/>
      <c r="E772" s="80"/>
      <c r="F772" s="72">
        <v>7</v>
      </c>
      <c r="G772" s="72" t="s">
        <v>4816</v>
      </c>
      <c r="H772" s="72" t="s">
        <v>4901</v>
      </c>
      <c r="I772" s="72" t="s">
        <v>4675</v>
      </c>
      <c r="J772" s="72" t="s">
        <v>4890</v>
      </c>
      <c r="K772" s="78"/>
      <c r="L772" s="78"/>
      <c r="M772" s="78"/>
      <c r="N772" s="78"/>
      <c r="O772" s="78"/>
      <c r="P772" s="78"/>
      <c r="Q772" s="78"/>
      <c r="R772" s="78"/>
      <c r="S772" s="78"/>
      <c r="T772" s="78"/>
      <c r="U772" s="78"/>
      <c r="V772" s="64">
        <v>2024</v>
      </c>
    </row>
    <row r="773" spans="1:22" s="77" customFormat="1" x14ac:dyDescent="0.25">
      <c r="A773" s="64">
        <v>769</v>
      </c>
      <c r="B773" s="72">
        <v>8000432</v>
      </c>
      <c r="C773" s="73" t="s">
        <v>4902</v>
      </c>
      <c r="D773" s="72">
        <v>12</v>
      </c>
      <c r="E773" s="72"/>
      <c r="F773" s="72">
        <v>7</v>
      </c>
      <c r="G773" s="72" t="s">
        <v>4903</v>
      </c>
      <c r="H773" s="81">
        <v>42410</v>
      </c>
      <c r="I773" s="72" t="s">
        <v>4877</v>
      </c>
      <c r="J773" s="72" t="s">
        <v>4890</v>
      </c>
      <c r="K773" s="76">
        <v>1</v>
      </c>
      <c r="L773" s="76">
        <f t="shared" ref="L773:L784" si="11">K773*1</f>
        <v>1</v>
      </c>
      <c r="M773" s="76">
        <f t="shared" ref="M773:M784" si="12">K773*1</f>
        <v>1</v>
      </c>
      <c r="N773" s="76">
        <f t="shared" ref="N773:N784" si="13">K773*1</f>
        <v>1</v>
      </c>
      <c r="O773" s="76">
        <f t="shared" ref="O773:O784" si="14">K773*1.4</f>
        <v>1.4</v>
      </c>
      <c r="P773" s="76">
        <f t="shared" ref="P773:P784" si="15">K773*0.2</f>
        <v>0.2</v>
      </c>
      <c r="Q773" s="76">
        <f t="shared" ref="Q773:Q784" si="16">K773*2</f>
        <v>2</v>
      </c>
      <c r="R773" s="76">
        <f t="shared" ref="R773:R784" si="17">K773*4</f>
        <v>4</v>
      </c>
      <c r="S773" s="76">
        <f t="shared" ref="S773:S784" si="18">K773*2</f>
        <v>2</v>
      </c>
      <c r="T773" s="76">
        <f t="shared" ref="T773:T784" si="19">K773*1</f>
        <v>1</v>
      </c>
      <c r="U773" s="76">
        <f t="shared" ref="U773:U784" si="20">K773*1.5</f>
        <v>1.5</v>
      </c>
      <c r="V773" s="64">
        <v>2024</v>
      </c>
    </row>
    <row r="774" spans="1:22" s="77" customFormat="1" x14ac:dyDescent="0.25">
      <c r="A774" s="64">
        <v>770</v>
      </c>
      <c r="B774" s="72">
        <v>103669</v>
      </c>
      <c r="C774" s="73" t="s">
        <v>4902</v>
      </c>
      <c r="D774" s="72" t="s">
        <v>149</v>
      </c>
      <c r="E774" s="72" t="s">
        <v>16</v>
      </c>
      <c r="F774" s="72">
        <v>2</v>
      </c>
      <c r="G774" s="72" t="s">
        <v>4676</v>
      </c>
      <c r="H774" s="72" t="s">
        <v>4904</v>
      </c>
      <c r="I774" s="72" t="s">
        <v>4675</v>
      </c>
      <c r="J774" s="72" t="s">
        <v>4890</v>
      </c>
      <c r="K774" s="76">
        <v>1</v>
      </c>
      <c r="L774" s="76">
        <f t="shared" si="11"/>
        <v>1</v>
      </c>
      <c r="M774" s="76">
        <f t="shared" si="12"/>
        <v>1</v>
      </c>
      <c r="N774" s="76">
        <f t="shared" si="13"/>
        <v>1</v>
      </c>
      <c r="O774" s="76">
        <f t="shared" si="14"/>
        <v>1.4</v>
      </c>
      <c r="P774" s="76">
        <f t="shared" si="15"/>
        <v>0.2</v>
      </c>
      <c r="Q774" s="76">
        <f t="shared" si="16"/>
        <v>2</v>
      </c>
      <c r="R774" s="76">
        <f t="shared" si="17"/>
        <v>4</v>
      </c>
      <c r="S774" s="76">
        <f t="shared" si="18"/>
        <v>2</v>
      </c>
      <c r="T774" s="76">
        <f t="shared" si="19"/>
        <v>1</v>
      </c>
      <c r="U774" s="76">
        <f t="shared" si="20"/>
        <v>1.5</v>
      </c>
      <c r="V774" s="64">
        <v>2024</v>
      </c>
    </row>
    <row r="775" spans="1:22" s="77" customFormat="1" ht="18.75" customHeight="1" x14ac:dyDescent="0.25">
      <c r="A775" s="64">
        <v>771</v>
      </c>
      <c r="B775" s="72">
        <v>2014728</v>
      </c>
      <c r="C775" s="79" t="s">
        <v>4905</v>
      </c>
      <c r="D775" s="80">
        <v>15</v>
      </c>
      <c r="E775" s="80"/>
      <c r="F775" s="72">
        <v>1</v>
      </c>
      <c r="G775" s="72" t="s">
        <v>4676</v>
      </c>
      <c r="H775" s="72" t="s">
        <v>4906</v>
      </c>
      <c r="I775" s="72" t="s">
        <v>4793</v>
      </c>
      <c r="J775" s="72" t="s">
        <v>4890</v>
      </c>
      <c r="K775" s="78">
        <v>1</v>
      </c>
      <c r="L775" s="78">
        <f t="shared" si="11"/>
        <v>1</v>
      </c>
      <c r="M775" s="78">
        <f t="shared" si="12"/>
        <v>1</v>
      </c>
      <c r="N775" s="78">
        <f t="shared" si="13"/>
        <v>1</v>
      </c>
      <c r="O775" s="78">
        <f t="shared" si="14"/>
        <v>1.4</v>
      </c>
      <c r="P775" s="78">
        <f t="shared" si="15"/>
        <v>0.2</v>
      </c>
      <c r="Q775" s="78">
        <f t="shared" si="16"/>
        <v>2</v>
      </c>
      <c r="R775" s="78">
        <f t="shared" si="17"/>
        <v>4</v>
      </c>
      <c r="S775" s="78">
        <f t="shared" si="18"/>
        <v>2</v>
      </c>
      <c r="T775" s="78">
        <f t="shared" si="19"/>
        <v>1</v>
      </c>
      <c r="U775" s="78">
        <f t="shared" si="20"/>
        <v>1.5</v>
      </c>
      <c r="V775" s="64">
        <v>2024</v>
      </c>
    </row>
    <row r="776" spans="1:22" s="77" customFormat="1" ht="18.75" customHeight="1" x14ac:dyDescent="0.25">
      <c r="A776" s="64">
        <v>772</v>
      </c>
      <c r="B776" s="72">
        <v>2015146</v>
      </c>
      <c r="C776" s="79"/>
      <c r="D776" s="80"/>
      <c r="E776" s="80"/>
      <c r="F776" s="72">
        <v>3</v>
      </c>
      <c r="G776" s="72" t="s">
        <v>4676</v>
      </c>
      <c r="H776" s="72" t="s">
        <v>4906</v>
      </c>
      <c r="I776" s="72" t="s">
        <v>4907</v>
      </c>
      <c r="J776" s="72" t="s">
        <v>4890</v>
      </c>
      <c r="K776" s="78"/>
      <c r="L776" s="78"/>
      <c r="M776" s="78"/>
      <c r="N776" s="78"/>
      <c r="O776" s="78"/>
      <c r="P776" s="78"/>
      <c r="Q776" s="78"/>
      <c r="R776" s="78"/>
      <c r="S776" s="78"/>
      <c r="T776" s="78"/>
      <c r="U776" s="78"/>
      <c r="V776" s="64">
        <v>2024</v>
      </c>
    </row>
    <row r="777" spans="1:22" s="77" customFormat="1" x14ac:dyDescent="0.25">
      <c r="A777" s="64">
        <v>773</v>
      </c>
      <c r="B777" s="72">
        <v>500038</v>
      </c>
      <c r="C777" s="73" t="s">
        <v>4908</v>
      </c>
      <c r="D777" s="72">
        <v>1</v>
      </c>
      <c r="E777" s="72"/>
      <c r="F777" s="72">
        <v>15</v>
      </c>
      <c r="G777" s="72" t="s">
        <v>4707</v>
      </c>
      <c r="H777" s="72" t="s">
        <v>4754</v>
      </c>
      <c r="I777" s="72" t="s">
        <v>4755</v>
      </c>
      <c r="J777" s="72" t="s">
        <v>4890</v>
      </c>
      <c r="K777" s="76">
        <v>1</v>
      </c>
      <c r="L777" s="76">
        <f t="shared" si="11"/>
        <v>1</v>
      </c>
      <c r="M777" s="76">
        <f t="shared" si="12"/>
        <v>1</v>
      </c>
      <c r="N777" s="76">
        <f t="shared" si="13"/>
        <v>1</v>
      </c>
      <c r="O777" s="76">
        <f t="shared" si="14"/>
        <v>1.4</v>
      </c>
      <c r="P777" s="76">
        <f t="shared" si="15"/>
        <v>0.2</v>
      </c>
      <c r="Q777" s="76">
        <f t="shared" si="16"/>
        <v>2</v>
      </c>
      <c r="R777" s="76">
        <f t="shared" si="17"/>
        <v>4</v>
      </c>
      <c r="S777" s="76">
        <f t="shared" si="18"/>
        <v>2</v>
      </c>
      <c r="T777" s="76">
        <f t="shared" si="19"/>
        <v>1</v>
      </c>
      <c r="U777" s="76">
        <f t="shared" si="20"/>
        <v>1.5</v>
      </c>
      <c r="V777" s="64">
        <v>2024</v>
      </c>
    </row>
    <row r="778" spans="1:22" s="77" customFormat="1" x14ac:dyDescent="0.25">
      <c r="A778" s="64">
        <v>774</v>
      </c>
      <c r="B778" s="72">
        <v>2005414</v>
      </c>
      <c r="C778" s="73" t="s">
        <v>4908</v>
      </c>
      <c r="D778" s="72">
        <v>2</v>
      </c>
      <c r="E778" s="72"/>
      <c r="F778" s="72">
        <v>11</v>
      </c>
      <c r="G778" s="72" t="s">
        <v>4676</v>
      </c>
      <c r="H778" s="72" t="s">
        <v>4747</v>
      </c>
      <c r="I778" s="72" t="s">
        <v>4675</v>
      </c>
      <c r="J778" s="72" t="s">
        <v>4890</v>
      </c>
      <c r="K778" s="76">
        <v>1</v>
      </c>
      <c r="L778" s="76">
        <f t="shared" si="11"/>
        <v>1</v>
      </c>
      <c r="M778" s="76">
        <f t="shared" si="12"/>
        <v>1</v>
      </c>
      <c r="N778" s="76">
        <f t="shared" si="13"/>
        <v>1</v>
      </c>
      <c r="O778" s="76">
        <f t="shared" si="14"/>
        <v>1.4</v>
      </c>
      <c r="P778" s="76">
        <f t="shared" si="15"/>
        <v>0.2</v>
      </c>
      <c r="Q778" s="76">
        <f t="shared" si="16"/>
        <v>2</v>
      </c>
      <c r="R778" s="76">
        <f t="shared" si="17"/>
        <v>4</v>
      </c>
      <c r="S778" s="76">
        <f t="shared" si="18"/>
        <v>2</v>
      </c>
      <c r="T778" s="76">
        <f t="shared" si="19"/>
        <v>1</v>
      </c>
      <c r="U778" s="76">
        <f t="shared" si="20"/>
        <v>1.5</v>
      </c>
      <c r="V778" s="64">
        <v>2024</v>
      </c>
    </row>
    <row r="779" spans="1:22" s="77" customFormat="1" x14ac:dyDescent="0.25">
      <c r="A779" s="64">
        <v>775</v>
      </c>
      <c r="B779" s="72">
        <v>7003515</v>
      </c>
      <c r="C779" s="73" t="s">
        <v>4908</v>
      </c>
      <c r="D779" s="72">
        <v>22</v>
      </c>
      <c r="E779" s="72"/>
      <c r="F779" s="72">
        <v>1</v>
      </c>
      <c r="G779" s="72" t="s">
        <v>4676</v>
      </c>
      <c r="H779" s="72" t="s">
        <v>4689</v>
      </c>
      <c r="I779" s="72" t="s">
        <v>4675</v>
      </c>
      <c r="J779" s="72" t="s">
        <v>4890</v>
      </c>
      <c r="K779" s="76">
        <v>1</v>
      </c>
      <c r="L779" s="76">
        <f t="shared" si="11"/>
        <v>1</v>
      </c>
      <c r="M779" s="76">
        <f t="shared" si="12"/>
        <v>1</v>
      </c>
      <c r="N779" s="76">
        <f t="shared" si="13"/>
        <v>1</v>
      </c>
      <c r="O779" s="76">
        <f t="shared" si="14"/>
        <v>1.4</v>
      </c>
      <c r="P779" s="76">
        <f t="shared" si="15"/>
        <v>0.2</v>
      </c>
      <c r="Q779" s="76">
        <f t="shared" si="16"/>
        <v>2</v>
      </c>
      <c r="R779" s="76">
        <f t="shared" si="17"/>
        <v>4</v>
      </c>
      <c r="S779" s="76">
        <f t="shared" si="18"/>
        <v>2</v>
      </c>
      <c r="T779" s="76">
        <f t="shared" si="19"/>
        <v>1</v>
      </c>
      <c r="U779" s="76">
        <f t="shared" si="20"/>
        <v>1.5</v>
      </c>
      <c r="V779" s="64">
        <v>2024</v>
      </c>
    </row>
    <row r="780" spans="1:22" s="77" customFormat="1" x14ac:dyDescent="0.25">
      <c r="A780" s="64">
        <v>776</v>
      </c>
      <c r="B780" s="72">
        <v>2007084</v>
      </c>
      <c r="C780" s="73" t="s">
        <v>2717</v>
      </c>
      <c r="D780" s="72">
        <v>18</v>
      </c>
      <c r="E780" s="72"/>
      <c r="F780" s="72">
        <v>10</v>
      </c>
      <c r="G780" s="72" t="s">
        <v>4693</v>
      </c>
      <c r="H780" s="72" t="s">
        <v>4708</v>
      </c>
      <c r="I780" s="72" t="s">
        <v>4675</v>
      </c>
      <c r="J780" s="72" t="s">
        <v>4890</v>
      </c>
      <c r="K780" s="76">
        <v>1</v>
      </c>
      <c r="L780" s="76">
        <f t="shared" si="11"/>
        <v>1</v>
      </c>
      <c r="M780" s="76">
        <f t="shared" si="12"/>
        <v>1</v>
      </c>
      <c r="N780" s="76">
        <f t="shared" si="13"/>
        <v>1</v>
      </c>
      <c r="O780" s="76">
        <f t="shared" si="14"/>
        <v>1.4</v>
      </c>
      <c r="P780" s="76">
        <f t="shared" si="15"/>
        <v>0.2</v>
      </c>
      <c r="Q780" s="76">
        <f t="shared" si="16"/>
        <v>2</v>
      </c>
      <c r="R780" s="76">
        <f t="shared" si="17"/>
        <v>4</v>
      </c>
      <c r="S780" s="76">
        <f t="shared" si="18"/>
        <v>2</v>
      </c>
      <c r="T780" s="76">
        <f t="shared" si="19"/>
        <v>1</v>
      </c>
      <c r="U780" s="76">
        <f t="shared" si="20"/>
        <v>1.5</v>
      </c>
      <c r="V780" s="64">
        <v>2024</v>
      </c>
    </row>
    <row r="781" spans="1:22" s="77" customFormat="1" x14ac:dyDescent="0.25">
      <c r="A781" s="64">
        <v>777</v>
      </c>
      <c r="B781" s="72">
        <v>2017794</v>
      </c>
      <c r="C781" s="73" t="s">
        <v>4909</v>
      </c>
      <c r="D781" s="72">
        <v>21</v>
      </c>
      <c r="E781" s="72"/>
      <c r="F781" s="72">
        <v>1</v>
      </c>
      <c r="G781" s="72" t="s">
        <v>4688</v>
      </c>
      <c r="H781" s="72" t="s">
        <v>4689</v>
      </c>
      <c r="I781" s="72" t="s">
        <v>4675</v>
      </c>
      <c r="J781" s="72" t="s">
        <v>4890</v>
      </c>
      <c r="K781" s="76">
        <v>1</v>
      </c>
      <c r="L781" s="76">
        <f t="shared" si="11"/>
        <v>1</v>
      </c>
      <c r="M781" s="76">
        <f t="shared" si="12"/>
        <v>1</v>
      </c>
      <c r="N781" s="76">
        <f t="shared" si="13"/>
        <v>1</v>
      </c>
      <c r="O781" s="76">
        <f t="shared" si="14"/>
        <v>1.4</v>
      </c>
      <c r="P781" s="76">
        <f t="shared" si="15"/>
        <v>0.2</v>
      </c>
      <c r="Q781" s="76">
        <f t="shared" si="16"/>
        <v>2</v>
      </c>
      <c r="R781" s="76">
        <f t="shared" si="17"/>
        <v>4</v>
      </c>
      <c r="S781" s="76">
        <f t="shared" si="18"/>
        <v>2</v>
      </c>
      <c r="T781" s="76">
        <f t="shared" si="19"/>
        <v>1</v>
      </c>
      <c r="U781" s="76">
        <f t="shared" si="20"/>
        <v>1.5</v>
      </c>
      <c r="V781" s="64">
        <v>2024</v>
      </c>
    </row>
    <row r="782" spans="1:22" s="77" customFormat="1" x14ac:dyDescent="0.25">
      <c r="A782" s="64">
        <v>778</v>
      </c>
      <c r="B782" s="72">
        <v>2016140</v>
      </c>
      <c r="C782" s="73" t="s">
        <v>4909</v>
      </c>
      <c r="D782" s="72">
        <v>28</v>
      </c>
      <c r="E782" s="72"/>
      <c r="F782" s="72">
        <v>3</v>
      </c>
      <c r="G782" s="72" t="s">
        <v>4688</v>
      </c>
      <c r="H782" s="72" t="s">
        <v>4674</v>
      </c>
      <c r="I782" s="72" t="s">
        <v>4675</v>
      </c>
      <c r="J782" s="72" t="s">
        <v>4890</v>
      </c>
      <c r="K782" s="76">
        <v>1</v>
      </c>
      <c r="L782" s="76">
        <f t="shared" si="11"/>
        <v>1</v>
      </c>
      <c r="M782" s="76">
        <f>K782*1</f>
        <v>1</v>
      </c>
      <c r="N782" s="76">
        <f>K782*1</f>
        <v>1</v>
      </c>
      <c r="O782" s="76">
        <f>K782*1.4</f>
        <v>1.4</v>
      </c>
      <c r="P782" s="76">
        <f>K782*0.2</f>
        <v>0.2</v>
      </c>
      <c r="Q782" s="76">
        <f>K782*2</f>
        <v>2</v>
      </c>
      <c r="R782" s="76">
        <f>K782*4</f>
        <v>4</v>
      </c>
      <c r="S782" s="76">
        <f>K782*2</f>
        <v>2</v>
      </c>
      <c r="T782" s="76">
        <f>K782*1</f>
        <v>1</v>
      </c>
      <c r="U782" s="76">
        <f>K782*1.5</f>
        <v>1.5</v>
      </c>
      <c r="V782" s="64">
        <v>2024</v>
      </c>
    </row>
    <row r="783" spans="1:22" s="77" customFormat="1" x14ac:dyDescent="0.25">
      <c r="A783" s="64">
        <v>779</v>
      </c>
      <c r="B783" s="72">
        <v>7001703</v>
      </c>
      <c r="C783" s="73" t="s">
        <v>4909</v>
      </c>
      <c r="D783" s="72">
        <v>28</v>
      </c>
      <c r="E783" s="72" t="s">
        <v>145</v>
      </c>
      <c r="F783" s="72">
        <v>16</v>
      </c>
      <c r="G783" s="72" t="s">
        <v>4688</v>
      </c>
      <c r="H783" s="72" t="s">
        <v>4689</v>
      </c>
      <c r="I783" s="72" t="s">
        <v>4675</v>
      </c>
      <c r="J783" s="72" t="s">
        <v>4890</v>
      </c>
      <c r="K783" s="76">
        <v>1</v>
      </c>
      <c r="L783" s="76">
        <f t="shared" si="11"/>
        <v>1</v>
      </c>
      <c r="M783" s="76">
        <f t="shared" si="12"/>
        <v>1</v>
      </c>
      <c r="N783" s="76">
        <f t="shared" si="13"/>
        <v>1</v>
      </c>
      <c r="O783" s="76">
        <f t="shared" si="14"/>
        <v>1.4</v>
      </c>
      <c r="P783" s="76">
        <f t="shared" si="15"/>
        <v>0.2</v>
      </c>
      <c r="Q783" s="76">
        <f t="shared" si="16"/>
        <v>2</v>
      </c>
      <c r="R783" s="76">
        <f t="shared" si="17"/>
        <v>4</v>
      </c>
      <c r="S783" s="76">
        <f t="shared" si="18"/>
        <v>2</v>
      </c>
      <c r="T783" s="76">
        <f t="shared" si="19"/>
        <v>1</v>
      </c>
      <c r="U783" s="76">
        <f t="shared" si="20"/>
        <v>1.5</v>
      </c>
      <c r="V783" s="64">
        <v>2024</v>
      </c>
    </row>
    <row r="784" spans="1:22" s="77" customFormat="1" x14ac:dyDescent="0.25">
      <c r="A784" s="64">
        <v>780</v>
      </c>
      <c r="B784" s="72">
        <v>107780</v>
      </c>
      <c r="C784" s="73" t="s">
        <v>4910</v>
      </c>
      <c r="D784" s="72">
        <v>20</v>
      </c>
      <c r="E784" s="72"/>
      <c r="F784" s="72">
        <v>1</v>
      </c>
      <c r="G784" s="72" t="s">
        <v>4816</v>
      </c>
      <c r="H784" s="72" t="s">
        <v>4911</v>
      </c>
      <c r="I784" s="72" t="s">
        <v>4912</v>
      </c>
      <c r="J784" s="72" t="s">
        <v>4890</v>
      </c>
      <c r="K784" s="76">
        <v>1</v>
      </c>
      <c r="L784" s="76">
        <f t="shared" si="11"/>
        <v>1</v>
      </c>
      <c r="M784" s="76">
        <f t="shared" si="12"/>
        <v>1</v>
      </c>
      <c r="N784" s="76">
        <f t="shared" si="13"/>
        <v>1</v>
      </c>
      <c r="O784" s="76">
        <f t="shared" si="14"/>
        <v>1.4</v>
      </c>
      <c r="P784" s="76">
        <f t="shared" si="15"/>
        <v>0.2</v>
      </c>
      <c r="Q784" s="76">
        <f t="shared" si="16"/>
        <v>2</v>
      </c>
      <c r="R784" s="76">
        <f t="shared" si="17"/>
        <v>4</v>
      </c>
      <c r="S784" s="76">
        <f t="shared" si="18"/>
        <v>2</v>
      </c>
      <c r="T784" s="76">
        <f t="shared" si="19"/>
        <v>1</v>
      </c>
      <c r="U784" s="76">
        <f t="shared" si="20"/>
        <v>1.5</v>
      </c>
      <c r="V784" s="64">
        <v>2024</v>
      </c>
    </row>
    <row r="785" spans="1:22" s="77" customFormat="1" x14ac:dyDescent="0.25">
      <c r="A785" s="64">
        <v>781</v>
      </c>
      <c r="B785" s="72">
        <v>5018546</v>
      </c>
      <c r="C785" s="73" t="s">
        <v>4913</v>
      </c>
      <c r="D785" s="72">
        <v>1</v>
      </c>
      <c r="E785" s="72" t="s">
        <v>145</v>
      </c>
      <c r="F785" s="72">
        <v>3</v>
      </c>
      <c r="G785" s="72" t="s">
        <v>4693</v>
      </c>
      <c r="H785" s="72" t="s">
        <v>4914</v>
      </c>
      <c r="I785" s="72" t="s">
        <v>4792</v>
      </c>
      <c r="J785" s="72" t="s">
        <v>4890</v>
      </c>
      <c r="K785" s="76">
        <v>1</v>
      </c>
      <c r="L785" s="76">
        <v>1</v>
      </c>
      <c r="M785" s="76">
        <v>1</v>
      </c>
      <c r="N785" s="76">
        <v>1</v>
      </c>
      <c r="O785" s="76">
        <v>1.4</v>
      </c>
      <c r="P785" s="76">
        <v>0.2</v>
      </c>
      <c r="Q785" s="76">
        <v>2</v>
      </c>
      <c r="R785" s="76">
        <v>4</v>
      </c>
      <c r="S785" s="76">
        <v>2</v>
      </c>
      <c r="T785" s="76">
        <v>1</v>
      </c>
      <c r="U785" s="76">
        <v>1.5</v>
      </c>
      <c r="V785" s="64">
        <v>2024</v>
      </c>
    </row>
    <row r="786" spans="1:22" s="77" customFormat="1" x14ac:dyDescent="0.25">
      <c r="A786" s="64">
        <v>782</v>
      </c>
      <c r="B786" s="72">
        <v>7000218</v>
      </c>
      <c r="C786" s="73" t="s">
        <v>4915</v>
      </c>
      <c r="D786" s="72">
        <v>21</v>
      </c>
      <c r="E786" s="72"/>
      <c r="F786" s="72">
        <v>4</v>
      </c>
      <c r="G786" s="72" t="s">
        <v>4761</v>
      </c>
      <c r="H786" s="72" t="s">
        <v>4916</v>
      </c>
      <c r="I786" s="72" t="s">
        <v>4675</v>
      </c>
      <c r="J786" s="72" t="s">
        <v>4890</v>
      </c>
      <c r="K786" s="76">
        <v>1</v>
      </c>
      <c r="L786" s="76">
        <v>1</v>
      </c>
      <c r="M786" s="76">
        <v>1</v>
      </c>
      <c r="N786" s="76">
        <v>1</v>
      </c>
      <c r="O786" s="76">
        <v>1.4</v>
      </c>
      <c r="P786" s="76">
        <v>0.2</v>
      </c>
      <c r="Q786" s="76">
        <v>2</v>
      </c>
      <c r="R786" s="76">
        <v>4</v>
      </c>
      <c r="S786" s="76">
        <v>2</v>
      </c>
      <c r="T786" s="76">
        <v>1</v>
      </c>
      <c r="U786" s="76">
        <v>1.5</v>
      </c>
      <c r="V786" s="64">
        <v>2024</v>
      </c>
    </row>
    <row r="787" spans="1:22" s="77" customFormat="1" ht="18.75" customHeight="1" x14ac:dyDescent="0.25">
      <c r="A787" s="64">
        <v>783</v>
      </c>
      <c r="B787" s="72">
        <v>2005544</v>
      </c>
      <c r="C787" s="79" t="s">
        <v>4915</v>
      </c>
      <c r="D787" s="80">
        <v>26</v>
      </c>
      <c r="E787" s="80"/>
      <c r="F787" s="72">
        <v>2</v>
      </c>
      <c r="G787" s="72" t="s">
        <v>4896</v>
      </c>
      <c r="H787" s="72" t="s">
        <v>4747</v>
      </c>
      <c r="I787" s="72" t="s">
        <v>4675</v>
      </c>
      <c r="J787" s="72" t="s">
        <v>4890</v>
      </c>
      <c r="K787" s="78">
        <v>2</v>
      </c>
      <c r="L787" s="78">
        <v>2</v>
      </c>
      <c r="M787" s="78">
        <v>2</v>
      </c>
      <c r="N787" s="78">
        <v>2</v>
      </c>
      <c r="O787" s="78">
        <f>1.4*3</f>
        <v>4.1999999999999993</v>
      </c>
      <c r="P787" s="78">
        <v>0.6</v>
      </c>
      <c r="Q787" s="78">
        <v>6</v>
      </c>
      <c r="R787" s="78">
        <v>12</v>
      </c>
      <c r="S787" s="78">
        <v>6</v>
      </c>
      <c r="T787" s="78">
        <v>2</v>
      </c>
      <c r="U787" s="78">
        <f>1.5*3</f>
        <v>4.5</v>
      </c>
      <c r="V787" s="64">
        <v>2024</v>
      </c>
    </row>
    <row r="788" spans="1:22" s="77" customFormat="1" ht="18.75" customHeight="1" x14ac:dyDescent="0.25">
      <c r="A788" s="64">
        <v>784</v>
      </c>
      <c r="B788" s="72">
        <v>2005549</v>
      </c>
      <c r="C788" s="79"/>
      <c r="D788" s="80"/>
      <c r="E788" s="80"/>
      <c r="F788" s="72">
        <v>6</v>
      </c>
      <c r="G788" s="72" t="s">
        <v>4676</v>
      </c>
      <c r="H788" s="72" t="s">
        <v>4747</v>
      </c>
      <c r="I788" s="72" t="s">
        <v>4675</v>
      </c>
      <c r="J788" s="72" t="s">
        <v>4890</v>
      </c>
      <c r="K788" s="78"/>
      <c r="L788" s="78"/>
      <c r="M788" s="78"/>
      <c r="N788" s="78"/>
      <c r="O788" s="78"/>
      <c r="P788" s="78"/>
      <c r="Q788" s="78"/>
      <c r="R788" s="78"/>
      <c r="S788" s="78"/>
      <c r="T788" s="78"/>
      <c r="U788" s="78"/>
      <c r="V788" s="64">
        <v>2024</v>
      </c>
    </row>
    <row r="789" spans="1:22" s="77" customFormat="1" ht="18.75" customHeight="1" x14ac:dyDescent="0.25">
      <c r="A789" s="64">
        <v>785</v>
      </c>
      <c r="B789" s="72">
        <v>2005560</v>
      </c>
      <c r="C789" s="79"/>
      <c r="D789" s="80"/>
      <c r="E789" s="80"/>
      <c r="F789" s="72">
        <v>14</v>
      </c>
      <c r="G789" s="72" t="s">
        <v>4917</v>
      </c>
      <c r="H789" s="72" t="s">
        <v>4747</v>
      </c>
      <c r="I789" s="72" t="s">
        <v>4675</v>
      </c>
      <c r="J789" s="72" t="s">
        <v>4890</v>
      </c>
      <c r="K789" s="78"/>
      <c r="L789" s="78"/>
      <c r="M789" s="78"/>
      <c r="N789" s="78"/>
      <c r="O789" s="78"/>
      <c r="P789" s="78"/>
      <c r="Q789" s="78"/>
      <c r="R789" s="78"/>
      <c r="S789" s="78"/>
      <c r="T789" s="78"/>
      <c r="U789" s="78"/>
      <c r="V789" s="64">
        <v>2024</v>
      </c>
    </row>
    <row r="790" spans="1:22" s="77" customFormat="1" x14ac:dyDescent="0.25">
      <c r="A790" s="64">
        <v>786</v>
      </c>
      <c r="B790" s="72">
        <v>500320</v>
      </c>
      <c r="C790" s="73" t="s">
        <v>4918</v>
      </c>
      <c r="D790" s="72">
        <v>19</v>
      </c>
      <c r="E790" s="72"/>
      <c r="F790" s="72">
        <v>5</v>
      </c>
      <c r="G790" s="72" t="s">
        <v>4676</v>
      </c>
      <c r="H790" s="72" t="s">
        <v>4754</v>
      </c>
      <c r="I790" s="72" t="s">
        <v>4675</v>
      </c>
      <c r="J790" s="72" t="s">
        <v>4890</v>
      </c>
      <c r="K790" s="76">
        <v>1</v>
      </c>
      <c r="L790" s="76">
        <v>1</v>
      </c>
      <c r="M790" s="76">
        <v>1</v>
      </c>
      <c r="N790" s="76">
        <v>1</v>
      </c>
      <c r="O790" s="76">
        <v>1.4</v>
      </c>
      <c r="P790" s="76">
        <v>0.2</v>
      </c>
      <c r="Q790" s="76">
        <v>2</v>
      </c>
      <c r="R790" s="76">
        <v>4</v>
      </c>
      <c r="S790" s="76">
        <v>2</v>
      </c>
      <c r="T790" s="76">
        <v>1</v>
      </c>
      <c r="U790" s="76">
        <v>1.5</v>
      </c>
      <c r="V790" s="64">
        <v>2024</v>
      </c>
    </row>
    <row r="791" spans="1:22" s="77" customFormat="1" ht="18.75" customHeight="1" x14ac:dyDescent="0.25">
      <c r="A791" s="64">
        <v>787</v>
      </c>
      <c r="B791" s="72">
        <v>500326</v>
      </c>
      <c r="C791" s="79" t="s">
        <v>4918</v>
      </c>
      <c r="D791" s="80">
        <v>19</v>
      </c>
      <c r="E791" s="80" t="s">
        <v>3614</v>
      </c>
      <c r="F791" s="72">
        <v>3</v>
      </c>
      <c r="G791" s="72" t="s">
        <v>4676</v>
      </c>
      <c r="H791" s="72" t="s">
        <v>4754</v>
      </c>
      <c r="I791" s="72" t="s">
        <v>4675</v>
      </c>
      <c r="J791" s="72" t="s">
        <v>4890</v>
      </c>
      <c r="K791" s="78">
        <v>2</v>
      </c>
      <c r="L791" s="78">
        <v>2</v>
      </c>
      <c r="M791" s="78">
        <v>2</v>
      </c>
      <c r="N791" s="78">
        <v>2</v>
      </c>
      <c r="O791" s="78">
        <f>1.4*3</f>
        <v>4.1999999999999993</v>
      </c>
      <c r="P791" s="78">
        <v>0.6</v>
      </c>
      <c r="Q791" s="78">
        <v>6</v>
      </c>
      <c r="R791" s="78">
        <v>12</v>
      </c>
      <c r="S791" s="78">
        <v>6</v>
      </c>
      <c r="T791" s="78">
        <v>2</v>
      </c>
      <c r="U791" s="78">
        <v>4.5</v>
      </c>
      <c r="V791" s="64">
        <v>2024</v>
      </c>
    </row>
    <row r="792" spans="1:22" s="77" customFormat="1" ht="18.75" customHeight="1" x14ac:dyDescent="0.25">
      <c r="A792" s="64">
        <v>788</v>
      </c>
      <c r="B792" s="72">
        <v>500328</v>
      </c>
      <c r="C792" s="79"/>
      <c r="D792" s="80"/>
      <c r="E792" s="80"/>
      <c r="F792" s="72">
        <v>5</v>
      </c>
      <c r="G792" s="72" t="s">
        <v>4676</v>
      </c>
      <c r="H792" s="72" t="s">
        <v>4754</v>
      </c>
      <c r="I792" s="72" t="s">
        <v>4701</v>
      </c>
      <c r="J792" s="72" t="s">
        <v>4890</v>
      </c>
      <c r="K792" s="78"/>
      <c r="L792" s="78"/>
      <c r="M792" s="78"/>
      <c r="N792" s="78"/>
      <c r="O792" s="78"/>
      <c r="P792" s="78"/>
      <c r="Q792" s="78"/>
      <c r="R792" s="78"/>
      <c r="S792" s="78"/>
      <c r="T792" s="78"/>
      <c r="U792" s="78"/>
      <c r="V792" s="64">
        <v>2024</v>
      </c>
    </row>
    <row r="793" spans="1:22" s="77" customFormat="1" ht="18.75" customHeight="1" x14ac:dyDescent="0.25">
      <c r="A793" s="64">
        <v>789</v>
      </c>
      <c r="B793" s="72">
        <v>7000312</v>
      </c>
      <c r="C793" s="79" t="s">
        <v>4918</v>
      </c>
      <c r="D793" s="80">
        <v>23</v>
      </c>
      <c r="E793" s="80"/>
      <c r="F793" s="72">
        <v>8</v>
      </c>
      <c r="G793" s="72" t="s">
        <v>4676</v>
      </c>
      <c r="H793" s="72" t="s">
        <v>4689</v>
      </c>
      <c r="I793" s="72" t="s">
        <v>4919</v>
      </c>
      <c r="J793" s="72" t="s">
        <v>4890</v>
      </c>
      <c r="K793" s="78">
        <v>1</v>
      </c>
      <c r="L793" s="78">
        <v>1</v>
      </c>
      <c r="M793" s="78">
        <v>1</v>
      </c>
      <c r="N793" s="78">
        <v>1</v>
      </c>
      <c r="O793" s="78">
        <v>1.4</v>
      </c>
      <c r="P793" s="78">
        <v>0.2</v>
      </c>
      <c r="Q793" s="78">
        <v>2</v>
      </c>
      <c r="R793" s="78">
        <v>4</v>
      </c>
      <c r="S793" s="78">
        <v>2</v>
      </c>
      <c r="T793" s="78">
        <v>1</v>
      </c>
      <c r="U793" s="78">
        <v>1.5</v>
      </c>
      <c r="V793" s="64">
        <v>2024</v>
      </c>
    </row>
    <row r="794" spans="1:22" s="77" customFormat="1" ht="18.75" customHeight="1" x14ac:dyDescent="0.25">
      <c r="A794" s="64">
        <v>790</v>
      </c>
      <c r="B794" s="72">
        <v>7000315</v>
      </c>
      <c r="C794" s="79"/>
      <c r="D794" s="80"/>
      <c r="E794" s="80"/>
      <c r="F794" s="72">
        <v>11</v>
      </c>
      <c r="G794" s="72" t="s">
        <v>4920</v>
      </c>
      <c r="H794" s="72" t="s">
        <v>4921</v>
      </c>
      <c r="I794" s="72" t="s">
        <v>4675</v>
      </c>
      <c r="J794" s="72" t="s">
        <v>4890</v>
      </c>
      <c r="K794" s="78"/>
      <c r="L794" s="78"/>
      <c r="M794" s="78"/>
      <c r="N794" s="78"/>
      <c r="O794" s="78"/>
      <c r="P794" s="78"/>
      <c r="Q794" s="78"/>
      <c r="R794" s="78"/>
      <c r="S794" s="78"/>
      <c r="T794" s="78"/>
      <c r="U794" s="78"/>
      <c r="V794" s="64">
        <v>2024</v>
      </c>
    </row>
    <row r="795" spans="1:22" s="77" customFormat="1" ht="18.75" customHeight="1" x14ac:dyDescent="0.25">
      <c r="A795" s="64">
        <v>791</v>
      </c>
      <c r="B795" s="72">
        <v>500332</v>
      </c>
      <c r="C795" s="79" t="s">
        <v>4918</v>
      </c>
      <c r="D795" s="80">
        <v>50</v>
      </c>
      <c r="E795" s="80"/>
      <c r="F795" s="72">
        <v>1</v>
      </c>
      <c r="G795" s="72" t="s">
        <v>4734</v>
      </c>
      <c r="H795" s="72" t="s">
        <v>4754</v>
      </c>
      <c r="I795" s="72" t="s">
        <v>4847</v>
      </c>
      <c r="J795" s="72" t="s">
        <v>4890</v>
      </c>
      <c r="K795" s="78">
        <v>2</v>
      </c>
      <c r="L795" s="78">
        <v>2</v>
      </c>
      <c r="M795" s="78">
        <v>2</v>
      </c>
      <c r="N795" s="78">
        <v>2</v>
      </c>
      <c r="O795" s="78">
        <f>K795*1.4</f>
        <v>2.8</v>
      </c>
      <c r="P795" s="78">
        <f>K795*0.2</f>
        <v>0.4</v>
      </c>
      <c r="Q795" s="78">
        <v>4</v>
      </c>
      <c r="R795" s="78">
        <v>8</v>
      </c>
      <c r="S795" s="78">
        <v>4</v>
      </c>
      <c r="T795" s="78">
        <v>2</v>
      </c>
      <c r="U795" s="78">
        <v>3</v>
      </c>
      <c r="V795" s="64">
        <v>2024</v>
      </c>
    </row>
    <row r="796" spans="1:22" s="77" customFormat="1" ht="18.75" customHeight="1" x14ac:dyDescent="0.25">
      <c r="A796" s="64">
        <v>792</v>
      </c>
      <c r="B796" s="72">
        <v>2018071</v>
      </c>
      <c r="C796" s="79"/>
      <c r="D796" s="80"/>
      <c r="E796" s="80"/>
      <c r="F796" s="72">
        <v>5</v>
      </c>
      <c r="G796" s="72" t="s">
        <v>4676</v>
      </c>
      <c r="H796" s="81">
        <v>43738</v>
      </c>
      <c r="I796" s="72" t="s">
        <v>4675</v>
      </c>
      <c r="J796" s="72" t="s">
        <v>4890</v>
      </c>
      <c r="K796" s="78"/>
      <c r="L796" s="78"/>
      <c r="M796" s="78"/>
      <c r="N796" s="78"/>
      <c r="O796" s="78"/>
      <c r="P796" s="78"/>
      <c r="Q796" s="78"/>
      <c r="R796" s="78"/>
      <c r="S796" s="78"/>
      <c r="T796" s="78"/>
      <c r="U796" s="78"/>
      <c r="V796" s="64">
        <v>2024</v>
      </c>
    </row>
    <row r="797" spans="1:22" s="77" customFormat="1" x14ac:dyDescent="0.25">
      <c r="A797" s="64">
        <v>793</v>
      </c>
      <c r="B797" s="72">
        <v>2005364</v>
      </c>
      <c r="C797" s="73" t="s">
        <v>4918</v>
      </c>
      <c r="D797" s="72">
        <v>62</v>
      </c>
      <c r="E797" s="72"/>
      <c r="F797" s="72">
        <v>17</v>
      </c>
      <c r="G797" s="72" t="s">
        <v>4688</v>
      </c>
      <c r="H797" s="72" t="s">
        <v>4747</v>
      </c>
      <c r="I797" s="72" t="s">
        <v>4675</v>
      </c>
      <c r="J797" s="72" t="s">
        <v>4890</v>
      </c>
      <c r="K797" s="76">
        <v>1</v>
      </c>
      <c r="L797" s="76">
        <v>1</v>
      </c>
      <c r="M797" s="76">
        <v>1</v>
      </c>
      <c r="N797" s="76">
        <v>1</v>
      </c>
      <c r="O797" s="76">
        <v>1.4</v>
      </c>
      <c r="P797" s="76">
        <v>0.2</v>
      </c>
      <c r="Q797" s="76">
        <v>2</v>
      </c>
      <c r="R797" s="76">
        <v>4</v>
      </c>
      <c r="S797" s="76">
        <v>2</v>
      </c>
      <c r="T797" s="76">
        <v>1</v>
      </c>
      <c r="U797" s="76">
        <v>1.5</v>
      </c>
      <c r="V797" s="64">
        <v>2024</v>
      </c>
    </row>
    <row r="798" spans="1:22" s="77" customFormat="1" x14ac:dyDescent="0.25">
      <c r="A798" s="64">
        <v>794</v>
      </c>
      <c r="B798" s="72">
        <v>8001058</v>
      </c>
      <c r="C798" s="73" t="s">
        <v>4922</v>
      </c>
      <c r="D798" s="72">
        <v>22</v>
      </c>
      <c r="E798" s="72"/>
      <c r="F798" s="72">
        <v>1</v>
      </c>
      <c r="G798" s="72" t="s">
        <v>4673</v>
      </c>
      <c r="H798" s="72" t="s">
        <v>4674</v>
      </c>
      <c r="I798" s="72" t="s">
        <v>4923</v>
      </c>
      <c r="J798" s="72" t="s">
        <v>4890</v>
      </c>
      <c r="K798" s="76">
        <v>1</v>
      </c>
      <c r="L798" s="76">
        <v>1</v>
      </c>
      <c r="M798" s="76">
        <v>1</v>
      </c>
      <c r="N798" s="76">
        <v>1</v>
      </c>
      <c r="O798" s="76">
        <v>1.4</v>
      </c>
      <c r="P798" s="76">
        <v>0.2</v>
      </c>
      <c r="Q798" s="76">
        <v>2</v>
      </c>
      <c r="R798" s="76">
        <v>4</v>
      </c>
      <c r="S798" s="76">
        <v>2</v>
      </c>
      <c r="T798" s="76">
        <v>1</v>
      </c>
      <c r="U798" s="76">
        <v>1.5</v>
      </c>
      <c r="V798" s="64">
        <v>2024</v>
      </c>
    </row>
    <row r="799" spans="1:22" s="77" customFormat="1" ht="18.75" customHeight="1" x14ac:dyDescent="0.25">
      <c r="A799" s="64">
        <v>795</v>
      </c>
      <c r="B799" s="72">
        <v>7002536</v>
      </c>
      <c r="C799" s="79" t="s">
        <v>4922</v>
      </c>
      <c r="D799" s="80">
        <v>31</v>
      </c>
      <c r="E799" s="80"/>
      <c r="F799" s="72">
        <v>8</v>
      </c>
      <c r="G799" s="72" t="s">
        <v>4676</v>
      </c>
      <c r="H799" s="72" t="s">
        <v>4689</v>
      </c>
      <c r="I799" s="72" t="s">
        <v>4675</v>
      </c>
      <c r="J799" s="72" t="s">
        <v>4890</v>
      </c>
      <c r="K799" s="78">
        <v>2</v>
      </c>
      <c r="L799" s="78">
        <v>2</v>
      </c>
      <c r="M799" s="78">
        <v>2</v>
      </c>
      <c r="N799" s="78">
        <v>2</v>
      </c>
      <c r="O799" s="78">
        <f>K799*1.4</f>
        <v>2.8</v>
      </c>
      <c r="P799" s="78">
        <f>K799*0.2</f>
        <v>0.4</v>
      </c>
      <c r="Q799" s="78">
        <v>4</v>
      </c>
      <c r="R799" s="78">
        <v>8</v>
      </c>
      <c r="S799" s="78">
        <v>4</v>
      </c>
      <c r="T799" s="78">
        <v>2</v>
      </c>
      <c r="U799" s="78">
        <v>3</v>
      </c>
      <c r="V799" s="64">
        <v>2024</v>
      </c>
    </row>
    <row r="800" spans="1:22" s="77" customFormat="1" ht="18.75" customHeight="1" x14ac:dyDescent="0.25">
      <c r="A800" s="64">
        <v>796</v>
      </c>
      <c r="B800" s="72">
        <v>2017757</v>
      </c>
      <c r="C800" s="79"/>
      <c r="D800" s="80"/>
      <c r="E800" s="80"/>
      <c r="F800" s="72">
        <v>11</v>
      </c>
      <c r="G800" s="72" t="s">
        <v>4676</v>
      </c>
      <c r="H800" s="72" t="s">
        <v>4689</v>
      </c>
      <c r="I800" s="72" t="s">
        <v>4701</v>
      </c>
      <c r="J800" s="72" t="s">
        <v>4890</v>
      </c>
      <c r="K800" s="78"/>
      <c r="L800" s="78"/>
      <c r="M800" s="78"/>
      <c r="N800" s="78"/>
      <c r="O800" s="78"/>
      <c r="P800" s="78"/>
      <c r="Q800" s="78"/>
      <c r="R800" s="78"/>
      <c r="S800" s="78"/>
      <c r="T800" s="78"/>
      <c r="U800" s="78"/>
      <c r="V800" s="64">
        <v>2024</v>
      </c>
    </row>
    <row r="801" spans="1:22" s="77" customFormat="1" ht="18.75" customHeight="1" x14ac:dyDescent="0.25">
      <c r="A801" s="64">
        <v>797</v>
      </c>
      <c r="B801" s="72">
        <v>7002540</v>
      </c>
      <c r="C801" s="79"/>
      <c r="D801" s="80"/>
      <c r="E801" s="80"/>
      <c r="F801" s="72">
        <v>12</v>
      </c>
      <c r="G801" s="72" t="s">
        <v>4676</v>
      </c>
      <c r="H801" s="72" t="s">
        <v>4689</v>
      </c>
      <c r="I801" s="72" t="s">
        <v>4924</v>
      </c>
      <c r="J801" s="72" t="s">
        <v>4890</v>
      </c>
      <c r="K801" s="78"/>
      <c r="L801" s="78"/>
      <c r="M801" s="78"/>
      <c r="N801" s="78"/>
      <c r="O801" s="78"/>
      <c r="P801" s="78"/>
      <c r="Q801" s="78"/>
      <c r="R801" s="78"/>
      <c r="S801" s="78"/>
      <c r="T801" s="78"/>
      <c r="U801" s="78"/>
      <c r="V801" s="64">
        <v>2024</v>
      </c>
    </row>
    <row r="802" spans="1:22" s="77" customFormat="1" ht="18.75" customHeight="1" x14ac:dyDescent="0.25">
      <c r="A802" s="64">
        <v>798</v>
      </c>
      <c r="B802" s="72">
        <v>7002548</v>
      </c>
      <c r="C802" s="79"/>
      <c r="D802" s="80"/>
      <c r="E802" s="80"/>
      <c r="F802" s="72">
        <v>20</v>
      </c>
      <c r="G802" s="72" t="s">
        <v>4676</v>
      </c>
      <c r="H802" s="72" t="s">
        <v>4925</v>
      </c>
      <c r="I802" s="72" t="s">
        <v>4924</v>
      </c>
      <c r="J802" s="72" t="s">
        <v>4890</v>
      </c>
      <c r="K802" s="78"/>
      <c r="L802" s="78"/>
      <c r="M802" s="78"/>
      <c r="N802" s="78"/>
      <c r="O802" s="78"/>
      <c r="P802" s="78"/>
      <c r="Q802" s="78"/>
      <c r="R802" s="78"/>
      <c r="S802" s="78"/>
      <c r="T802" s="78"/>
      <c r="U802" s="78"/>
      <c r="V802" s="64">
        <v>2024</v>
      </c>
    </row>
    <row r="803" spans="1:22" s="77" customFormat="1" x14ac:dyDescent="0.25">
      <c r="A803" s="64">
        <v>799</v>
      </c>
      <c r="B803" s="72">
        <v>7001420</v>
      </c>
      <c r="C803" s="73" t="s">
        <v>4926</v>
      </c>
      <c r="D803" s="72">
        <v>27</v>
      </c>
      <c r="E803" s="72"/>
      <c r="F803" s="72">
        <v>17</v>
      </c>
      <c r="G803" s="72" t="s">
        <v>4757</v>
      </c>
      <c r="H803" s="72" t="s">
        <v>4794</v>
      </c>
      <c r="I803" s="72" t="s">
        <v>4795</v>
      </c>
      <c r="J803" s="72" t="s">
        <v>4890</v>
      </c>
      <c r="K803" s="76">
        <v>1</v>
      </c>
      <c r="L803" s="76">
        <v>1</v>
      </c>
      <c r="M803" s="76">
        <v>1</v>
      </c>
      <c r="N803" s="76">
        <v>1</v>
      </c>
      <c r="O803" s="76">
        <v>1.4</v>
      </c>
      <c r="P803" s="76">
        <v>0.2</v>
      </c>
      <c r="Q803" s="76">
        <v>2</v>
      </c>
      <c r="R803" s="76">
        <v>4</v>
      </c>
      <c r="S803" s="76">
        <v>2</v>
      </c>
      <c r="T803" s="76">
        <v>1</v>
      </c>
      <c r="U803" s="76">
        <v>1.5</v>
      </c>
      <c r="V803" s="64">
        <v>2024</v>
      </c>
    </row>
    <row r="804" spans="1:22" s="77" customFormat="1" x14ac:dyDescent="0.25">
      <c r="A804" s="64">
        <v>800</v>
      </c>
      <c r="B804" s="72">
        <v>120830</v>
      </c>
      <c r="C804" s="73" t="s">
        <v>3055</v>
      </c>
      <c r="D804" s="72">
        <v>27</v>
      </c>
      <c r="E804" s="72"/>
      <c r="F804" s="72">
        <v>15</v>
      </c>
      <c r="G804" s="72" t="s">
        <v>4676</v>
      </c>
      <c r="H804" s="72" t="s">
        <v>4709</v>
      </c>
      <c r="I804" s="72" t="s">
        <v>4927</v>
      </c>
      <c r="J804" s="72" t="s">
        <v>4890</v>
      </c>
      <c r="K804" s="76">
        <v>1</v>
      </c>
      <c r="L804" s="76">
        <v>1</v>
      </c>
      <c r="M804" s="76">
        <v>1</v>
      </c>
      <c r="N804" s="76">
        <v>1</v>
      </c>
      <c r="O804" s="76">
        <v>1.4</v>
      </c>
      <c r="P804" s="76">
        <v>0.2</v>
      </c>
      <c r="Q804" s="76">
        <v>2</v>
      </c>
      <c r="R804" s="76">
        <v>4</v>
      </c>
      <c r="S804" s="76">
        <v>2</v>
      </c>
      <c r="T804" s="76">
        <v>1</v>
      </c>
      <c r="U804" s="76">
        <v>1.5</v>
      </c>
      <c r="V804" s="64">
        <v>2024</v>
      </c>
    </row>
    <row r="805" spans="1:22" s="77" customFormat="1" ht="18.75" customHeight="1" x14ac:dyDescent="0.25">
      <c r="A805" s="64">
        <v>801</v>
      </c>
      <c r="B805" s="72">
        <v>5011890</v>
      </c>
      <c r="C805" s="79" t="s">
        <v>3055</v>
      </c>
      <c r="D805" s="80">
        <v>29</v>
      </c>
      <c r="E805" s="80"/>
      <c r="F805" s="72">
        <v>5</v>
      </c>
      <c r="G805" s="72" t="s">
        <v>4693</v>
      </c>
      <c r="H805" s="72" t="s">
        <v>4711</v>
      </c>
      <c r="I805" s="72" t="s">
        <v>4928</v>
      </c>
      <c r="J805" s="72" t="s">
        <v>4890</v>
      </c>
      <c r="K805" s="78">
        <v>1</v>
      </c>
      <c r="L805" s="78">
        <v>1</v>
      </c>
      <c r="M805" s="78">
        <v>1</v>
      </c>
      <c r="N805" s="78">
        <v>1</v>
      </c>
      <c r="O805" s="78">
        <v>1.4</v>
      </c>
      <c r="P805" s="78">
        <v>0.2</v>
      </c>
      <c r="Q805" s="78">
        <v>2</v>
      </c>
      <c r="R805" s="78">
        <v>4</v>
      </c>
      <c r="S805" s="78">
        <v>2</v>
      </c>
      <c r="T805" s="78">
        <v>1</v>
      </c>
      <c r="U805" s="78">
        <v>1.5</v>
      </c>
      <c r="V805" s="64">
        <v>2024</v>
      </c>
    </row>
    <row r="806" spans="1:22" s="77" customFormat="1" ht="18.75" customHeight="1" x14ac:dyDescent="0.25">
      <c r="A806" s="64">
        <v>802</v>
      </c>
      <c r="B806" s="72">
        <v>5011888</v>
      </c>
      <c r="C806" s="79"/>
      <c r="D806" s="80"/>
      <c r="E806" s="80"/>
      <c r="F806" s="72">
        <v>7</v>
      </c>
      <c r="G806" s="72" t="s">
        <v>4682</v>
      </c>
      <c r="H806" s="72" t="s">
        <v>4711</v>
      </c>
      <c r="I806" s="72" t="s">
        <v>4720</v>
      </c>
      <c r="J806" s="72" t="s">
        <v>4890</v>
      </c>
      <c r="K806" s="78"/>
      <c r="L806" s="78"/>
      <c r="M806" s="78"/>
      <c r="N806" s="78"/>
      <c r="O806" s="78"/>
      <c r="P806" s="78"/>
      <c r="Q806" s="78"/>
      <c r="R806" s="78"/>
      <c r="S806" s="78"/>
      <c r="T806" s="78"/>
      <c r="U806" s="78"/>
      <c r="V806" s="64">
        <v>2024</v>
      </c>
    </row>
    <row r="807" spans="1:22" s="77" customFormat="1" ht="18.75" customHeight="1" x14ac:dyDescent="0.25">
      <c r="A807" s="64">
        <v>803</v>
      </c>
      <c r="B807" s="72">
        <v>5011880</v>
      </c>
      <c r="C807" s="79"/>
      <c r="D807" s="80"/>
      <c r="E807" s="80"/>
      <c r="F807" s="72">
        <v>15</v>
      </c>
      <c r="G807" s="72" t="s">
        <v>4929</v>
      </c>
      <c r="H807" s="72" t="s">
        <v>4711</v>
      </c>
      <c r="I807" s="72" t="s">
        <v>4675</v>
      </c>
      <c r="J807" s="72" t="s">
        <v>4890</v>
      </c>
      <c r="K807" s="78"/>
      <c r="L807" s="78"/>
      <c r="M807" s="78"/>
      <c r="N807" s="78"/>
      <c r="O807" s="78"/>
      <c r="P807" s="78"/>
      <c r="Q807" s="78"/>
      <c r="R807" s="78"/>
      <c r="S807" s="78"/>
      <c r="T807" s="78"/>
      <c r="U807" s="78"/>
      <c r="V807" s="64">
        <v>2024</v>
      </c>
    </row>
    <row r="808" spans="1:22" s="77" customFormat="1" x14ac:dyDescent="0.25">
      <c r="A808" s="64">
        <v>804</v>
      </c>
      <c r="B808" s="72">
        <v>7003206</v>
      </c>
      <c r="C808" s="73" t="s">
        <v>3055</v>
      </c>
      <c r="D808" s="72">
        <v>36</v>
      </c>
      <c r="E808" s="72"/>
      <c r="F808" s="72">
        <v>12</v>
      </c>
      <c r="G808" s="72" t="s">
        <v>4693</v>
      </c>
      <c r="H808" s="72" t="s">
        <v>4930</v>
      </c>
      <c r="I808" s="72" t="s">
        <v>4931</v>
      </c>
      <c r="J808" s="72" t="s">
        <v>4890</v>
      </c>
      <c r="K808" s="76">
        <v>1</v>
      </c>
      <c r="L808" s="76">
        <v>1</v>
      </c>
      <c r="M808" s="76">
        <v>1</v>
      </c>
      <c r="N808" s="76">
        <v>1</v>
      </c>
      <c r="O808" s="76">
        <v>1.4</v>
      </c>
      <c r="P808" s="76">
        <v>0.2</v>
      </c>
      <c r="Q808" s="76">
        <v>2</v>
      </c>
      <c r="R808" s="76">
        <v>4</v>
      </c>
      <c r="S808" s="76">
        <v>2</v>
      </c>
      <c r="T808" s="76">
        <v>1</v>
      </c>
      <c r="U808" s="76">
        <v>1.5</v>
      </c>
      <c r="V808" s="64">
        <v>2024</v>
      </c>
    </row>
    <row r="809" spans="1:22" s="77" customFormat="1" ht="18.75" customHeight="1" x14ac:dyDescent="0.25">
      <c r="A809" s="64">
        <v>805</v>
      </c>
      <c r="B809" s="72">
        <v>2556131</v>
      </c>
      <c r="C809" s="79" t="s">
        <v>4932</v>
      </c>
      <c r="D809" s="80">
        <v>70</v>
      </c>
      <c r="E809" s="80"/>
      <c r="F809" s="72">
        <v>12</v>
      </c>
      <c r="G809" s="72" t="s">
        <v>4896</v>
      </c>
      <c r="H809" s="72" t="s">
        <v>4679</v>
      </c>
      <c r="I809" s="72" t="s">
        <v>4933</v>
      </c>
      <c r="J809" s="72" t="s">
        <v>4890</v>
      </c>
      <c r="K809" s="78">
        <v>2</v>
      </c>
      <c r="L809" s="78">
        <f>K809*1</f>
        <v>2</v>
      </c>
      <c r="M809" s="78">
        <f>K809*1</f>
        <v>2</v>
      </c>
      <c r="N809" s="78">
        <f>K809*1</f>
        <v>2</v>
      </c>
      <c r="O809" s="78">
        <f>K809*1.4</f>
        <v>2.8</v>
      </c>
      <c r="P809" s="78">
        <f>K809*0.2</f>
        <v>0.4</v>
      </c>
      <c r="Q809" s="78">
        <f>K809*2</f>
        <v>4</v>
      </c>
      <c r="R809" s="78">
        <f>K809*4</f>
        <v>8</v>
      </c>
      <c r="S809" s="78">
        <f>K809*2</f>
        <v>4</v>
      </c>
      <c r="T809" s="78">
        <f>K809*1</f>
        <v>2</v>
      </c>
      <c r="U809" s="78">
        <f>K809*1.5</f>
        <v>3</v>
      </c>
      <c r="V809" s="64">
        <v>2024</v>
      </c>
    </row>
    <row r="810" spans="1:22" s="77" customFormat="1" ht="18.75" customHeight="1" x14ac:dyDescent="0.25">
      <c r="A810" s="64">
        <v>806</v>
      </c>
      <c r="B810" s="72">
        <v>2556128</v>
      </c>
      <c r="C810" s="79"/>
      <c r="D810" s="80"/>
      <c r="E810" s="80"/>
      <c r="F810" s="72">
        <v>15</v>
      </c>
      <c r="G810" s="72" t="s">
        <v>4896</v>
      </c>
      <c r="H810" s="72" t="s">
        <v>4679</v>
      </c>
      <c r="I810" s="72" t="s">
        <v>4934</v>
      </c>
      <c r="J810" s="72" t="s">
        <v>4890</v>
      </c>
      <c r="K810" s="78"/>
      <c r="L810" s="78"/>
      <c r="M810" s="78"/>
      <c r="N810" s="78"/>
      <c r="O810" s="78"/>
      <c r="P810" s="78"/>
      <c r="Q810" s="78"/>
      <c r="R810" s="78"/>
      <c r="S810" s="78"/>
      <c r="T810" s="78"/>
      <c r="U810" s="78"/>
      <c r="V810" s="64">
        <v>2024</v>
      </c>
    </row>
    <row r="811" spans="1:22" s="77" customFormat="1" ht="18.75" customHeight="1" x14ac:dyDescent="0.25">
      <c r="A811" s="64">
        <v>807</v>
      </c>
      <c r="B811" s="72">
        <v>2556127</v>
      </c>
      <c r="C811" s="79"/>
      <c r="D811" s="80"/>
      <c r="E811" s="80"/>
      <c r="F811" s="72">
        <v>16</v>
      </c>
      <c r="G811" s="72" t="s">
        <v>4896</v>
      </c>
      <c r="H811" s="72" t="s">
        <v>4679</v>
      </c>
      <c r="I811" s="72" t="s">
        <v>4934</v>
      </c>
      <c r="J811" s="72" t="s">
        <v>4890</v>
      </c>
      <c r="K811" s="78"/>
      <c r="L811" s="78"/>
      <c r="M811" s="78"/>
      <c r="N811" s="78"/>
      <c r="O811" s="78"/>
      <c r="P811" s="78"/>
      <c r="Q811" s="78"/>
      <c r="R811" s="78"/>
      <c r="S811" s="78"/>
      <c r="T811" s="78"/>
      <c r="U811" s="78"/>
      <c r="V811" s="64">
        <v>2024</v>
      </c>
    </row>
    <row r="812" spans="1:22" s="77" customFormat="1" ht="18.75" customHeight="1" x14ac:dyDescent="0.25">
      <c r="A812" s="64">
        <v>808</v>
      </c>
      <c r="B812" s="72">
        <v>2556124</v>
      </c>
      <c r="C812" s="79"/>
      <c r="D812" s="80"/>
      <c r="E812" s="80"/>
      <c r="F812" s="72">
        <v>19</v>
      </c>
      <c r="G812" s="72" t="s">
        <v>4896</v>
      </c>
      <c r="H812" s="72" t="s">
        <v>4679</v>
      </c>
      <c r="I812" s="72" t="s">
        <v>4701</v>
      </c>
      <c r="J812" s="72" t="s">
        <v>4890</v>
      </c>
      <c r="K812" s="78"/>
      <c r="L812" s="78"/>
      <c r="M812" s="78"/>
      <c r="N812" s="78"/>
      <c r="O812" s="78"/>
      <c r="P812" s="78"/>
      <c r="Q812" s="78"/>
      <c r="R812" s="78"/>
      <c r="S812" s="78"/>
      <c r="T812" s="78"/>
      <c r="U812" s="78"/>
      <c r="V812" s="64">
        <v>2024</v>
      </c>
    </row>
    <row r="813" spans="1:22" s="77" customFormat="1" ht="18.75" customHeight="1" x14ac:dyDescent="0.25">
      <c r="A813" s="64">
        <v>809</v>
      </c>
      <c r="B813" s="72">
        <v>2556123</v>
      </c>
      <c r="C813" s="79"/>
      <c r="D813" s="80"/>
      <c r="E813" s="80"/>
      <c r="F813" s="72">
        <v>20</v>
      </c>
      <c r="G813" s="72" t="s">
        <v>4896</v>
      </c>
      <c r="H813" s="72" t="s">
        <v>4679</v>
      </c>
      <c r="I813" s="72" t="s">
        <v>4933</v>
      </c>
      <c r="J813" s="72" t="s">
        <v>4890</v>
      </c>
      <c r="K813" s="78"/>
      <c r="L813" s="78"/>
      <c r="M813" s="78"/>
      <c r="N813" s="78"/>
      <c r="O813" s="78"/>
      <c r="P813" s="78"/>
      <c r="Q813" s="78"/>
      <c r="R813" s="78"/>
      <c r="S813" s="78"/>
      <c r="T813" s="78"/>
      <c r="U813" s="78"/>
      <c r="V813" s="64">
        <v>2024</v>
      </c>
    </row>
    <row r="814" spans="1:22" s="77" customFormat="1" x14ac:dyDescent="0.25">
      <c r="A814" s="64">
        <v>810</v>
      </c>
      <c r="B814" s="72">
        <v>7004773</v>
      </c>
      <c r="C814" s="73" t="s">
        <v>4932</v>
      </c>
      <c r="D814" s="72">
        <v>94</v>
      </c>
      <c r="E814" s="72"/>
      <c r="F814" s="72">
        <v>7</v>
      </c>
      <c r="G814" s="72" t="s">
        <v>4734</v>
      </c>
      <c r="H814" s="72" t="s">
        <v>4841</v>
      </c>
      <c r="I814" s="72" t="s">
        <v>4675</v>
      </c>
      <c r="J814" s="72" t="s">
        <v>4890</v>
      </c>
      <c r="K814" s="76">
        <v>1</v>
      </c>
      <c r="L814" s="76">
        <v>1</v>
      </c>
      <c r="M814" s="76">
        <v>1</v>
      </c>
      <c r="N814" s="76">
        <v>1</v>
      </c>
      <c r="O814" s="76">
        <v>1.4</v>
      </c>
      <c r="P814" s="76">
        <v>0.2</v>
      </c>
      <c r="Q814" s="76">
        <v>2</v>
      </c>
      <c r="R814" s="76">
        <v>4</v>
      </c>
      <c r="S814" s="76">
        <v>2</v>
      </c>
      <c r="T814" s="76">
        <v>1</v>
      </c>
      <c r="U814" s="76">
        <v>1.5</v>
      </c>
      <c r="V814" s="64">
        <v>2024</v>
      </c>
    </row>
    <row r="815" spans="1:22" s="77" customFormat="1" x14ac:dyDescent="0.25">
      <c r="A815" s="64">
        <v>811</v>
      </c>
      <c r="B815" s="72">
        <v>2018307</v>
      </c>
      <c r="C815" s="73" t="s">
        <v>4932</v>
      </c>
      <c r="D815" s="72">
        <v>114</v>
      </c>
      <c r="E815" s="72" t="s">
        <v>145</v>
      </c>
      <c r="F815" s="72">
        <v>7</v>
      </c>
      <c r="G815" s="72" t="s">
        <v>4676</v>
      </c>
      <c r="H815" s="72" t="s">
        <v>4814</v>
      </c>
      <c r="I815" s="72" t="s">
        <v>4782</v>
      </c>
      <c r="J815" s="72" t="s">
        <v>4890</v>
      </c>
      <c r="K815" s="76">
        <v>1</v>
      </c>
      <c r="L815" s="76">
        <v>1</v>
      </c>
      <c r="M815" s="76">
        <v>1</v>
      </c>
      <c r="N815" s="76">
        <v>1</v>
      </c>
      <c r="O815" s="76">
        <v>1.4</v>
      </c>
      <c r="P815" s="76">
        <v>0.2</v>
      </c>
      <c r="Q815" s="76">
        <v>2</v>
      </c>
      <c r="R815" s="76">
        <v>4</v>
      </c>
      <c r="S815" s="76">
        <v>2</v>
      </c>
      <c r="T815" s="76">
        <v>1</v>
      </c>
      <c r="U815" s="76">
        <v>1.5</v>
      </c>
      <c r="V815" s="64">
        <v>2024</v>
      </c>
    </row>
    <row r="816" spans="1:22" s="77" customFormat="1" x14ac:dyDescent="0.25">
      <c r="A816" s="64">
        <v>812</v>
      </c>
      <c r="B816" s="72">
        <v>8003664</v>
      </c>
      <c r="C816" s="73" t="s">
        <v>4932</v>
      </c>
      <c r="D816" s="72">
        <v>127</v>
      </c>
      <c r="E816" s="72" t="s">
        <v>145</v>
      </c>
      <c r="F816" s="72">
        <v>3</v>
      </c>
      <c r="G816" s="72" t="s">
        <v>4725</v>
      </c>
      <c r="H816" s="72" t="s">
        <v>4814</v>
      </c>
      <c r="I816" s="72" t="s">
        <v>4675</v>
      </c>
      <c r="J816" s="72" t="s">
        <v>4890</v>
      </c>
      <c r="K816" s="76">
        <v>1</v>
      </c>
      <c r="L816" s="76">
        <v>1</v>
      </c>
      <c r="M816" s="76">
        <v>1</v>
      </c>
      <c r="N816" s="76">
        <v>1</v>
      </c>
      <c r="O816" s="76">
        <v>1.4</v>
      </c>
      <c r="P816" s="76">
        <v>0.2</v>
      </c>
      <c r="Q816" s="76">
        <v>2</v>
      </c>
      <c r="R816" s="76">
        <v>4</v>
      </c>
      <c r="S816" s="76">
        <v>2</v>
      </c>
      <c r="T816" s="76">
        <v>1</v>
      </c>
      <c r="U816" s="76">
        <v>1.5</v>
      </c>
      <c r="V816" s="64">
        <v>2024</v>
      </c>
    </row>
    <row r="817" spans="1:22" s="77" customFormat="1" ht="18.75" customHeight="1" x14ac:dyDescent="0.25">
      <c r="A817" s="64">
        <v>813</v>
      </c>
      <c r="B817" s="72">
        <v>2017755</v>
      </c>
      <c r="C817" s="79" t="s">
        <v>4932</v>
      </c>
      <c r="D817" s="80">
        <v>133</v>
      </c>
      <c r="E817" s="80"/>
      <c r="F817" s="72">
        <v>9</v>
      </c>
      <c r="G817" s="72" t="s">
        <v>4676</v>
      </c>
      <c r="H817" s="72" t="s">
        <v>4935</v>
      </c>
      <c r="I817" s="72" t="s">
        <v>4825</v>
      </c>
      <c r="J817" s="72" t="s">
        <v>4890</v>
      </c>
      <c r="K817" s="78">
        <v>2</v>
      </c>
      <c r="L817" s="78">
        <f>K817*1</f>
        <v>2</v>
      </c>
      <c r="M817" s="78">
        <f>K817*1</f>
        <v>2</v>
      </c>
      <c r="N817" s="78">
        <f>K817*1</f>
        <v>2</v>
      </c>
      <c r="O817" s="78">
        <f>K817*1.4</f>
        <v>2.8</v>
      </c>
      <c r="P817" s="78">
        <f>K817*0.2</f>
        <v>0.4</v>
      </c>
      <c r="Q817" s="78">
        <f>K817*2</f>
        <v>4</v>
      </c>
      <c r="R817" s="78">
        <f>K817*4</f>
        <v>8</v>
      </c>
      <c r="S817" s="78">
        <f>K817*2</f>
        <v>4</v>
      </c>
      <c r="T817" s="78">
        <f>K817*1</f>
        <v>2</v>
      </c>
      <c r="U817" s="78">
        <f>K817*1.5</f>
        <v>3</v>
      </c>
      <c r="V817" s="64">
        <v>2024</v>
      </c>
    </row>
    <row r="818" spans="1:22" s="77" customFormat="1" ht="18.75" customHeight="1" x14ac:dyDescent="0.25">
      <c r="A818" s="64">
        <v>814</v>
      </c>
      <c r="B818" s="72">
        <v>5018580</v>
      </c>
      <c r="C818" s="79"/>
      <c r="D818" s="80"/>
      <c r="E818" s="80"/>
      <c r="F818" s="72">
        <v>14</v>
      </c>
      <c r="G818" s="72" t="s">
        <v>4688</v>
      </c>
      <c r="H818" s="72" t="s">
        <v>4936</v>
      </c>
      <c r="I818" s="72" t="s">
        <v>4675</v>
      </c>
      <c r="J818" s="72" t="s">
        <v>4890</v>
      </c>
      <c r="K818" s="78"/>
      <c r="L818" s="78"/>
      <c r="M818" s="78"/>
      <c r="N818" s="78"/>
      <c r="O818" s="78"/>
      <c r="P818" s="78"/>
      <c r="Q818" s="78"/>
      <c r="R818" s="78"/>
      <c r="S818" s="78"/>
      <c r="T818" s="78"/>
      <c r="U818" s="78"/>
      <c r="V818" s="64">
        <v>2024</v>
      </c>
    </row>
    <row r="819" spans="1:22" s="77" customFormat="1" x14ac:dyDescent="0.25">
      <c r="A819" s="64">
        <v>815</v>
      </c>
      <c r="B819" s="72">
        <v>1100358</v>
      </c>
      <c r="C819" s="73" t="s">
        <v>2121</v>
      </c>
      <c r="D819" s="72" t="s">
        <v>50</v>
      </c>
      <c r="E819" s="72" t="s">
        <v>16</v>
      </c>
      <c r="F819" s="72">
        <v>4</v>
      </c>
      <c r="G819" s="72" t="s">
        <v>4688</v>
      </c>
      <c r="H819" s="72" t="s">
        <v>4684</v>
      </c>
      <c r="I819" s="72" t="s">
        <v>4675</v>
      </c>
      <c r="J819" s="72" t="s">
        <v>4890</v>
      </c>
      <c r="K819" s="76">
        <v>1</v>
      </c>
      <c r="L819" s="76">
        <f>K819*1</f>
        <v>1</v>
      </c>
      <c r="M819" s="76">
        <f>K819*1</f>
        <v>1</v>
      </c>
      <c r="N819" s="76">
        <f>K819*1</f>
        <v>1</v>
      </c>
      <c r="O819" s="76">
        <f>K819*1.4</f>
        <v>1.4</v>
      </c>
      <c r="P819" s="76">
        <f>K819*0.2</f>
        <v>0.2</v>
      </c>
      <c r="Q819" s="76">
        <f>K819*2</f>
        <v>2</v>
      </c>
      <c r="R819" s="76">
        <f>K819*4</f>
        <v>4</v>
      </c>
      <c r="S819" s="76">
        <f>K819*2</f>
        <v>2</v>
      </c>
      <c r="T819" s="76">
        <f>K819*1</f>
        <v>1</v>
      </c>
      <c r="U819" s="76">
        <f>K819*1.5</f>
        <v>1.5</v>
      </c>
      <c r="V819" s="64">
        <v>2024</v>
      </c>
    </row>
    <row r="820" spans="1:22" s="77" customFormat="1" x14ac:dyDescent="0.25">
      <c r="A820" s="64">
        <v>816</v>
      </c>
      <c r="B820" s="72">
        <v>7003642</v>
      </c>
      <c r="C820" s="73" t="s">
        <v>4937</v>
      </c>
      <c r="D820" s="72">
        <v>2</v>
      </c>
      <c r="E820" s="72"/>
      <c r="F820" s="72">
        <v>3</v>
      </c>
      <c r="G820" s="72" t="s">
        <v>4682</v>
      </c>
      <c r="H820" s="72" t="s">
        <v>4841</v>
      </c>
      <c r="I820" s="72" t="s">
        <v>4675</v>
      </c>
      <c r="J820" s="72" t="s">
        <v>4890</v>
      </c>
      <c r="K820" s="76">
        <v>1</v>
      </c>
      <c r="L820" s="76">
        <v>1</v>
      </c>
      <c r="M820" s="76">
        <v>1</v>
      </c>
      <c r="N820" s="76">
        <v>1</v>
      </c>
      <c r="O820" s="76">
        <v>1.4</v>
      </c>
      <c r="P820" s="76">
        <v>0.2</v>
      </c>
      <c r="Q820" s="76">
        <v>2</v>
      </c>
      <c r="R820" s="76">
        <v>4</v>
      </c>
      <c r="S820" s="76">
        <v>2</v>
      </c>
      <c r="T820" s="76">
        <v>1</v>
      </c>
      <c r="U820" s="76">
        <v>1.5</v>
      </c>
      <c r="V820" s="64">
        <v>2024</v>
      </c>
    </row>
    <row r="821" spans="1:22" s="77" customFormat="1" ht="18.75" customHeight="1" x14ac:dyDescent="0.25">
      <c r="A821" s="64">
        <v>817</v>
      </c>
      <c r="B821" s="72">
        <v>7001544</v>
      </c>
      <c r="C821" s="79" t="s">
        <v>4938</v>
      </c>
      <c r="D821" s="80">
        <v>10</v>
      </c>
      <c r="E821" s="80"/>
      <c r="F821" s="72" t="s">
        <v>22</v>
      </c>
      <c r="G821" s="72" t="s">
        <v>4676</v>
      </c>
      <c r="H821" s="72" t="s">
        <v>4689</v>
      </c>
      <c r="I821" s="72" t="s">
        <v>4675</v>
      </c>
      <c r="J821" s="72" t="s">
        <v>4890</v>
      </c>
      <c r="K821" s="78">
        <v>3</v>
      </c>
      <c r="L821" s="78">
        <v>3</v>
      </c>
      <c r="M821" s="78">
        <v>3</v>
      </c>
      <c r="N821" s="78">
        <v>3</v>
      </c>
      <c r="O821" s="78">
        <f>1.4*4</f>
        <v>5.6</v>
      </c>
      <c r="P821" s="78">
        <v>0.8</v>
      </c>
      <c r="Q821" s="78">
        <v>8</v>
      </c>
      <c r="R821" s="78">
        <v>16</v>
      </c>
      <c r="S821" s="78">
        <v>8</v>
      </c>
      <c r="T821" s="78">
        <v>3</v>
      </c>
      <c r="U821" s="78">
        <f>1.5*4</f>
        <v>6</v>
      </c>
      <c r="V821" s="64">
        <v>2024</v>
      </c>
    </row>
    <row r="822" spans="1:22" s="77" customFormat="1" ht="18.75" customHeight="1" x14ac:dyDescent="0.25">
      <c r="A822" s="64">
        <v>818</v>
      </c>
      <c r="B822" s="72">
        <v>7001547</v>
      </c>
      <c r="C822" s="79"/>
      <c r="D822" s="80"/>
      <c r="E822" s="80"/>
      <c r="F822" s="72" t="s">
        <v>50</v>
      </c>
      <c r="G822" s="72" t="s">
        <v>4676</v>
      </c>
      <c r="H822" s="72" t="s">
        <v>4689</v>
      </c>
      <c r="I822" s="72" t="s">
        <v>4675</v>
      </c>
      <c r="J822" s="72" t="s">
        <v>4890</v>
      </c>
      <c r="K822" s="78"/>
      <c r="L822" s="78"/>
      <c r="M822" s="78"/>
      <c r="N822" s="78"/>
      <c r="O822" s="78"/>
      <c r="P822" s="78"/>
      <c r="Q822" s="78"/>
      <c r="R822" s="78"/>
      <c r="S822" s="78"/>
      <c r="T822" s="78"/>
      <c r="U822" s="78"/>
      <c r="V822" s="64">
        <v>2024</v>
      </c>
    </row>
    <row r="823" spans="1:22" s="77" customFormat="1" ht="18.75" customHeight="1" x14ac:dyDescent="0.25">
      <c r="A823" s="64">
        <v>819</v>
      </c>
      <c r="B823" s="72">
        <v>7001551</v>
      </c>
      <c r="C823" s="79"/>
      <c r="D823" s="80"/>
      <c r="E823" s="80"/>
      <c r="F823" s="72" t="s">
        <v>119</v>
      </c>
      <c r="G823" s="72" t="s">
        <v>4676</v>
      </c>
      <c r="H823" s="72" t="s">
        <v>4939</v>
      </c>
      <c r="I823" s="72" t="s">
        <v>4940</v>
      </c>
      <c r="J823" s="72" t="s">
        <v>4890</v>
      </c>
      <c r="K823" s="78"/>
      <c r="L823" s="78"/>
      <c r="M823" s="78"/>
      <c r="N823" s="78"/>
      <c r="O823" s="78"/>
      <c r="P823" s="78"/>
      <c r="Q823" s="78"/>
      <c r="R823" s="78"/>
      <c r="S823" s="78"/>
      <c r="T823" s="78"/>
      <c r="U823" s="78"/>
      <c r="V823" s="64">
        <v>2024</v>
      </c>
    </row>
    <row r="824" spans="1:22" s="77" customFormat="1" ht="18.75" customHeight="1" x14ac:dyDescent="0.25">
      <c r="A824" s="64">
        <v>820</v>
      </c>
      <c r="B824" s="72">
        <v>7001556</v>
      </c>
      <c r="C824" s="79"/>
      <c r="D824" s="80"/>
      <c r="E824" s="80"/>
      <c r="F824" s="72" t="s">
        <v>18</v>
      </c>
      <c r="G824" s="72" t="s">
        <v>4676</v>
      </c>
      <c r="H824" s="72" t="s">
        <v>4689</v>
      </c>
      <c r="I824" s="72" t="s">
        <v>4941</v>
      </c>
      <c r="J824" s="72" t="s">
        <v>4890</v>
      </c>
      <c r="K824" s="78"/>
      <c r="L824" s="78"/>
      <c r="M824" s="78"/>
      <c r="N824" s="78"/>
      <c r="O824" s="78"/>
      <c r="P824" s="78"/>
      <c r="Q824" s="78"/>
      <c r="R824" s="78"/>
      <c r="S824" s="78"/>
      <c r="T824" s="78"/>
      <c r="U824" s="78"/>
      <c r="V824" s="64">
        <v>2024</v>
      </c>
    </row>
    <row r="825" spans="1:22" s="77" customFormat="1" ht="18.75" customHeight="1" x14ac:dyDescent="0.25">
      <c r="A825" s="64">
        <v>821</v>
      </c>
      <c r="B825" s="72">
        <v>7001557</v>
      </c>
      <c r="C825" s="79"/>
      <c r="D825" s="80"/>
      <c r="E825" s="80"/>
      <c r="F825" s="72" t="s">
        <v>60</v>
      </c>
      <c r="G825" s="72" t="s">
        <v>4676</v>
      </c>
      <c r="H825" s="72" t="s">
        <v>4689</v>
      </c>
      <c r="I825" s="72" t="s">
        <v>4942</v>
      </c>
      <c r="J825" s="72" t="s">
        <v>4890</v>
      </c>
      <c r="K825" s="78"/>
      <c r="L825" s="78"/>
      <c r="M825" s="78"/>
      <c r="N825" s="78"/>
      <c r="O825" s="78"/>
      <c r="P825" s="78"/>
      <c r="Q825" s="78"/>
      <c r="R825" s="78"/>
      <c r="S825" s="78"/>
      <c r="T825" s="78"/>
      <c r="U825" s="78"/>
      <c r="V825" s="64">
        <v>2024</v>
      </c>
    </row>
    <row r="826" spans="1:22" s="77" customFormat="1" ht="18.75" customHeight="1" x14ac:dyDescent="0.25">
      <c r="A826" s="64">
        <v>822</v>
      </c>
      <c r="B826" s="72">
        <v>7001558</v>
      </c>
      <c r="C826" s="79"/>
      <c r="D826" s="80"/>
      <c r="E826" s="80"/>
      <c r="F826" s="72" t="s">
        <v>152</v>
      </c>
      <c r="G826" s="72" t="s">
        <v>4676</v>
      </c>
      <c r="H826" s="72" t="s">
        <v>4689</v>
      </c>
      <c r="I826" s="72" t="s">
        <v>4942</v>
      </c>
      <c r="J826" s="72" t="s">
        <v>4890</v>
      </c>
      <c r="K826" s="78"/>
      <c r="L826" s="78"/>
      <c r="M826" s="78"/>
      <c r="N826" s="78"/>
      <c r="O826" s="78"/>
      <c r="P826" s="78"/>
      <c r="Q826" s="78"/>
      <c r="R826" s="78"/>
      <c r="S826" s="78"/>
      <c r="T826" s="78"/>
      <c r="U826" s="78"/>
      <c r="V826" s="64">
        <v>2024</v>
      </c>
    </row>
    <row r="827" spans="1:22" s="77" customFormat="1" ht="18.75" customHeight="1" x14ac:dyDescent="0.25">
      <c r="A827" s="64">
        <v>823</v>
      </c>
      <c r="B827" s="72">
        <v>7002598</v>
      </c>
      <c r="C827" s="79"/>
      <c r="D827" s="80"/>
      <c r="E827" s="80"/>
      <c r="F827" s="72" t="s">
        <v>31</v>
      </c>
      <c r="G827" s="72" t="s">
        <v>4676</v>
      </c>
      <c r="H827" s="72" t="s">
        <v>4689</v>
      </c>
      <c r="I827" s="72" t="s">
        <v>4943</v>
      </c>
      <c r="J827" s="72" t="s">
        <v>4890</v>
      </c>
      <c r="K827" s="78"/>
      <c r="L827" s="78"/>
      <c r="M827" s="78"/>
      <c r="N827" s="78"/>
      <c r="O827" s="78"/>
      <c r="P827" s="78"/>
      <c r="Q827" s="78"/>
      <c r="R827" s="78"/>
      <c r="S827" s="78"/>
      <c r="T827" s="78"/>
      <c r="U827" s="78"/>
      <c r="V827" s="64">
        <v>2024</v>
      </c>
    </row>
    <row r="828" spans="1:22" s="77" customFormat="1" ht="18.75" customHeight="1" x14ac:dyDescent="0.25">
      <c r="A828" s="64">
        <v>824</v>
      </c>
      <c r="B828" s="72">
        <v>7001561</v>
      </c>
      <c r="C828" s="79"/>
      <c r="D828" s="80"/>
      <c r="E828" s="80"/>
      <c r="F828" s="72" t="s">
        <v>126</v>
      </c>
      <c r="G828" s="72" t="s">
        <v>4673</v>
      </c>
      <c r="H828" s="72" t="s">
        <v>4689</v>
      </c>
      <c r="I828" s="72" t="s">
        <v>4675</v>
      </c>
      <c r="J828" s="72" t="s">
        <v>4890</v>
      </c>
      <c r="K828" s="78"/>
      <c r="L828" s="78"/>
      <c r="M828" s="78"/>
      <c r="N828" s="78"/>
      <c r="O828" s="78"/>
      <c r="P828" s="78"/>
      <c r="Q828" s="78"/>
      <c r="R828" s="78"/>
      <c r="S828" s="78"/>
      <c r="T828" s="78"/>
      <c r="U828" s="78"/>
      <c r="V828" s="64">
        <v>2024</v>
      </c>
    </row>
    <row r="829" spans="1:22" s="77" customFormat="1" ht="18.75" customHeight="1" x14ac:dyDescent="0.25">
      <c r="A829" s="64">
        <v>825</v>
      </c>
      <c r="B829" s="72">
        <v>7001564</v>
      </c>
      <c r="C829" s="79"/>
      <c r="D829" s="80"/>
      <c r="E829" s="80"/>
      <c r="F829" s="72" t="s">
        <v>24</v>
      </c>
      <c r="G829" s="72" t="s">
        <v>4676</v>
      </c>
      <c r="H829" s="72" t="s">
        <v>4689</v>
      </c>
      <c r="I829" s="72" t="s">
        <v>4940</v>
      </c>
      <c r="J829" s="72" t="s">
        <v>4890</v>
      </c>
      <c r="K829" s="78"/>
      <c r="L829" s="78"/>
      <c r="M829" s="78"/>
      <c r="N829" s="78"/>
      <c r="O829" s="78"/>
      <c r="P829" s="78"/>
      <c r="Q829" s="78"/>
      <c r="R829" s="78"/>
      <c r="S829" s="78"/>
      <c r="T829" s="78"/>
      <c r="U829" s="78"/>
      <c r="V829" s="64">
        <v>2024</v>
      </c>
    </row>
    <row r="830" spans="1:22" s="77" customFormat="1" ht="18.75" customHeight="1" x14ac:dyDescent="0.25">
      <c r="A830" s="64">
        <v>826</v>
      </c>
      <c r="B830" s="72">
        <v>8002210</v>
      </c>
      <c r="C830" s="79" t="s">
        <v>4938</v>
      </c>
      <c r="D830" s="80">
        <v>12</v>
      </c>
      <c r="E830" s="80"/>
      <c r="F830" s="72" t="s">
        <v>17</v>
      </c>
      <c r="G830" s="72" t="s">
        <v>4676</v>
      </c>
      <c r="H830" s="72" t="s">
        <v>4674</v>
      </c>
      <c r="I830" s="72" t="s">
        <v>4944</v>
      </c>
      <c r="J830" s="72" t="s">
        <v>4890</v>
      </c>
      <c r="K830" s="78">
        <v>2</v>
      </c>
      <c r="L830" s="78">
        <f>K830*1</f>
        <v>2</v>
      </c>
      <c r="M830" s="78">
        <f>K830*1</f>
        <v>2</v>
      </c>
      <c r="N830" s="78">
        <f>K830*1</f>
        <v>2</v>
      </c>
      <c r="O830" s="78">
        <f>K830*1.4</f>
        <v>2.8</v>
      </c>
      <c r="P830" s="78">
        <f>K830*0.2</f>
        <v>0.4</v>
      </c>
      <c r="Q830" s="78">
        <f>K830*2</f>
        <v>4</v>
      </c>
      <c r="R830" s="78">
        <f>K830*4</f>
        <v>8</v>
      </c>
      <c r="S830" s="78">
        <f>K830*2</f>
        <v>4</v>
      </c>
      <c r="T830" s="78">
        <f>K830*1</f>
        <v>2</v>
      </c>
      <c r="U830" s="78">
        <f>K830*1.5</f>
        <v>3</v>
      </c>
      <c r="V830" s="64">
        <v>2024</v>
      </c>
    </row>
    <row r="831" spans="1:22" s="77" customFormat="1" ht="18.75" customHeight="1" x14ac:dyDescent="0.25">
      <c r="A831" s="64">
        <v>827</v>
      </c>
      <c r="B831" s="72">
        <v>8002219</v>
      </c>
      <c r="C831" s="79"/>
      <c r="D831" s="80"/>
      <c r="E831" s="80"/>
      <c r="F831" s="72" t="s">
        <v>18</v>
      </c>
      <c r="G831" s="72" t="s">
        <v>4673</v>
      </c>
      <c r="H831" s="72" t="s">
        <v>4945</v>
      </c>
      <c r="I831" s="72" t="s">
        <v>4946</v>
      </c>
      <c r="J831" s="72" t="s">
        <v>4890</v>
      </c>
      <c r="K831" s="78"/>
      <c r="L831" s="78"/>
      <c r="M831" s="78"/>
      <c r="N831" s="78"/>
      <c r="O831" s="78"/>
      <c r="P831" s="78"/>
      <c r="Q831" s="78"/>
      <c r="R831" s="78"/>
      <c r="S831" s="78"/>
      <c r="T831" s="78"/>
      <c r="U831" s="78"/>
      <c r="V831" s="64">
        <v>2024</v>
      </c>
    </row>
    <row r="832" spans="1:22" s="77" customFormat="1" ht="18.75" customHeight="1" x14ac:dyDescent="0.25">
      <c r="A832" s="64">
        <v>828</v>
      </c>
      <c r="B832" s="72">
        <v>8002221</v>
      </c>
      <c r="C832" s="79"/>
      <c r="D832" s="80"/>
      <c r="E832" s="80"/>
      <c r="F832" s="72" t="s">
        <v>152</v>
      </c>
      <c r="G832" s="72" t="s">
        <v>4676</v>
      </c>
      <c r="H832" s="72" t="s">
        <v>4674</v>
      </c>
      <c r="I832" s="72" t="s">
        <v>4675</v>
      </c>
      <c r="J832" s="72" t="s">
        <v>4890</v>
      </c>
      <c r="K832" s="78"/>
      <c r="L832" s="78"/>
      <c r="M832" s="78"/>
      <c r="N832" s="78"/>
      <c r="O832" s="78"/>
      <c r="P832" s="78"/>
      <c r="Q832" s="78"/>
      <c r="R832" s="78"/>
      <c r="S832" s="78"/>
      <c r="T832" s="78"/>
      <c r="U832" s="78"/>
      <c r="V832" s="64">
        <v>2024</v>
      </c>
    </row>
    <row r="833" spans="1:22" s="77" customFormat="1" ht="18.75" customHeight="1" x14ac:dyDescent="0.25">
      <c r="A833" s="64">
        <v>829</v>
      </c>
      <c r="B833" s="72">
        <v>8002224</v>
      </c>
      <c r="C833" s="79"/>
      <c r="D833" s="80"/>
      <c r="E833" s="80"/>
      <c r="F833" s="72" t="s">
        <v>126</v>
      </c>
      <c r="G833" s="72" t="s">
        <v>4676</v>
      </c>
      <c r="H833" s="72" t="s">
        <v>4674</v>
      </c>
      <c r="I833" s="72" t="s">
        <v>4701</v>
      </c>
      <c r="J833" s="72" t="s">
        <v>4890</v>
      </c>
      <c r="K833" s="78"/>
      <c r="L833" s="78"/>
      <c r="M833" s="78"/>
      <c r="N833" s="78"/>
      <c r="O833" s="78"/>
      <c r="P833" s="78"/>
      <c r="Q833" s="78"/>
      <c r="R833" s="78"/>
      <c r="S833" s="78"/>
      <c r="T833" s="78"/>
      <c r="U833" s="78"/>
      <c r="V833" s="64">
        <v>2024</v>
      </c>
    </row>
    <row r="834" spans="1:22" s="77" customFormat="1" ht="18.75" customHeight="1" x14ac:dyDescent="0.25">
      <c r="A834" s="64">
        <v>830</v>
      </c>
      <c r="B834" s="72">
        <v>8002225</v>
      </c>
      <c r="C834" s="79"/>
      <c r="D834" s="80"/>
      <c r="E834" s="80"/>
      <c r="F834" s="72" t="s">
        <v>28</v>
      </c>
      <c r="G834" s="72" t="s">
        <v>4676</v>
      </c>
      <c r="H834" s="72" t="s">
        <v>4674</v>
      </c>
      <c r="I834" s="72" t="s">
        <v>4947</v>
      </c>
      <c r="J834" s="72" t="s">
        <v>4890</v>
      </c>
      <c r="K834" s="78"/>
      <c r="L834" s="78"/>
      <c r="M834" s="78"/>
      <c r="N834" s="78"/>
      <c r="O834" s="78"/>
      <c r="P834" s="78"/>
      <c r="Q834" s="78"/>
      <c r="R834" s="78"/>
      <c r="S834" s="78"/>
      <c r="T834" s="78"/>
      <c r="U834" s="78"/>
      <c r="V834" s="64">
        <v>2024</v>
      </c>
    </row>
    <row r="835" spans="1:22" s="77" customFormat="1" ht="18.75" customHeight="1" x14ac:dyDescent="0.25">
      <c r="A835" s="64">
        <v>831</v>
      </c>
      <c r="B835" s="72">
        <v>8002202</v>
      </c>
      <c r="C835" s="79" t="s">
        <v>4938</v>
      </c>
      <c r="D835" s="80">
        <v>12</v>
      </c>
      <c r="E835" s="80" t="s">
        <v>145</v>
      </c>
      <c r="F835" s="72" t="s">
        <v>17</v>
      </c>
      <c r="G835" s="72" t="s">
        <v>4676</v>
      </c>
      <c r="H835" s="72" t="s">
        <v>4674</v>
      </c>
      <c r="I835" s="72" t="s">
        <v>4948</v>
      </c>
      <c r="J835" s="72" t="s">
        <v>4890</v>
      </c>
      <c r="K835" s="78">
        <v>1</v>
      </c>
      <c r="L835" s="78">
        <f>K835*1</f>
        <v>1</v>
      </c>
      <c r="M835" s="78">
        <f>K835*1</f>
        <v>1</v>
      </c>
      <c r="N835" s="78">
        <f>K835*1</f>
        <v>1</v>
      </c>
      <c r="O835" s="78">
        <f>K835*1.4</f>
        <v>1.4</v>
      </c>
      <c r="P835" s="78">
        <f>K835*0.2</f>
        <v>0.2</v>
      </c>
      <c r="Q835" s="78">
        <f>K835*2</f>
        <v>2</v>
      </c>
      <c r="R835" s="78">
        <f>K835*4</f>
        <v>4</v>
      </c>
      <c r="S835" s="78">
        <f>K835*2</f>
        <v>2</v>
      </c>
      <c r="T835" s="78">
        <f>K835*1</f>
        <v>1</v>
      </c>
      <c r="U835" s="78">
        <f>K835*1.5</f>
        <v>1.5</v>
      </c>
      <c r="V835" s="64">
        <v>2024</v>
      </c>
    </row>
    <row r="836" spans="1:22" s="77" customFormat="1" ht="18.75" customHeight="1" x14ac:dyDescent="0.25">
      <c r="A836" s="64">
        <v>832</v>
      </c>
      <c r="B836" s="72">
        <v>8002203</v>
      </c>
      <c r="C836" s="79"/>
      <c r="D836" s="80"/>
      <c r="E836" s="80"/>
      <c r="F836" s="72" t="s">
        <v>22</v>
      </c>
      <c r="G836" s="72" t="s">
        <v>4676</v>
      </c>
      <c r="H836" s="72" t="s">
        <v>4674</v>
      </c>
      <c r="I836" s="72" t="s">
        <v>4782</v>
      </c>
      <c r="J836" s="72" t="s">
        <v>4890</v>
      </c>
      <c r="K836" s="78"/>
      <c r="L836" s="78"/>
      <c r="M836" s="78"/>
      <c r="N836" s="78"/>
      <c r="O836" s="78"/>
      <c r="P836" s="78"/>
      <c r="Q836" s="78"/>
      <c r="R836" s="78"/>
      <c r="S836" s="78"/>
      <c r="T836" s="78"/>
      <c r="U836" s="78"/>
      <c r="V836" s="64">
        <v>2024</v>
      </c>
    </row>
    <row r="837" spans="1:22" s="77" customFormat="1" ht="18.75" customHeight="1" x14ac:dyDescent="0.25">
      <c r="A837" s="64">
        <v>833</v>
      </c>
      <c r="B837" s="72">
        <v>8002205</v>
      </c>
      <c r="C837" s="79"/>
      <c r="D837" s="80"/>
      <c r="E837" s="80"/>
      <c r="F837" s="72" t="s">
        <v>50</v>
      </c>
      <c r="G837" s="72" t="s">
        <v>4676</v>
      </c>
      <c r="H837" s="72" t="s">
        <v>4674</v>
      </c>
      <c r="I837" s="72" t="s">
        <v>4949</v>
      </c>
      <c r="J837" s="72" t="s">
        <v>4890</v>
      </c>
      <c r="K837" s="78"/>
      <c r="L837" s="78"/>
      <c r="M837" s="78"/>
      <c r="N837" s="78"/>
      <c r="O837" s="78"/>
      <c r="P837" s="78"/>
      <c r="Q837" s="78"/>
      <c r="R837" s="78"/>
      <c r="S837" s="78"/>
      <c r="T837" s="78"/>
      <c r="U837" s="78"/>
      <c r="V837" s="64">
        <v>2024</v>
      </c>
    </row>
    <row r="838" spans="1:22" s="77" customFormat="1" ht="18.75" customHeight="1" x14ac:dyDescent="0.25">
      <c r="A838" s="64">
        <v>834</v>
      </c>
      <c r="B838" s="72">
        <v>8002208</v>
      </c>
      <c r="C838" s="79"/>
      <c r="D838" s="80"/>
      <c r="E838" s="80"/>
      <c r="F838" s="72" t="s">
        <v>119</v>
      </c>
      <c r="G838" s="72" t="s">
        <v>4688</v>
      </c>
      <c r="H838" s="72" t="s">
        <v>4674</v>
      </c>
      <c r="I838" s="72" t="s">
        <v>4950</v>
      </c>
      <c r="J838" s="72" t="s">
        <v>4890</v>
      </c>
      <c r="K838" s="78"/>
      <c r="L838" s="78"/>
      <c r="M838" s="78"/>
      <c r="N838" s="78"/>
      <c r="O838" s="78"/>
      <c r="P838" s="78"/>
      <c r="Q838" s="78"/>
      <c r="R838" s="78"/>
      <c r="S838" s="78"/>
      <c r="T838" s="78"/>
      <c r="U838" s="78"/>
      <c r="V838" s="64">
        <v>2024</v>
      </c>
    </row>
    <row r="839" spans="1:22" s="77" customFormat="1" ht="18.75" customHeight="1" x14ac:dyDescent="0.25">
      <c r="A839" s="64">
        <v>835</v>
      </c>
      <c r="B839" s="72">
        <v>8002209</v>
      </c>
      <c r="C839" s="79"/>
      <c r="D839" s="80"/>
      <c r="E839" s="80"/>
      <c r="F839" s="72" t="s">
        <v>43</v>
      </c>
      <c r="G839" s="72" t="s">
        <v>4673</v>
      </c>
      <c r="H839" s="72" t="s">
        <v>4674</v>
      </c>
      <c r="I839" s="72" t="s">
        <v>4951</v>
      </c>
      <c r="J839" s="72" t="s">
        <v>4890</v>
      </c>
      <c r="K839" s="78"/>
      <c r="L839" s="78"/>
      <c r="M839" s="78"/>
      <c r="N839" s="78"/>
      <c r="O839" s="78"/>
      <c r="P839" s="78"/>
      <c r="Q839" s="78"/>
      <c r="R839" s="78"/>
      <c r="S839" s="78"/>
      <c r="T839" s="78"/>
      <c r="U839" s="78"/>
      <c r="V839" s="64">
        <v>2024</v>
      </c>
    </row>
    <row r="840" spans="1:22" s="77" customFormat="1" x14ac:dyDescent="0.25">
      <c r="A840" s="64">
        <v>836</v>
      </c>
      <c r="B840" s="72">
        <v>7004477</v>
      </c>
      <c r="C840" s="73" t="s">
        <v>2348</v>
      </c>
      <c r="D840" s="72" t="s">
        <v>43</v>
      </c>
      <c r="E840" s="72" t="s">
        <v>16</v>
      </c>
      <c r="F840" s="72">
        <v>4</v>
      </c>
      <c r="G840" s="72" t="s">
        <v>4676</v>
      </c>
      <c r="H840" s="72" t="s">
        <v>4689</v>
      </c>
      <c r="I840" s="72" t="s">
        <v>4842</v>
      </c>
      <c r="J840" s="72" t="s">
        <v>4890</v>
      </c>
      <c r="K840" s="76">
        <v>1</v>
      </c>
      <c r="L840" s="76">
        <f>K840*1</f>
        <v>1</v>
      </c>
      <c r="M840" s="76">
        <f>K840*1</f>
        <v>1</v>
      </c>
      <c r="N840" s="76">
        <f>K840*1</f>
        <v>1</v>
      </c>
      <c r="O840" s="76">
        <f>K840*1.4</f>
        <v>1.4</v>
      </c>
      <c r="P840" s="76">
        <f>K840*0.2</f>
        <v>0.2</v>
      </c>
      <c r="Q840" s="76">
        <f>K840*2</f>
        <v>2</v>
      </c>
      <c r="R840" s="76">
        <f>K840*4</f>
        <v>4</v>
      </c>
      <c r="S840" s="76">
        <f>K840*2</f>
        <v>2</v>
      </c>
      <c r="T840" s="76">
        <f>K840*1</f>
        <v>1</v>
      </c>
      <c r="U840" s="76">
        <f>K840*1.5</f>
        <v>1.5</v>
      </c>
      <c r="V840" s="64">
        <v>2024</v>
      </c>
    </row>
    <row r="841" spans="1:22" s="77" customFormat="1" x14ac:dyDescent="0.25">
      <c r="A841" s="64">
        <v>837</v>
      </c>
      <c r="B841" s="72">
        <v>7000877</v>
      </c>
      <c r="C841" s="73" t="s">
        <v>2363</v>
      </c>
      <c r="D841" s="72">
        <v>14</v>
      </c>
      <c r="E841" s="72"/>
      <c r="F841" s="72">
        <v>6</v>
      </c>
      <c r="G841" s="72" t="s">
        <v>4682</v>
      </c>
      <c r="H841" s="72" t="s">
        <v>4916</v>
      </c>
      <c r="I841" s="72" t="s">
        <v>4952</v>
      </c>
      <c r="J841" s="72" t="s">
        <v>4890</v>
      </c>
      <c r="K841" s="76">
        <v>1</v>
      </c>
      <c r="L841" s="76">
        <v>1</v>
      </c>
      <c r="M841" s="76">
        <v>1</v>
      </c>
      <c r="N841" s="76">
        <v>1</v>
      </c>
      <c r="O841" s="76">
        <v>1.4</v>
      </c>
      <c r="P841" s="76">
        <v>0.2</v>
      </c>
      <c r="Q841" s="76">
        <v>2</v>
      </c>
      <c r="R841" s="76">
        <v>4</v>
      </c>
      <c r="S841" s="76">
        <v>2</v>
      </c>
      <c r="T841" s="76">
        <v>1</v>
      </c>
      <c r="U841" s="76">
        <v>1.5</v>
      </c>
      <c r="V841" s="64">
        <v>2024</v>
      </c>
    </row>
    <row r="842" spans="1:22" s="77" customFormat="1" x14ac:dyDescent="0.25">
      <c r="A842" s="64">
        <v>838</v>
      </c>
      <c r="B842" s="72">
        <v>2016710</v>
      </c>
      <c r="C842" s="73" t="s">
        <v>2373</v>
      </c>
      <c r="D842" s="72">
        <v>2</v>
      </c>
      <c r="E842" s="72"/>
      <c r="F842" s="72">
        <v>2</v>
      </c>
      <c r="G842" s="72" t="s">
        <v>4734</v>
      </c>
      <c r="H842" s="72" t="s">
        <v>4841</v>
      </c>
      <c r="I842" s="72" t="s">
        <v>4675</v>
      </c>
      <c r="J842" s="72" t="s">
        <v>4890</v>
      </c>
      <c r="K842" s="76">
        <v>1</v>
      </c>
      <c r="L842" s="76">
        <v>1</v>
      </c>
      <c r="M842" s="76">
        <v>1</v>
      </c>
      <c r="N842" s="76">
        <v>1</v>
      </c>
      <c r="O842" s="76">
        <v>1.4</v>
      </c>
      <c r="P842" s="76">
        <v>0.2</v>
      </c>
      <c r="Q842" s="76">
        <v>2</v>
      </c>
      <c r="R842" s="76">
        <v>4</v>
      </c>
      <c r="S842" s="76">
        <v>2</v>
      </c>
      <c r="T842" s="76">
        <v>1</v>
      </c>
      <c r="U842" s="76">
        <v>1.5</v>
      </c>
      <c r="V842" s="64">
        <v>2024</v>
      </c>
    </row>
    <row r="843" spans="1:22" s="77" customFormat="1" x14ac:dyDescent="0.25">
      <c r="A843" s="64">
        <v>839</v>
      </c>
      <c r="B843" s="72">
        <v>2015570</v>
      </c>
      <c r="C843" s="73" t="s">
        <v>2426</v>
      </c>
      <c r="D843" s="72">
        <v>15</v>
      </c>
      <c r="E843" s="72"/>
      <c r="F843" s="72">
        <v>2</v>
      </c>
      <c r="G843" s="72" t="s">
        <v>4953</v>
      </c>
      <c r="H843" s="72" t="s">
        <v>4841</v>
      </c>
      <c r="I843" s="72" t="s">
        <v>4866</v>
      </c>
      <c r="J843" s="72" t="s">
        <v>4890</v>
      </c>
      <c r="K843" s="76">
        <v>1</v>
      </c>
      <c r="L843" s="76">
        <v>1</v>
      </c>
      <c r="M843" s="76">
        <v>1</v>
      </c>
      <c r="N843" s="76">
        <v>1</v>
      </c>
      <c r="O843" s="76">
        <v>1.4</v>
      </c>
      <c r="P843" s="76">
        <v>0.2</v>
      </c>
      <c r="Q843" s="76">
        <v>2</v>
      </c>
      <c r="R843" s="76">
        <v>4</v>
      </c>
      <c r="S843" s="76">
        <v>2</v>
      </c>
      <c r="T843" s="76">
        <v>1</v>
      </c>
      <c r="U843" s="76">
        <v>1.5</v>
      </c>
      <c r="V843" s="64">
        <v>2024</v>
      </c>
    </row>
    <row r="844" spans="1:22" s="77" customFormat="1" x14ac:dyDescent="0.25">
      <c r="A844" s="64">
        <v>840</v>
      </c>
      <c r="B844" s="72">
        <v>2017873</v>
      </c>
      <c r="C844" s="73" t="s">
        <v>2448</v>
      </c>
      <c r="D844" s="72">
        <v>27</v>
      </c>
      <c r="E844" s="72" t="s">
        <v>145</v>
      </c>
      <c r="F844" s="72">
        <v>6</v>
      </c>
      <c r="G844" s="72" t="s">
        <v>4682</v>
      </c>
      <c r="H844" s="72" t="s">
        <v>4954</v>
      </c>
      <c r="I844" s="72" t="s">
        <v>4675</v>
      </c>
      <c r="J844" s="72" t="s">
        <v>4890</v>
      </c>
      <c r="K844" s="76">
        <v>1</v>
      </c>
      <c r="L844" s="76">
        <v>1</v>
      </c>
      <c r="M844" s="76">
        <v>1</v>
      </c>
      <c r="N844" s="76">
        <v>1</v>
      </c>
      <c r="O844" s="76">
        <v>1.4</v>
      </c>
      <c r="P844" s="76">
        <v>0.2</v>
      </c>
      <c r="Q844" s="76">
        <v>2</v>
      </c>
      <c r="R844" s="76">
        <v>4</v>
      </c>
      <c r="S844" s="76">
        <v>2</v>
      </c>
      <c r="T844" s="76">
        <v>1</v>
      </c>
      <c r="U844" s="76">
        <v>1.5</v>
      </c>
      <c r="V844" s="64">
        <v>2024</v>
      </c>
    </row>
    <row r="845" spans="1:22" s="77" customFormat="1" ht="18.75" customHeight="1" x14ac:dyDescent="0.25">
      <c r="A845" s="64">
        <v>841</v>
      </c>
      <c r="B845" s="72">
        <v>8003488</v>
      </c>
      <c r="C845" s="79" t="s">
        <v>4955</v>
      </c>
      <c r="D845" s="80">
        <v>13</v>
      </c>
      <c r="E845" s="80"/>
      <c r="F845" s="72">
        <v>2</v>
      </c>
      <c r="G845" s="72" t="s">
        <v>4676</v>
      </c>
      <c r="H845" s="72" t="s">
        <v>4684</v>
      </c>
      <c r="I845" s="72" t="s">
        <v>4675</v>
      </c>
      <c r="J845" s="72" t="s">
        <v>4890</v>
      </c>
      <c r="K845" s="78">
        <v>1</v>
      </c>
      <c r="L845" s="78">
        <v>1</v>
      </c>
      <c r="M845" s="78">
        <v>1</v>
      </c>
      <c r="N845" s="78">
        <v>1</v>
      </c>
      <c r="O845" s="78">
        <v>2.8</v>
      </c>
      <c r="P845" s="78">
        <v>0.4</v>
      </c>
      <c r="Q845" s="78">
        <v>2</v>
      </c>
      <c r="R845" s="78">
        <v>4</v>
      </c>
      <c r="S845" s="78">
        <v>2</v>
      </c>
      <c r="T845" s="78">
        <v>1</v>
      </c>
      <c r="U845" s="78">
        <v>1.5</v>
      </c>
      <c r="V845" s="64">
        <v>2024</v>
      </c>
    </row>
    <row r="846" spans="1:22" s="77" customFormat="1" ht="18.75" customHeight="1" x14ac:dyDescent="0.25">
      <c r="A846" s="64">
        <v>842</v>
      </c>
      <c r="B846" s="72">
        <v>8003484</v>
      </c>
      <c r="C846" s="79"/>
      <c r="D846" s="80"/>
      <c r="E846" s="80"/>
      <c r="F846" s="72">
        <v>6</v>
      </c>
      <c r="G846" s="72" t="s">
        <v>4688</v>
      </c>
      <c r="H846" s="72" t="s">
        <v>4684</v>
      </c>
      <c r="I846" s="72" t="s">
        <v>4675</v>
      </c>
      <c r="J846" s="72" t="s">
        <v>4890</v>
      </c>
      <c r="K846" s="78"/>
      <c r="L846" s="78"/>
      <c r="M846" s="78"/>
      <c r="N846" s="78"/>
      <c r="O846" s="78"/>
      <c r="P846" s="78"/>
      <c r="Q846" s="78"/>
      <c r="R846" s="78"/>
      <c r="S846" s="78"/>
      <c r="T846" s="78"/>
      <c r="U846" s="78"/>
      <c r="V846" s="64">
        <v>2024</v>
      </c>
    </row>
    <row r="847" spans="1:22" s="77" customFormat="1" ht="18.75" customHeight="1" x14ac:dyDescent="0.25">
      <c r="A847" s="64">
        <v>843</v>
      </c>
      <c r="B847" s="72">
        <v>8003483</v>
      </c>
      <c r="C847" s="79"/>
      <c r="D847" s="80"/>
      <c r="E847" s="80"/>
      <c r="F847" s="72">
        <v>7</v>
      </c>
      <c r="G847" s="72" t="s">
        <v>4682</v>
      </c>
      <c r="H847" s="72" t="s">
        <v>4684</v>
      </c>
      <c r="I847" s="72" t="s">
        <v>4675</v>
      </c>
      <c r="J847" s="72" t="s">
        <v>4890</v>
      </c>
      <c r="K847" s="78"/>
      <c r="L847" s="78"/>
      <c r="M847" s="78"/>
      <c r="N847" s="78"/>
      <c r="O847" s="78"/>
      <c r="P847" s="78"/>
      <c r="Q847" s="78"/>
      <c r="R847" s="78"/>
      <c r="S847" s="78"/>
      <c r="T847" s="78"/>
      <c r="U847" s="78"/>
      <c r="V847" s="64">
        <v>2024</v>
      </c>
    </row>
    <row r="848" spans="1:22" s="77" customFormat="1" ht="18.75" customHeight="1" x14ac:dyDescent="0.25">
      <c r="A848" s="64">
        <v>844</v>
      </c>
      <c r="B848" s="72">
        <v>8002800</v>
      </c>
      <c r="C848" s="79" t="s">
        <v>2494</v>
      </c>
      <c r="D848" s="80" t="s">
        <v>60</v>
      </c>
      <c r="E848" s="80" t="s">
        <v>16</v>
      </c>
      <c r="F848" s="72">
        <v>1</v>
      </c>
      <c r="G848" s="72" t="s">
        <v>4749</v>
      </c>
      <c r="H848" s="72" t="s">
        <v>4674</v>
      </c>
      <c r="I848" s="72" t="s">
        <v>4675</v>
      </c>
      <c r="J848" s="72" t="s">
        <v>4890</v>
      </c>
      <c r="K848" s="78">
        <v>2</v>
      </c>
      <c r="L848" s="78">
        <f>K848*1</f>
        <v>2</v>
      </c>
      <c r="M848" s="78">
        <f>K848*1</f>
        <v>2</v>
      </c>
      <c r="N848" s="78">
        <f>K848*1</f>
        <v>2</v>
      </c>
      <c r="O848" s="78">
        <f>K848*1.4</f>
        <v>2.8</v>
      </c>
      <c r="P848" s="78">
        <f>K848*0.2</f>
        <v>0.4</v>
      </c>
      <c r="Q848" s="78">
        <f>K848*2</f>
        <v>4</v>
      </c>
      <c r="R848" s="78">
        <f>K848*4</f>
        <v>8</v>
      </c>
      <c r="S848" s="78">
        <f>K848*2</f>
        <v>4</v>
      </c>
      <c r="T848" s="78">
        <f>K848*1</f>
        <v>2</v>
      </c>
      <c r="U848" s="78">
        <f>K848*1.5</f>
        <v>3</v>
      </c>
      <c r="V848" s="64">
        <v>2024</v>
      </c>
    </row>
    <row r="849" spans="1:22" s="77" customFormat="1" ht="18.75" customHeight="1" x14ac:dyDescent="0.25">
      <c r="A849" s="64">
        <v>845</v>
      </c>
      <c r="B849" s="72">
        <v>8002795</v>
      </c>
      <c r="C849" s="79"/>
      <c r="D849" s="80"/>
      <c r="E849" s="80"/>
      <c r="F849" s="72">
        <v>6</v>
      </c>
      <c r="G849" s="72" t="s">
        <v>4749</v>
      </c>
      <c r="H849" s="72" t="s">
        <v>4674</v>
      </c>
      <c r="I849" s="72" t="s">
        <v>4675</v>
      </c>
      <c r="J849" s="72" t="s">
        <v>4890</v>
      </c>
      <c r="K849" s="78"/>
      <c r="L849" s="78"/>
      <c r="M849" s="78"/>
      <c r="N849" s="78"/>
      <c r="O849" s="78"/>
      <c r="P849" s="78"/>
      <c r="Q849" s="78"/>
      <c r="R849" s="78"/>
      <c r="S849" s="78"/>
      <c r="T849" s="78"/>
      <c r="U849" s="78"/>
      <c r="V849" s="64">
        <v>2024</v>
      </c>
    </row>
    <row r="850" spans="1:22" s="77" customFormat="1" ht="18.75" customHeight="1" x14ac:dyDescent="0.25">
      <c r="A850" s="64">
        <v>846</v>
      </c>
      <c r="B850" s="72">
        <v>7001027</v>
      </c>
      <c r="C850" s="79" t="s">
        <v>2509</v>
      </c>
      <c r="D850" s="80" t="s">
        <v>43</v>
      </c>
      <c r="E850" s="80" t="s">
        <v>16</v>
      </c>
      <c r="F850" s="72">
        <v>2</v>
      </c>
      <c r="G850" s="72" t="s">
        <v>4676</v>
      </c>
      <c r="H850" s="72" t="s">
        <v>4904</v>
      </c>
      <c r="I850" s="72" t="s">
        <v>4907</v>
      </c>
      <c r="J850" s="72" t="s">
        <v>4890</v>
      </c>
      <c r="K850" s="78">
        <v>2</v>
      </c>
      <c r="L850" s="78">
        <f>K850*1</f>
        <v>2</v>
      </c>
      <c r="M850" s="78">
        <f>K850*1</f>
        <v>2</v>
      </c>
      <c r="N850" s="78">
        <f>K850*1</f>
        <v>2</v>
      </c>
      <c r="O850" s="78">
        <f>K850*1.4</f>
        <v>2.8</v>
      </c>
      <c r="P850" s="78">
        <f>K850*0.2</f>
        <v>0.4</v>
      </c>
      <c r="Q850" s="78">
        <f>K850*2</f>
        <v>4</v>
      </c>
      <c r="R850" s="78">
        <f>K850*4</f>
        <v>8</v>
      </c>
      <c r="S850" s="78">
        <f>K850*2</f>
        <v>4</v>
      </c>
      <c r="T850" s="78">
        <f>K850*1</f>
        <v>2</v>
      </c>
      <c r="U850" s="78">
        <f>K850*1.5</f>
        <v>3</v>
      </c>
      <c r="V850" s="64">
        <v>2024</v>
      </c>
    </row>
    <row r="851" spans="1:22" s="77" customFormat="1" ht="18.75" customHeight="1" x14ac:dyDescent="0.25">
      <c r="A851" s="64">
        <v>847</v>
      </c>
      <c r="B851" s="72">
        <v>7001033</v>
      </c>
      <c r="C851" s="79"/>
      <c r="D851" s="80"/>
      <c r="E851" s="80"/>
      <c r="F851" s="72">
        <v>9</v>
      </c>
      <c r="G851" s="72" t="s">
        <v>4676</v>
      </c>
      <c r="H851" s="72" t="s">
        <v>4689</v>
      </c>
      <c r="I851" s="72" t="s">
        <v>4907</v>
      </c>
      <c r="J851" s="72" t="s">
        <v>4890</v>
      </c>
      <c r="K851" s="78"/>
      <c r="L851" s="78"/>
      <c r="M851" s="78"/>
      <c r="N851" s="78"/>
      <c r="O851" s="78"/>
      <c r="P851" s="78"/>
      <c r="Q851" s="78"/>
      <c r="R851" s="78"/>
      <c r="S851" s="78"/>
      <c r="T851" s="78"/>
      <c r="U851" s="78"/>
      <c r="V851" s="64">
        <v>2024</v>
      </c>
    </row>
    <row r="852" spans="1:22" s="77" customFormat="1" ht="18.75" customHeight="1" x14ac:dyDescent="0.25">
      <c r="A852" s="64">
        <v>848</v>
      </c>
      <c r="B852" s="72">
        <v>7001035</v>
      </c>
      <c r="C852" s="79"/>
      <c r="D852" s="80"/>
      <c r="E852" s="80"/>
      <c r="F852" s="72">
        <v>11</v>
      </c>
      <c r="G852" s="72" t="s">
        <v>4682</v>
      </c>
      <c r="H852" s="72" t="s">
        <v>4762</v>
      </c>
      <c r="I852" s="72" t="s">
        <v>4675</v>
      </c>
      <c r="J852" s="72" t="s">
        <v>4890</v>
      </c>
      <c r="K852" s="78"/>
      <c r="L852" s="78"/>
      <c r="M852" s="78"/>
      <c r="N852" s="78"/>
      <c r="O852" s="78"/>
      <c r="P852" s="78"/>
      <c r="Q852" s="78"/>
      <c r="R852" s="78"/>
      <c r="S852" s="78"/>
      <c r="T852" s="78"/>
      <c r="U852" s="78"/>
      <c r="V852" s="64">
        <v>2024</v>
      </c>
    </row>
    <row r="853" spans="1:22" s="77" customFormat="1" x14ac:dyDescent="0.25">
      <c r="A853" s="64">
        <v>849</v>
      </c>
      <c r="B853" s="72">
        <v>8002874</v>
      </c>
      <c r="C853" s="73" t="s">
        <v>2509</v>
      </c>
      <c r="D853" s="72">
        <v>22</v>
      </c>
      <c r="E853" s="72"/>
      <c r="F853" s="72">
        <v>8</v>
      </c>
      <c r="G853" s="72" t="s">
        <v>4676</v>
      </c>
      <c r="H853" s="72" t="s">
        <v>4674</v>
      </c>
      <c r="I853" s="72" t="s">
        <v>4883</v>
      </c>
      <c r="J853" s="72" t="s">
        <v>4890</v>
      </c>
      <c r="K853" s="76">
        <v>1</v>
      </c>
      <c r="L853" s="76">
        <v>1</v>
      </c>
      <c r="M853" s="76">
        <v>1</v>
      </c>
      <c r="N853" s="76">
        <v>1</v>
      </c>
      <c r="O853" s="76">
        <v>2.8</v>
      </c>
      <c r="P853" s="76">
        <v>0.4</v>
      </c>
      <c r="Q853" s="76">
        <v>4</v>
      </c>
      <c r="R853" s="76">
        <v>8</v>
      </c>
      <c r="S853" s="76">
        <v>4</v>
      </c>
      <c r="T853" s="76">
        <v>1</v>
      </c>
      <c r="U853" s="76">
        <v>3</v>
      </c>
      <c r="V853" s="64">
        <v>2024</v>
      </c>
    </row>
    <row r="854" spans="1:22" s="77" customFormat="1" ht="18.75" customHeight="1" x14ac:dyDescent="0.25">
      <c r="A854" s="64">
        <v>850</v>
      </c>
      <c r="B854" s="72">
        <v>5014473</v>
      </c>
      <c r="C854" s="73" t="s">
        <v>2509</v>
      </c>
      <c r="D854" s="72">
        <v>24</v>
      </c>
      <c r="E854" s="72"/>
      <c r="F854" s="72">
        <v>3</v>
      </c>
      <c r="G854" s="72" t="s">
        <v>4884</v>
      </c>
      <c r="H854" s="72" t="s">
        <v>4885</v>
      </c>
      <c r="I854" s="72" t="s">
        <v>4886</v>
      </c>
      <c r="J854" s="72" t="s">
        <v>4890</v>
      </c>
      <c r="K854" s="76">
        <v>1</v>
      </c>
      <c r="L854" s="76">
        <v>1</v>
      </c>
      <c r="M854" s="76">
        <v>1</v>
      </c>
      <c r="N854" s="76">
        <v>1</v>
      </c>
      <c r="O854" s="76">
        <v>2.8</v>
      </c>
      <c r="P854" s="76">
        <v>0.4</v>
      </c>
      <c r="Q854" s="76">
        <v>4</v>
      </c>
      <c r="R854" s="76">
        <v>8</v>
      </c>
      <c r="S854" s="76">
        <v>4</v>
      </c>
      <c r="T854" s="76">
        <v>1</v>
      </c>
      <c r="U854" s="76">
        <v>3</v>
      </c>
      <c r="V854" s="64">
        <v>2024</v>
      </c>
    </row>
    <row r="855" spans="1:22" s="77" customFormat="1" ht="18.75" customHeight="1" x14ac:dyDescent="0.25">
      <c r="A855" s="64">
        <v>851</v>
      </c>
      <c r="B855" s="72">
        <v>8002926</v>
      </c>
      <c r="C855" s="79" t="s">
        <v>2509</v>
      </c>
      <c r="D855" s="80">
        <v>34</v>
      </c>
      <c r="E855" s="80"/>
      <c r="F855" s="72">
        <v>2</v>
      </c>
      <c r="G855" s="72" t="s">
        <v>4956</v>
      </c>
      <c r="H855" s="72" t="s">
        <v>4674</v>
      </c>
      <c r="I855" s="72" t="s">
        <v>4957</v>
      </c>
      <c r="J855" s="72" t="s">
        <v>4890</v>
      </c>
      <c r="K855" s="78">
        <v>1</v>
      </c>
      <c r="L855" s="78">
        <v>1</v>
      </c>
      <c r="M855" s="78">
        <v>1</v>
      </c>
      <c r="N855" s="78">
        <v>1</v>
      </c>
      <c r="O855" s="78">
        <v>2.8</v>
      </c>
      <c r="P855" s="78">
        <v>0.4</v>
      </c>
      <c r="Q855" s="78">
        <v>4</v>
      </c>
      <c r="R855" s="78">
        <v>8</v>
      </c>
      <c r="S855" s="78">
        <v>4</v>
      </c>
      <c r="T855" s="78">
        <v>1</v>
      </c>
      <c r="U855" s="78">
        <v>3</v>
      </c>
      <c r="V855" s="64">
        <v>2024</v>
      </c>
    </row>
    <row r="856" spans="1:22" s="77" customFormat="1" ht="19.5" thickBot="1" x14ac:dyDescent="0.3">
      <c r="A856" s="64">
        <v>852</v>
      </c>
      <c r="B856" s="72">
        <v>8002908</v>
      </c>
      <c r="C856" s="82"/>
      <c r="D856" s="83"/>
      <c r="E856" s="83"/>
      <c r="F856" s="84">
        <v>19</v>
      </c>
      <c r="G856" s="84" t="s">
        <v>4958</v>
      </c>
      <c r="H856" s="84" t="s">
        <v>4674</v>
      </c>
      <c r="I856" s="84" t="s">
        <v>4888</v>
      </c>
      <c r="J856" s="84" t="s">
        <v>4890</v>
      </c>
      <c r="K856" s="85"/>
      <c r="L856" s="85"/>
      <c r="M856" s="85"/>
      <c r="N856" s="85"/>
      <c r="O856" s="85"/>
      <c r="P856" s="85"/>
      <c r="Q856" s="85"/>
      <c r="R856" s="85"/>
      <c r="S856" s="85"/>
      <c r="T856" s="85"/>
      <c r="U856" s="85"/>
      <c r="V856" s="64">
        <v>2024</v>
      </c>
    </row>
    <row r="857" spans="1:22" s="63" customFormat="1" ht="19.5" thickBot="1" x14ac:dyDescent="0.3">
      <c r="C857" s="86" t="s">
        <v>4959</v>
      </c>
      <c r="D857" s="87"/>
      <c r="E857" s="87"/>
      <c r="F857" s="87"/>
      <c r="G857" s="88"/>
      <c r="H857" s="88"/>
      <c r="I857" s="88"/>
      <c r="J857" s="89"/>
      <c r="K857" s="90">
        <f>SUM(K5:K856)</f>
        <v>373</v>
      </c>
      <c r="L857" s="90">
        <f t="shared" ref="L857:U857" si="21">SUM(L5:L757)</f>
        <v>304</v>
      </c>
      <c r="M857" s="90">
        <f t="shared" si="21"/>
        <v>304</v>
      </c>
      <c r="N857" s="90">
        <f t="shared" si="21"/>
        <v>304</v>
      </c>
      <c r="O857" s="90">
        <f t="shared" si="21"/>
        <v>425.59999999999985</v>
      </c>
      <c r="P857" s="90">
        <f t="shared" si="21"/>
        <v>30.400000000000038</v>
      </c>
      <c r="Q857" s="90">
        <f t="shared" si="21"/>
        <v>608</v>
      </c>
      <c r="R857" s="90">
        <f t="shared" si="21"/>
        <v>1216</v>
      </c>
      <c r="S857" s="90">
        <f t="shared" si="21"/>
        <v>608</v>
      </c>
      <c r="T857" s="90">
        <f t="shared" si="21"/>
        <v>304</v>
      </c>
      <c r="U857" s="90">
        <f>SUM(U5:U757)</f>
        <v>456</v>
      </c>
      <c r="V857" s="91"/>
    </row>
  </sheetData>
  <autoFilter ref="A4:V4" xr:uid="{00000000-0009-0000-0000-000000000000}"/>
  <mergeCells count="960">
    <mergeCell ref="T855:T856"/>
    <mergeCell ref="U855:U856"/>
    <mergeCell ref="N855:N856"/>
    <mergeCell ref="O855:O856"/>
    <mergeCell ref="P855:P856"/>
    <mergeCell ref="Q855:Q856"/>
    <mergeCell ref="R855:R856"/>
    <mergeCell ref="S855:S856"/>
    <mergeCell ref="C855:C856"/>
    <mergeCell ref="D855:D856"/>
    <mergeCell ref="E855:E856"/>
    <mergeCell ref="K855:K856"/>
    <mergeCell ref="L855:L856"/>
    <mergeCell ref="M855:M856"/>
    <mergeCell ref="P850:P852"/>
    <mergeCell ref="Q850:Q852"/>
    <mergeCell ref="R850:R852"/>
    <mergeCell ref="S850:S852"/>
    <mergeCell ref="T850:T852"/>
    <mergeCell ref="U850:U852"/>
    <mergeCell ref="T848:T849"/>
    <mergeCell ref="U848:U849"/>
    <mergeCell ref="C850:C852"/>
    <mergeCell ref="D850:D852"/>
    <mergeCell ref="E850:E852"/>
    <mergeCell ref="K850:K852"/>
    <mergeCell ref="L850:L852"/>
    <mergeCell ref="M850:M852"/>
    <mergeCell ref="N850:N852"/>
    <mergeCell ref="O850:O852"/>
    <mergeCell ref="N848:N849"/>
    <mergeCell ref="O848:O849"/>
    <mergeCell ref="P848:P849"/>
    <mergeCell ref="Q848:Q849"/>
    <mergeCell ref="R848:R849"/>
    <mergeCell ref="S848:S849"/>
    <mergeCell ref="C848:C849"/>
    <mergeCell ref="D848:D849"/>
    <mergeCell ref="E848:E849"/>
    <mergeCell ref="K848:K849"/>
    <mergeCell ref="L848:L849"/>
    <mergeCell ref="M848:M849"/>
    <mergeCell ref="P845:P847"/>
    <mergeCell ref="Q845:Q847"/>
    <mergeCell ref="R845:R847"/>
    <mergeCell ref="S845:S847"/>
    <mergeCell ref="T845:T847"/>
    <mergeCell ref="U845:U847"/>
    <mergeCell ref="T835:T839"/>
    <mergeCell ref="U835:U839"/>
    <mergeCell ref="C845:C847"/>
    <mergeCell ref="D845:D847"/>
    <mergeCell ref="E845:E847"/>
    <mergeCell ref="K845:K847"/>
    <mergeCell ref="L845:L847"/>
    <mergeCell ref="M845:M847"/>
    <mergeCell ref="N845:N847"/>
    <mergeCell ref="O845:O847"/>
    <mergeCell ref="N835:N839"/>
    <mergeCell ref="O835:O839"/>
    <mergeCell ref="P835:P839"/>
    <mergeCell ref="Q835:Q839"/>
    <mergeCell ref="R835:R839"/>
    <mergeCell ref="S835:S839"/>
    <mergeCell ref="C835:C839"/>
    <mergeCell ref="D835:D839"/>
    <mergeCell ref="E835:E839"/>
    <mergeCell ref="K835:K839"/>
    <mergeCell ref="L835:L839"/>
    <mergeCell ref="M835:M839"/>
    <mergeCell ref="P830:P834"/>
    <mergeCell ref="Q830:Q834"/>
    <mergeCell ref="R830:R834"/>
    <mergeCell ref="S830:S834"/>
    <mergeCell ref="T830:T834"/>
    <mergeCell ref="U830:U834"/>
    <mergeCell ref="T821:T829"/>
    <mergeCell ref="U821:U829"/>
    <mergeCell ref="C830:C834"/>
    <mergeCell ref="D830:D834"/>
    <mergeCell ref="E830:E834"/>
    <mergeCell ref="K830:K834"/>
    <mergeCell ref="L830:L834"/>
    <mergeCell ref="M830:M834"/>
    <mergeCell ref="N830:N834"/>
    <mergeCell ref="O830:O834"/>
    <mergeCell ref="N821:N829"/>
    <mergeCell ref="O821:O829"/>
    <mergeCell ref="P821:P829"/>
    <mergeCell ref="Q821:Q829"/>
    <mergeCell ref="R821:R829"/>
    <mergeCell ref="S821:S829"/>
    <mergeCell ref="C821:C829"/>
    <mergeCell ref="D821:D829"/>
    <mergeCell ref="E821:E829"/>
    <mergeCell ref="K821:K829"/>
    <mergeCell ref="L821:L829"/>
    <mergeCell ref="M821:M829"/>
    <mergeCell ref="P817:P818"/>
    <mergeCell ref="Q817:Q818"/>
    <mergeCell ref="R817:R818"/>
    <mergeCell ref="S817:S818"/>
    <mergeCell ref="T817:T818"/>
    <mergeCell ref="U817:U818"/>
    <mergeCell ref="T809:T813"/>
    <mergeCell ref="U809:U813"/>
    <mergeCell ref="C817:C818"/>
    <mergeCell ref="D817:D818"/>
    <mergeCell ref="E817:E818"/>
    <mergeCell ref="K817:K818"/>
    <mergeCell ref="L817:L818"/>
    <mergeCell ref="M817:M818"/>
    <mergeCell ref="N817:N818"/>
    <mergeCell ref="O817:O818"/>
    <mergeCell ref="N809:N813"/>
    <mergeCell ref="O809:O813"/>
    <mergeCell ref="P809:P813"/>
    <mergeCell ref="Q809:Q813"/>
    <mergeCell ref="R809:R813"/>
    <mergeCell ref="S809:S813"/>
    <mergeCell ref="C809:C813"/>
    <mergeCell ref="D809:D813"/>
    <mergeCell ref="E809:E813"/>
    <mergeCell ref="K809:K813"/>
    <mergeCell ref="L809:L813"/>
    <mergeCell ref="M809:M813"/>
    <mergeCell ref="P805:P807"/>
    <mergeCell ref="Q805:Q807"/>
    <mergeCell ref="R805:R807"/>
    <mergeCell ref="S805:S807"/>
    <mergeCell ref="T805:T807"/>
    <mergeCell ref="U805:U807"/>
    <mergeCell ref="T799:T802"/>
    <mergeCell ref="U799:U802"/>
    <mergeCell ref="C805:C807"/>
    <mergeCell ref="D805:D807"/>
    <mergeCell ref="E805:E807"/>
    <mergeCell ref="K805:K807"/>
    <mergeCell ref="L805:L807"/>
    <mergeCell ref="M805:M807"/>
    <mergeCell ref="N805:N807"/>
    <mergeCell ref="O805:O807"/>
    <mergeCell ref="N799:N802"/>
    <mergeCell ref="O799:O802"/>
    <mergeCell ref="P799:P802"/>
    <mergeCell ref="Q799:Q802"/>
    <mergeCell ref="R799:R802"/>
    <mergeCell ref="S799:S802"/>
    <mergeCell ref="C799:C802"/>
    <mergeCell ref="D799:D802"/>
    <mergeCell ref="E799:E802"/>
    <mergeCell ref="K799:K802"/>
    <mergeCell ref="L799:L802"/>
    <mergeCell ref="M799:M802"/>
    <mergeCell ref="P795:P796"/>
    <mergeCell ref="Q795:Q796"/>
    <mergeCell ref="R795:R796"/>
    <mergeCell ref="S795:S796"/>
    <mergeCell ref="T795:T796"/>
    <mergeCell ref="U795:U796"/>
    <mergeCell ref="T793:T794"/>
    <mergeCell ref="U793:U794"/>
    <mergeCell ref="C795:C796"/>
    <mergeCell ref="D795:D796"/>
    <mergeCell ref="E795:E796"/>
    <mergeCell ref="K795:K796"/>
    <mergeCell ref="L795:L796"/>
    <mergeCell ref="M795:M796"/>
    <mergeCell ref="N795:N796"/>
    <mergeCell ref="O795:O796"/>
    <mergeCell ref="N793:N794"/>
    <mergeCell ref="O793:O794"/>
    <mergeCell ref="P793:P794"/>
    <mergeCell ref="Q793:Q794"/>
    <mergeCell ref="R793:R794"/>
    <mergeCell ref="S793:S794"/>
    <mergeCell ref="C793:C794"/>
    <mergeCell ref="D793:D794"/>
    <mergeCell ref="E793:E794"/>
    <mergeCell ref="K793:K794"/>
    <mergeCell ref="L793:L794"/>
    <mergeCell ref="M793:M794"/>
    <mergeCell ref="P791:P792"/>
    <mergeCell ref="Q791:Q792"/>
    <mergeCell ref="R791:R792"/>
    <mergeCell ref="S791:S792"/>
    <mergeCell ref="T791:T792"/>
    <mergeCell ref="U791:U792"/>
    <mergeCell ref="T787:T789"/>
    <mergeCell ref="U787:U789"/>
    <mergeCell ref="C791:C792"/>
    <mergeCell ref="D791:D792"/>
    <mergeCell ref="E791:E792"/>
    <mergeCell ref="K791:K792"/>
    <mergeCell ref="L791:L792"/>
    <mergeCell ref="M791:M792"/>
    <mergeCell ref="N791:N792"/>
    <mergeCell ref="O791:O792"/>
    <mergeCell ref="N787:N789"/>
    <mergeCell ref="O787:O789"/>
    <mergeCell ref="P787:P789"/>
    <mergeCell ref="Q787:Q789"/>
    <mergeCell ref="R787:R789"/>
    <mergeCell ref="S787:S789"/>
    <mergeCell ref="C787:C789"/>
    <mergeCell ref="D787:D789"/>
    <mergeCell ref="E787:E789"/>
    <mergeCell ref="K787:K789"/>
    <mergeCell ref="L787:L789"/>
    <mergeCell ref="M787:M789"/>
    <mergeCell ref="P775:P776"/>
    <mergeCell ref="Q775:Q776"/>
    <mergeCell ref="R775:R776"/>
    <mergeCell ref="S775:S776"/>
    <mergeCell ref="T775:T776"/>
    <mergeCell ref="U775:U776"/>
    <mergeCell ref="T771:T772"/>
    <mergeCell ref="U771:U772"/>
    <mergeCell ref="C775:C776"/>
    <mergeCell ref="D775:D776"/>
    <mergeCell ref="E775:E776"/>
    <mergeCell ref="K775:K776"/>
    <mergeCell ref="L775:L776"/>
    <mergeCell ref="M775:M776"/>
    <mergeCell ref="N775:N776"/>
    <mergeCell ref="O775:O776"/>
    <mergeCell ref="N771:N772"/>
    <mergeCell ref="O771:O772"/>
    <mergeCell ref="P771:P772"/>
    <mergeCell ref="Q771:Q772"/>
    <mergeCell ref="R771:R772"/>
    <mergeCell ref="S771:S772"/>
    <mergeCell ref="C771:C772"/>
    <mergeCell ref="D771:D772"/>
    <mergeCell ref="E771:E772"/>
    <mergeCell ref="K771:K772"/>
    <mergeCell ref="L771:L772"/>
    <mergeCell ref="M771:M772"/>
    <mergeCell ref="P769:P770"/>
    <mergeCell ref="Q769:Q770"/>
    <mergeCell ref="R769:R770"/>
    <mergeCell ref="S769:S770"/>
    <mergeCell ref="T769:T770"/>
    <mergeCell ref="U769:U770"/>
    <mergeCell ref="T765:T767"/>
    <mergeCell ref="U765:U767"/>
    <mergeCell ref="C769:C770"/>
    <mergeCell ref="D769:D770"/>
    <mergeCell ref="E769:E770"/>
    <mergeCell ref="K769:K770"/>
    <mergeCell ref="L769:L770"/>
    <mergeCell ref="M769:M770"/>
    <mergeCell ref="N769:N770"/>
    <mergeCell ref="O769:O770"/>
    <mergeCell ref="N765:N767"/>
    <mergeCell ref="O765:O767"/>
    <mergeCell ref="P765:P767"/>
    <mergeCell ref="Q765:Q767"/>
    <mergeCell ref="R765:R767"/>
    <mergeCell ref="S765:S767"/>
    <mergeCell ref="C765:C767"/>
    <mergeCell ref="D765:D767"/>
    <mergeCell ref="E765:E767"/>
    <mergeCell ref="K765:K767"/>
    <mergeCell ref="L765:L767"/>
    <mergeCell ref="M765:M767"/>
    <mergeCell ref="P763:P764"/>
    <mergeCell ref="Q763:Q764"/>
    <mergeCell ref="R763:R764"/>
    <mergeCell ref="S763:S764"/>
    <mergeCell ref="T763:T764"/>
    <mergeCell ref="U763:U764"/>
    <mergeCell ref="Q755:Q756"/>
    <mergeCell ref="R755:R756"/>
    <mergeCell ref="S755:S756"/>
    <mergeCell ref="T755:T756"/>
    <mergeCell ref="U755:U756"/>
    <mergeCell ref="K763:K764"/>
    <mergeCell ref="L763:L764"/>
    <mergeCell ref="M763:M764"/>
    <mergeCell ref="N763:N764"/>
    <mergeCell ref="O763:O764"/>
    <mergeCell ref="U649:U751"/>
    <mergeCell ref="C755:C756"/>
    <mergeCell ref="D755:D756"/>
    <mergeCell ref="E755:E756"/>
    <mergeCell ref="K755:K756"/>
    <mergeCell ref="L755:L756"/>
    <mergeCell ref="M755:M756"/>
    <mergeCell ref="N755:N756"/>
    <mergeCell ref="O755:O756"/>
    <mergeCell ref="P755:P756"/>
    <mergeCell ref="O649:O751"/>
    <mergeCell ref="P649:P751"/>
    <mergeCell ref="Q649:Q751"/>
    <mergeCell ref="R649:R751"/>
    <mergeCell ref="S649:S751"/>
    <mergeCell ref="T649:T751"/>
    <mergeCell ref="R646:R648"/>
    <mergeCell ref="S646:S648"/>
    <mergeCell ref="T646:T648"/>
    <mergeCell ref="U646:U648"/>
    <mergeCell ref="C649:C751"/>
    <mergeCell ref="D649:D751"/>
    <mergeCell ref="K649:K751"/>
    <mergeCell ref="L649:L751"/>
    <mergeCell ref="M649:M751"/>
    <mergeCell ref="N649:N751"/>
    <mergeCell ref="U616:U643"/>
    <mergeCell ref="C646:C648"/>
    <mergeCell ref="D646:D648"/>
    <mergeCell ref="K646:K648"/>
    <mergeCell ref="L646:L648"/>
    <mergeCell ref="M646:M648"/>
    <mergeCell ref="N646:N648"/>
    <mergeCell ref="O646:O648"/>
    <mergeCell ref="P646:P648"/>
    <mergeCell ref="Q646:Q648"/>
    <mergeCell ref="O616:O643"/>
    <mergeCell ref="P616:P643"/>
    <mergeCell ref="Q616:Q643"/>
    <mergeCell ref="R616:R643"/>
    <mergeCell ref="S616:S643"/>
    <mergeCell ref="T616:T643"/>
    <mergeCell ref="R612:R615"/>
    <mergeCell ref="S612:S615"/>
    <mergeCell ref="T612:T615"/>
    <mergeCell ref="U612:U615"/>
    <mergeCell ref="C616:C643"/>
    <mergeCell ref="D616:D643"/>
    <mergeCell ref="K616:K643"/>
    <mergeCell ref="L616:L643"/>
    <mergeCell ref="M616:M643"/>
    <mergeCell ref="N616:N643"/>
    <mergeCell ref="U609:U611"/>
    <mergeCell ref="C612:C615"/>
    <mergeCell ref="D612:D615"/>
    <mergeCell ref="K612:K615"/>
    <mergeCell ref="L612:L615"/>
    <mergeCell ref="M612:M615"/>
    <mergeCell ref="N612:N615"/>
    <mergeCell ref="O612:O615"/>
    <mergeCell ref="P612:P615"/>
    <mergeCell ref="Q612:Q615"/>
    <mergeCell ref="O609:O611"/>
    <mergeCell ref="P609:P611"/>
    <mergeCell ref="Q609:Q611"/>
    <mergeCell ref="R609:R611"/>
    <mergeCell ref="S609:S611"/>
    <mergeCell ref="T609:T611"/>
    <mergeCell ref="R603:R608"/>
    <mergeCell ref="S603:S608"/>
    <mergeCell ref="T603:T608"/>
    <mergeCell ref="U603:U608"/>
    <mergeCell ref="C609:C611"/>
    <mergeCell ref="D609:D611"/>
    <mergeCell ref="K609:K611"/>
    <mergeCell ref="L609:L611"/>
    <mergeCell ref="M609:M611"/>
    <mergeCell ref="N609:N611"/>
    <mergeCell ref="U595:U602"/>
    <mergeCell ref="C603:C608"/>
    <mergeCell ref="D603:D608"/>
    <mergeCell ref="K603:K608"/>
    <mergeCell ref="L603:L608"/>
    <mergeCell ref="M603:M608"/>
    <mergeCell ref="N603:N608"/>
    <mergeCell ref="O603:O608"/>
    <mergeCell ref="P603:P608"/>
    <mergeCell ref="Q603:Q608"/>
    <mergeCell ref="O595:O602"/>
    <mergeCell ref="P595:P602"/>
    <mergeCell ref="Q595:Q602"/>
    <mergeCell ref="R595:R602"/>
    <mergeCell ref="S595:S602"/>
    <mergeCell ref="T595:T602"/>
    <mergeCell ref="R590:R594"/>
    <mergeCell ref="S590:S594"/>
    <mergeCell ref="T590:T594"/>
    <mergeCell ref="U590:U594"/>
    <mergeCell ref="C595:C602"/>
    <mergeCell ref="D595:D602"/>
    <mergeCell ref="K595:K602"/>
    <mergeCell ref="L595:L602"/>
    <mergeCell ref="M595:M602"/>
    <mergeCell ref="N595:N602"/>
    <mergeCell ref="U586:U588"/>
    <mergeCell ref="C590:C594"/>
    <mergeCell ref="D590:D594"/>
    <mergeCell ref="K590:K594"/>
    <mergeCell ref="L590:L594"/>
    <mergeCell ref="M590:M594"/>
    <mergeCell ref="N590:N594"/>
    <mergeCell ref="O590:O594"/>
    <mergeCell ref="P590:P594"/>
    <mergeCell ref="Q590:Q594"/>
    <mergeCell ref="O586:O588"/>
    <mergeCell ref="P586:P588"/>
    <mergeCell ref="Q586:Q588"/>
    <mergeCell ref="R586:R588"/>
    <mergeCell ref="S586:S588"/>
    <mergeCell ref="T586:T588"/>
    <mergeCell ref="C586:C588"/>
    <mergeCell ref="D586:D588"/>
    <mergeCell ref="K586:K588"/>
    <mergeCell ref="L586:L588"/>
    <mergeCell ref="M586:M588"/>
    <mergeCell ref="N586:N588"/>
    <mergeCell ref="P579:P584"/>
    <mergeCell ref="Q579:Q584"/>
    <mergeCell ref="R579:R584"/>
    <mergeCell ref="S579:S584"/>
    <mergeCell ref="T579:T584"/>
    <mergeCell ref="U579:U584"/>
    <mergeCell ref="S576:S577"/>
    <mergeCell ref="T576:T577"/>
    <mergeCell ref="U576:U577"/>
    <mergeCell ref="C579:C584"/>
    <mergeCell ref="D579:D584"/>
    <mergeCell ref="K579:K584"/>
    <mergeCell ref="L579:L584"/>
    <mergeCell ref="M579:M584"/>
    <mergeCell ref="N579:N584"/>
    <mergeCell ref="O579:O584"/>
    <mergeCell ref="M576:M577"/>
    <mergeCell ref="N576:N577"/>
    <mergeCell ref="O576:O577"/>
    <mergeCell ref="P576:P577"/>
    <mergeCell ref="Q576:Q577"/>
    <mergeCell ref="R576:R577"/>
    <mergeCell ref="Q552:Q572"/>
    <mergeCell ref="R552:R572"/>
    <mergeCell ref="S552:S572"/>
    <mergeCell ref="T552:T572"/>
    <mergeCell ref="U552:U572"/>
    <mergeCell ref="C576:C577"/>
    <mergeCell ref="D576:D577"/>
    <mergeCell ref="E576:E577"/>
    <mergeCell ref="K576:K577"/>
    <mergeCell ref="L576:L577"/>
    <mergeCell ref="T547:T549"/>
    <mergeCell ref="U547:U549"/>
    <mergeCell ref="C552:C572"/>
    <mergeCell ref="D552:D572"/>
    <mergeCell ref="K552:K572"/>
    <mergeCell ref="L552:L572"/>
    <mergeCell ref="M552:M572"/>
    <mergeCell ref="N552:N572"/>
    <mergeCell ref="O552:O572"/>
    <mergeCell ref="P552:P572"/>
    <mergeCell ref="N547:N549"/>
    <mergeCell ref="O547:O549"/>
    <mergeCell ref="P547:P549"/>
    <mergeCell ref="Q547:Q549"/>
    <mergeCell ref="R547:R549"/>
    <mergeCell ref="S547:S549"/>
    <mergeCell ref="R544:R545"/>
    <mergeCell ref="S544:S545"/>
    <mergeCell ref="T544:T545"/>
    <mergeCell ref="U544:U545"/>
    <mergeCell ref="C547:C549"/>
    <mergeCell ref="D547:D549"/>
    <mergeCell ref="E547:E549"/>
    <mergeCell ref="K547:K549"/>
    <mergeCell ref="L547:L549"/>
    <mergeCell ref="M547:M549"/>
    <mergeCell ref="U356:U542"/>
    <mergeCell ref="C544:C545"/>
    <mergeCell ref="D544:D545"/>
    <mergeCell ref="K544:K545"/>
    <mergeCell ref="L544:L545"/>
    <mergeCell ref="M544:M545"/>
    <mergeCell ref="N544:N545"/>
    <mergeCell ref="O544:O545"/>
    <mergeCell ref="P544:P545"/>
    <mergeCell ref="Q544:Q545"/>
    <mergeCell ref="O356:O542"/>
    <mergeCell ref="P356:P542"/>
    <mergeCell ref="Q356:Q542"/>
    <mergeCell ref="R356:R542"/>
    <mergeCell ref="S356:S542"/>
    <mergeCell ref="T356:T542"/>
    <mergeCell ref="R354:R355"/>
    <mergeCell ref="S354:S355"/>
    <mergeCell ref="T354:T355"/>
    <mergeCell ref="U354:U355"/>
    <mergeCell ref="C356:C542"/>
    <mergeCell ref="D356:D542"/>
    <mergeCell ref="K356:K542"/>
    <mergeCell ref="L356:L542"/>
    <mergeCell ref="M356:M542"/>
    <mergeCell ref="N356:N542"/>
    <mergeCell ref="U346:U348"/>
    <mergeCell ref="C354:C355"/>
    <mergeCell ref="D354:D355"/>
    <mergeCell ref="K354:K355"/>
    <mergeCell ref="L354:L355"/>
    <mergeCell ref="M354:M355"/>
    <mergeCell ref="N354:N355"/>
    <mergeCell ref="O354:O355"/>
    <mergeCell ref="P354:P355"/>
    <mergeCell ref="Q354:Q355"/>
    <mergeCell ref="O346:O348"/>
    <mergeCell ref="P346:P348"/>
    <mergeCell ref="Q346:Q348"/>
    <mergeCell ref="R346:R348"/>
    <mergeCell ref="S346:S348"/>
    <mergeCell ref="T346:T348"/>
    <mergeCell ref="R342:R345"/>
    <mergeCell ref="S342:S345"/>
    <mergeCell ref="T342:T345"/>
    <mergeCell ref="U342:U345"/>
    <mergeCell ref="C346:C348"/>
    <mergeCell ref="D346:D348"/>
    <mergeCell ref="K346:K348"/>
    <mergeCell ref="L346:L348"/>
    <mergeCell ref="M346:M348"/>
    <mergeCell ref="N346:N348"/>
    <mergeCell ref="U336:U337"/>
    <mergeCell ref="C342:C345"/>
    <mergeCell ref="D342:D345"/>
    <mergeCell ref="K342:K345"/>
    <mergeCell ref="L342:L345"/>
    <mergeCell ref="M342:M345"/>
    <mergeCell ref="N342:N345"/>
    <mergeCell ref="O342:O345"/>
    <mergeCell ref="P342:P345"/>
    <mergeCell ref="Q342:Q345"/>
    <mergeCell ref="O336:O337"/>
    <mergeCell ref="P336:P337"/>
    <mergeCell ref="Q336:Q337"/>
    <mergeCell ref="R336:R337"/>
    <mergeCell ref="S336:S337"/>
    <mergeCell ref="T336:T337"/>
    <mergeCell ref="R330:R331"/>
    <mergeCell ref="S330:S331"/>
    <mergeCell ref="T330:T331"/>
    <mergeCell ref="U330:U331"/>
    <mergeCell ref="C336:C337"/>
    <mergeCell ref="D336:D337"/>
    <mergeCell ref="K336:K337"/>
    <mergeCell ref="L336:L337"/>
    <mergeCell ref="M336:M337"/>
    <mergeCell ref="N336:N337"/>
    <mergeCell ref="U316:U318"/>
    <mergeCell ref="C330:C331"/>
    <mergeCell ref="D330:D331"/>
    <mergeCell ref="K330:K331"/>
    <mergeCell ref="L330:L331"/>
    <mergeCell ref="M330:M331"/>
    <mergeCell ref="N330:N331"/>
    <mergeCell ref="O330:O331"/>
    <mergeCell ref="P330:P331"/>
    <mergeCell ref="Q330:Q331"/>
    <mergeCell ref="O316:O318"/>
    <mergeCell ref="P316:P318"/>
    <mergeCell ref="Q316:Q318"/>
    <mergeCell ref="R316:R318"/>
    <mergeCell ref="S316:S318"/>
    <mergeCell ref="T316:T318"/>
    <mergeCell ref="R313:R314"/>
    <mergeCell ref="S313:S314"/>
    <mergeCell ref="T313:T314"/>
    <mergeCell ref="U313:U314"/>
    <mergeCell ref="C316:C318"/>
    <mergeCell ref="D316:D318"/>
    <mergeCell ref="K316:K318"/>
    <mergeCell ref="L316:L318"/>
    <mergeCell ref="M316:M318"/>
    <mergeCell ref="N316:N318"/>
    <mergeCell ref="U311:U312"/>
    <mergeCell ref="C313:C314"/>
    <mergeCell ref="D313:D314"/>
    <mergeCell ref="K313:K314"/>
    <mergeCell ref="L313:L314"/>
    <mergeCell ref="M313:M314"/>
    <mergeCell ref="N313:N314"/>
    <mergeCell ref="O313:O314"/>
    <mergeCell ref="P313:P314"/>
    <mergeCell ref="Q313:Q314"/>
    <mergeCell ref="O311:O312"/>
    <mergeCell ref="P311:P312"/>
    <mergeCell ref="Q311:Q312"/>
    <mergeCell ref="R311:R312"/>
    <mergeCell ref="S311:S312"/>
    <mergeCell ref="T311:T312"/>
    <mergeCell ref="R301:R309"/>
    <mergeCell ref="S301:S309"/>
    <mergeCell ref="T301:T309"/>
    <mergeCell ref="U301:U309"/>
    <mergeCell ref="C311:C312"/>
    <mergeCell ref="D311:D312"/>
    <mergeCell ref="K311:K312"/>
    <mergeCell ref="L311:L312"/>
    <mergeCell ref="M311:M312"/>
    <mergeCell ref="N311:N312"/>
    <mergeCell ref="U292:U300"/>
    <mergeCell ref="C301:C309"/>
    <mergeCell ref="D301:D309"/>
    <mergeCell ref="K301:K309"/>
    <mergeCell ref="L301:L309"/>
    <mergeCell ref="M301:M309"/>
    <mergeCell ref="N301:N309"/>
    <mergeCell ref="O301:O309"/>
    <mergeCell ref="P301:P309"/>
    <mergeCell ref="Q301:Q309"/>
    <mergeCell ref="O292:O300"/>
    <mergeCell ref="P292:P300"/>
    <mergeCell ref="Q292:Q300"/>
    <mergeCell ref="R292:R300"/>
    <mergeCell ref="S292:S300"/>
    <mergeCell ref="T292:T300"/>
    <mergeCell ref="R286:R291"/>
    <mergeCell ref="S286:S291"/>
    <mergeCell ref="T286:T291"/>
    <mergeCell ref="U286:U291"/>
    <mergeCell ref="C292:C300"/>
    <mergeCell ref="D292:D300"/>
    <mergeCell ref="K292:K300"/>
    <mergeCell ref="L292:L300"/>
    <mergeCell ref="M292:M300"/>
    <mergeCell ref="N292:N300"/>
    <mergeCell ref="U277:U285"/>
    <mergeCell ref="C286:C291"/>
    <mergeCell ref="D286:D291"/>
    <mergeCell ref="K286:K291"/>
    <mergeCell ref="L286:L291"/>
    <mergeCell ref="M286:M291"/>
    <mergeCell ref="N286:N291"/>
    <mergeCell ref="O286:O291"/>
    <mergeCell ref="P286:P291"/>
    <mergeCell ref="Q286:Q291"/>
    <mergeCell ref="O277:O285"/>
    <mergeCell ref="P277:P285"/>
    <mergeCell ref="Q277:Q285"/>
    <mergeCell ref="R277:R285"/>
    <mergeCell ref="S277:S285"/>
    <mergeCell ref="T277:T285"/>
    <mergeCell ref="R273:R275"/>
    <mergeCell ref="S273:S275"/>
    <mergeCell ref="T273:T275"/>
    <mergeCell ref="U273:U275"/>
    <mergeCell ref="C277:C285"/>
    <mergeCell ref="D277:D285"/>
    <mergeCell ref="K277:K285"/>
    <mergeCell ref="L277:L285"/>
    <mergeCell ref="M277:M285"/>
    <mergeCell ref="N277:N285"/>
    <mergeCell ref="U265:U266"/>
    <mergeCell ref="C273:C275"/>
    <mergeCell ref="D273:D275"/>
    <mergeCell ref="K273:K275"/>
    <mergeCell ref="L273:L275"/>
    <mergeCell ref="M273:M275"/>
    <mergeCell ref="N273:N275"/>
    <mergeCell ref="O273:O275"/>
    <mergeCell ref="P273:P275"/>
    <mergeCell ref="Q273:Q275"/>
    <mergeCell ref="O265:O266"/>
    <mergeCell ref="P265:P266"/>
    <mergeCell ref="Q265:Q266"/>
    <mergeCell ref="R265:R266"/>
    <mergeCell ref="S265:S266"/>
    <mergeCell ref="T265:T266"/>
    <mergeCell ref="C265:C266"/>
    <mergeCell ref="D265:D266"/>
    <mergeCell ref="K265:K266"/>
    <mergeCell ref="L265:L266"/>
    <mergeCell ref="M265:M266"/>
    <mergeCell ref="N265:N266"/>
    <mergeCell ref="P259:P264"/>
    <mergeCell ref="Q259:Q264"/>
    <mergeCell ref="R259:R264"/>
    <mergeCell ref="S259:S264"/>
    <mergeCell ref="T259:T264"/>
    <mergeCell ref="U259:U264"/>
    <mergeCell ref="T256:T257"/>
    <mergeCell ref="U256:U257"/>
    <mergeCell ref="C259:C264"/>
    <mergeCell ref="D259:D264"/>
    <mergeCell ref="E259:E264"/>
    <mergeCell ref="K259:K264"/>
    <mergeCell ref="L259:L264"/>
    <mergeCell ref="M259:M264"/>
    <mergeCell ref="N259:N264"/>
    <mergeCell ref="O259:O264"/>
    <mergeCell ref="N256:N257"/>
    <mergeCell ref="O256:O257"/>
    <mergeCell ref="P256:P257"/>
    <mergeCell ref="Q256:Q257"/>
    <mergeCell ref="R256:R257"/>
    <mergeCell ref="S256:S257"/>
    <mergeCell ref="Q253:Q254"/>
    <mergeCell ref="R253:R254"/>
    <mergeCell ref="S253:S254"/>
    <mergeCell ref="T253:T254"/>
    <mergeCell ref="U253:U254"/>
    <mergeCell ref="C256:C257"/>
    <mergeCell ref="D256:D257"/>
    <mergeCell ref="K256:K257"/>
    <mergeCell ref="L256:L257"/>
    <mergeCell ref="M256:M257"/>
    <mergeCell ref="T250:T251"/>
    <mergeCell ref="U250:U251"/>
    <mergeCell ref="C253:C254"/>
    <mergeCell ref="D253:D254"/>
    <mergeCell ref="K253:K254"/>
    <mergeCell ref="L253:L254"/>
    <mergeCell ref="M253:M254"/>
    <mergeCell ref="N253:N254"/>
    <mergeCell ref="O253:O254"/>
    <mergeCell ref="P253:P254"/>
    <mergeCell ref="N250:N251"/>
    <mergeCell ref="O250:O251"/>
    <mergeCell ref="P250:P251"/>
    <mergeCell ref="Q250:Q251"/>
    <mergeCell ref="R250:R251"/>
    <mergeCell ref="S250:S251"/>
    <mergeCell ref="Q243:Q245"/>
    <mergeCell ref="R243:R245"/>
    <mergeCell ref="S243:S245"/>
    <mergeCell ref="T243:T245"/>
    <mergeCell ref="U243:U245"/>
    <mergeCell ref="C250:C251"/>
    <mergeCell ref="D250:D251"/>
    <mergeCell ref="K250:K251"/>
    <mergeCell ref="L250:L251"/>
    <mergeCell ref="M250:M251"/>
    <mergeCell ref="T239:T241"/>
    <mergeCell ref="U239:U241"/>
    <mergeCell ref="C243:C245"/>
    <mergeCell ref="D243:D245"/>
    <mergeCell ref="K243:K245"/>
    <mergeCell ref="L243:L245"/>
    <mergeCell ref="M243:M245"/>
    <mergeCell ref="N243:N245"/>
    <mergeCell ref="O243:O245"/>
    <mergeCell ref="P243:P245"/>
    <mergeCell ref="N239:N241"/>
    <mergeCell ref="O239:O241"/>
    <mergeCell ref="P239:P241"/>
    <mergeCell ref="Q239:Q241"/>
    <mergeCell ref="R239:R241"/>
    <mergeCell ref="S239:S241"/>
    <mergeCell ref="Q237:Q238"/>
    <mergeCell ref="R237:R238"/>
    <mergeCell ref="S237:S238"/>
    <mergeCell ref="T237:T238"/>
    <mergeCell ref="U237:U238"/>
    <mergeCell ref="C239:C241"/>
    <mergeCell ref="D239:D241"/>
    <mergeCell ref="K239:K241"/>
    <mergeCell ref="L239:L241"/>
    <mergeCell ref="M239:M241"/>
    <mergeCell ref="T232:T236"/>
    <mergeCell ref="U232:U236"/>
    <mergeCell ref="C237:C238"/>
    <mergeCell ref="D237:D238"/>
    <mergeCell ref="K237:K238"/>
    <mergeCell ref="L237:L238"/>
    <mergeCell ref="M237:M238"/>
    <mergeCell ref="N237:N238"/>
    <mergeCell ref="O237:O238"/>
    <mergeCell ref="P237:P238"/>
    <mergeCell ref="N232:N236"/>
    <mergeCell ref="O232:O236"/>
    <mergeCell ref="P232:P236"/>
    <mergeCell ref="Q232:Q236"/>
    <mergeCell ref="R232:R236"/>
    <mergeCell ref="S232:S236"/>
    <mergeCell ref="Q229:Q231"/>
    <mergeCell ref="R229:R231"/>
    <mergeCell ref="S229:S231"/>
    <mergeCell ref="T229:T231"/>
    <mergeCell ref="U229:U231"/>
    <mergeCell ref="C232:C236"/>
    <mergeCell ref="D232:D236"/>
    <mergeCell ref="K232:K236"/>
    <mergeCell ref="L232:L236"/>
    <mergeCell ref="M232:M236"/>
    <mergeCell ref="T224:T227"/>
    <mergeCell ref="U224:U227"/>
    <mergeCell ref="C229:C231"/>
    <mergeCell ref="D229:D231"/>
    <mergeCell ref="K229:K231"/>
    <mergeCell ref="L229:L231"/>
    <mergeCell ref="M229:M231"/>
    <mergeCell ref="N229:N231"/>
    <mergeCell ref="O229:O231"/>
    <mergeCell ref="P229:P231"/>
    <mergeCell ref="N224:N227"/>
    <mergeCell ref="O224:O227"/>
    <mergeCell ref="P224:P227"/>
    <mergeCell ref="Q224:Q227"/>
    <mergeCell ref="R224:R227"/>
    <mergeCell ref="S224:S227"/>
    <mergeCell ref="Q218:Q221"/>
    <mergeCell ref="R218:R221"/>
    <mergeCell ref="S218:S221"/>
    <mergeCell ref="T218:T221"/>
    <mergeCell ref="U218:U221"/>
    <mergeCell ref="C224:C227"/>
    <mergeCell ref="D224:D227"/>
    <mergeCell ref="K224:K227"/>
    <mergeCell ref="L224:L227"/>
    <mergeCell ref="M224:M227"/>
    <mergeCell ref="T216:T217"/>
    <mergeCell ref="U216:U217"/>
    <mergeCell ref="C218:C221"/>
    <mergeCell ref="D218:D221"/>
    <mergeCell ref="K218:K221"/>
    <mergeCell ref="L218:L221"/>
    <mergeCell ref="M218:M221"/>
    <mergeCell ref="N218:N221"/>
    <mergeCell ref="O218:O221"/>
    <mergeCell ref="P218:P221"/>
    <mergeCell ref="N216:N217"/>
    <mergeCell ref="O216:O217"/>
    <mergeCell ref="P216:P217"/>
    <mergeCell ref="Q216:Q217"/>
    <mergeCell ref="R216:R217"/>
    <mergeCell ref="S216:S217"/>
    <mergeCell ref="R211:R212"/>
    <mergeCell ref="S211:S212"/>
    <mergeCell ref="T211:T212"/>
    <mergeCell ref="U211:U212"/>
    <mergeCell ref="C216:C217"/>
    <mergeCell ref="D216:D217"/>
    <mergeCell ref="E216:E217"/>
    <mergeCell ref="K216:K217"/>
    <mergeCell ref="L216:L217"/>
    <mergeCell ref="M216:M217"/>
    <mergeCell ref="U69:U209"/>
    <mergeCell ref="C211:C212"/>
    <mergeCell ref="D211:D212"/>
    <mergeCell ref="K211:K212"/>
    <mergeCell ref="L211:L212"/>
    <mergeCell ref="M211:M212"/>
    <mergeCell ref="N211:N212"/>
    <mergeCell ref="O211:O212"/>
    <mergeCell ref="P211:P212"/>
    <mergeCell ref="Q211:Q212"/>
    <mergeCell ref="O69:O209"/>
    <mergeCell ref="P69:P209"/>
    <mergeCell ref="Q69:Q209"/>
    <mergeCell ref="R69:R209"/>
    <mergeCell ref="S69:S209"/>
    <mergeCell ref="T69:T209"/>
    <mergeCell ref="R34:R66"/>
    <mergeCell ref="S34:S66"/>
    <mergeCell ref="T34:T66"/>
    <mergeCell ref="U34:U66"/>
    <mergeCell ref="C69:C209"/>
    <mergeCell ref="D69:D209"/>
    <mergeCell ref="K69:K209"/>
    <mergeCell ref="L69:L209"/>
    <mergeCell ref="M69:M209"/>
    <mergeCell ref="N69:N209"/>
    <mergeCell ref="U28:U30"/>
    <mergeCell ref="C34:C66"/>
    <mergeCell ref="D34:D66"/>
    <mergeCell ref="K34:K66"/>
    <mergeCell ref="L34:L66"/>
    <mergeCell ref="M34:M66"/>
    <mergeCell ref="N34:N66"/>
    <mergeCell ref="O34:O66"/>
    <mergeCell ref="P34:P66"/>
    <mergeCell ref="Q34:Q66"/>
    <mergeCell ref="O28:O30"/>
    <mergeCell ref="P28:P30"/>
    <mergeCell ref="Q28:Q30"/>
    <mergeCell ref="R28:R30"/>
    <mergeCell ref="S28:S30"/>
    <mergeCell ref="T28:T30"/>
    <mergeCell ref="C28:C30"/>
    <mergeCell ref="D28:D30"/>
    <mergeCell ref="K28:K30"/>
    <mergeCell ref="L28:L30"/>
    <mergeCell ref="M28:M30"/>
    <mergeCell ref="N28:N30"/>
    <mergeCell ref="P26:P27"/>
    <mergeCell ref="Q26:Q27"/>
    <mergeCell ref="R26:R27"/>
    <mergeCell ref="S26:S27"/>
    <mergeCell ref="T26:T27"/>
    <mergeCell ref="U26:U27"/>
    <mergeCell ref="T23:T25"/>
    <mergeCell ref="U23:U25"/>
    <mergeCell ref="C26:C27"/>
    <mergeCell ref="D26:D27"/>
    <mergeCell ref="E26:E27"/>
    <mergeCell ref="K26:K27"/>
    <mergeCell ref="L26:L27"/>
    <mergeCell ref="M26:M27"/>
    <mergeCell ref="N26:N27"/>
    <mergeCell ref="O26:O27"/>
    <mergeCell ref="N23:N25"/>
    <mergeCell ref="O23:O25"/>
    <mergeCell ref="P23:P25"/>
    <mergeCell ref="Q23:Q25"/>
    <mergeCell ref="R23:R25"/>
    <mergeCell ref="S23:S25"/>
    <mergeCell ref="Q21:Q22"/>
    <mergeCell ref="R21:R22"/>
    <mergeCell ref="S21:S22"/>
    <mergeCell ref="T21:T22"/>
    <mergeCell ref="U21:U22"/>
    <mergeCell ref="C23:C25"/>
    <mergeCell ref="D23:D25"/>
    <mergeCell ref="K23:K25"/>
    <mergeCell ref="L23:L25"/>
    <mergeCell ref="M23:M25"/>
    <mergeCell ref="T11:T15"/>
    <mergeCell ref="U11:U15"/>
    <mergeCell ref="C21:C22"/>
    <mergeCell ref="D21:D22"/>
    <mergeCell ref="K21:K22"/>
    <mergeCell ref="L21:L22"/>
    <mergeCell ref="M21:M22"/>
    <mergeCell ref="N21:N22"/>
    <mergeCell ref="O21:O22"/>
    <mergeCell ref="P21:P22"/>
    <mergeCell ref="N11:N15"/>
    <mergeCell ref="O11:O15"/>
    <mergeCell ref="P11:P15"/>
    <mergeCell ref="Q11:Q15"/>
    <mergeCell ref="R11:R15"/>
    <mergeCell ref="S11:S15"/>
    <mergeCell ref="Q9:Q10"/>
    <mergeCell ref="R9:R10"/>
    <mergeCell ref="S9:S10"/>
    <mergeCell ref="T9:T10"/>
    <mergeCell ref="U9:U10"/>
    <mergeCell ref="C11:C15"/>
    <mergeCell ref="D11:D15"/>
    <mergeCell ref="K11:K15"/>
    <mergeCell ref="L11:L15"/>
    <mergeCell ref="M11:M15"/>
    <mergeCell ref="T5:T8"/>
    <mergeCell ref="U5:U8"/>
    <mergeCell ref="C9:C10"/>
    <mergeCell ref="D9:D10"/>
    <mergeCell ref="K9:K10"/>
    <mergeCell ref="L9:L10"/>
    <mergeCell ref="M9:M10"/>
    <mergeCell ref="N9:N10"/>
    <mergeCell ref="O9:O10"/>
    <mergeCell ref="P9:P10"/>
    <mergeCell ref="N5:N8"/>
    <mergeCell ref="O5:O8"/>
    <mergeCell ref="P5:P8"/>
    <mergeCell ref="Q5:Q8"/>
    <mergeCell ref="R5:R8"/>
    <mergeCell ref="S5:S8"/>
    <mergeCell ref="C5:C8"/>
    <mergeCell ref="D5:D8"/>
    <mergeCell ref="E5:E8"/>
    <mergeCell ref="K5:K8"/>
    <mergeCell ref="L5:L8"/>
    <mergeCell ref="M5:M8"/>
  </mergeCells>
  <conditionalFormatting sqref="V3">
    <cfRule type="duplicateValues" dxfId="5" priority="2"/>
  </conditionalFormatting>
  <conditionalFormatting sqref="C3:J3 C4:E4 H4:J4 M4:O4 R4:T4">
    <cfRule type="duplicateValues" dxfId="4" priority="3"/>
  </conditionalFormatting>
  <conditionalFormatting sqref="A3:B3">
    <cfRule type="duplicateValues" dxfId="3" priority="4"/>
  </conditionalFormatting>
  <conditionalFormatting sqref="A4:B4 F4:G4 K4:L4 P4:Q4 U4:V4">
    <cfRule type="duplicateValues" dxfId="2" priority="5"/>
  </conditionalFormatting>
  <conditionalFormatting sqref="K3:U3">
    <cfRule type="duplicateValues" dxfId="1" priority="6"/>
  </conditionalFormatting>
  <conditionalFormatting sqref="U3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0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30"/>
  <sheetViews>
    <sheetView zoomScale="70" zoomScaleNormal="70" workbookViewId="0">
      <selection sqref="A1:XFD1"/>
    </sheetView>
  </sheetViews>
  <sheetFormatPr defaultColWidth="21.85546875" defaultRowHeight="15" x14ac:dyDescent="0.25"/>
  <cols>
    <col min="1" max="1" width="15.42578125" bestFit="1" customWidth="1"/>
    <col min="2" max="2" width="22.42578125" bestFit="1" customWidth="1"/>
    <col min="3" max="3" width="5.85546875" customWidth="1"/>
    <col min="4" max="4" width="6.85546875" bestFit="1" customWidth="1"/>
    <col min="5" max="5" width="32" customWidth="1"/>
    <col min="6" max="6" width="28.140625" bestFit="1" customWidth="1"/>
    <col min="7" max="7" width="19" bestFit="1" customWidth="1"/>
    <col min="8" max="8" width="18.42578125" bestFit="1" customWidth="1"/>
    <col min="9" max="9" width="20.140625" bestFit="1" customWidth="1"/>
    <col min="10" max="10" width="32.7109375" customWidth="1"/>
    <col min="11" max="11" width="30.85546875" customWidth="1"/>
    <col min="12" max="12" width="19.5703125" bestFit="1" customWidth="1"/>
    <col min="13" max="13" width="20.85546875" bestFit="1" customWidth="1"/>
    <col min="15" max="15" width="19.140625" customWidth="1"/>
    <col min="16" max="16" width="26.42578125" style="1" customWidth="1"/>
    <col min="17" max="17" width="19.28515625" bestFit="1" customWidth="1"/>
  </cols>
  <sheetData>
    <row r="1" spans="1:22" s="56" customFormat="1" ht="30.75" customHeight="1" thickBot="1" x14ac:dyDescent="0.35">
      <c r="A1" s="94" t="s">
        <v>4960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51"/>
      <c r="S1" s="51"/>
      <c r="T1" s="51"/>
      <c r="U1" s="51"/>
      <c r="V1" s="51"/>
    </row>
    <row r="2" spans="1:22" ht="63" x14ac:dyDescent="0.25">
      <c r="A2" s="18" t="s">
        <v>8</v>
      </c>
      <c r="B2" s="18" t="s">
        <v>9</v>
      </c>
      <c r="C2" s="18" t="s">
        <v>10</v>
      </c>
      <c r="D2" s="18" t="s">
        <v>11</v>
      </c>
      <c r="E2" s="18" t="s">
        <v>12</v>
      </c>
      <c r="F2" s="18" t="s">
        <v>13</v>
      </c>
      <c r="G2" s="18" t="s">
        <v>0</v>
      </c>
      <c r="H2" s="18" t="s">
        <v>1</v>
      </c>
      <c r="I2" s="18" t="s">
        <v>2</v>
      </c>
      <c r="J2" s="18" t="s">
        <v>3</v>
      </c>
      <c r="K2" s="18" t="s">
        <v>4</v>
      </c>
      <c r="L2" s="18" t="s">
        <v>5</v>
      </c>
      <c r="M2" s="18" t="s">
        <v>6</v>
      </c>
      <c r="N2" s="18" t="s">
        <v>7</v>
      </c>
      <c r="O2" s="18" t="s">
        <v>4625</v>
      </c>
      <c r="P2" s="18" t="s">
        <v>4626</v>
      </c>
      <c r="Q2" s="18" t="s">
        <v>4627</v>
      </c>
    </row>
    <row r="3" spans="1:22" ht="15.75" x14ac:dyDescent="0.25">
      <c r="A3" s="7"/>
      <c r="B3" s="12"/>
      <c r="C3" s="8"/>
      <c r="D3" s="8"/>
      <c r="E3" s="7"/>
      <c r="F3" s="12"/>
      <c r="G3" s="16">
        <f t="shared" ref="G3:Q3" si="0">SUM(G4:G430)</f>
        <v>372</v>
      </c>
      <c r="H3" s="16">
        <f t="shared" si="0"/>
        <v>372</v>
      </c>
      <c r="I3" s="16">
        <f t="shared" si="0"/>
        <v>372</v>
      </c>
      <c r="J3" s="16">
        <f t="shared" si="0"/>
        <v>272</v>
      </c>
      <c r="K3" s="16">
        <f t="shared" si="0"/>
        <v>372</v>
      </c>
      <c r="L3" s="16">
        <f t="shared" si="0"/>
        <v>200</v>
      </c>
      <c r="M3" s="16">
        <f t="shared" si="0"/>
        <v>272</v>
      </c>
      <c r="N3" s="16">
        <f t="shared" si="0"/>
        <v>744</v>
      </c>
      <c r="O3" s="37">
        <f t="shared" si="0"/>
        <v>9.9999999999999805</v>
      </c>
      <c r="P3" s="16">
        <f t="shared" si="0"/>
        <v>200</v>
      </c>
      <c r="Q3" s="16">
        <f t="shared" si="0"/>
        <v>1088</v>
      </c>
    </row>
    <row r="4" spans="1:22" ht="15.75" x14ac:dyDescent="0.25">
      <c r="A4" s="9" t="s">
        <v>2535</v>
      </c>
      <c r="B4" s="13" t="s">
        <v>14</v>
      </c>
      <c r="C4" s="11" t="s">
        <v>37</v>
      </c>
      <c r="D4" s="11" t="s">
        <v>96</v>
      </c>
      <c r="E4" s="10" t="s">
        <v>43</v>
      </c>
      <c r="F4" s="14" t="s">
        <v>2536</v>
      </c>
      <c r="G4" s="17">
        <v>1</v>
      </c>
      <c r="H4" s="17">
        <v>1</v>
      </c>
      <c r="I4" s="17">
        <v>1</v>
      </c>
      <c r="J4" s="17">
        <v>1</v>
      </c>
      <c r="K4" s="17">
        <v>1</v>
      </c>
      <c r="L4" s="17">
        <f>IF(J4&gt;0,0,2)*G4</f>
        <v>0</v>
      </c>
      <c r="M4" s="17">
        <f>IF(L4&gt;0,0,1)*G4</f>
        <v>1</v>
      </c>
      <c r="N4" s="17">
        <f>G4*2</f>
        <v>2</v>
      </c>
      <c r="O4" s="17">
        <f t="shared" ref="O4:O67" si="1">(IF(G4+J4=1,0.1,0))*G4</f>
        <v>0</v>
      </c>
      <c r="P4" s="17">
        <f t="shared" ref="P4:P67" si="2">IF(J4=0,(G4*2)+(O4*0),0)</f>
        <v>0</v>
      </c>
      <c r="Q4" s="17">
        <f>J4*4</f>
        <v>4</v>
      </c>
    </row>
    <row r="5" spans="1:22" ht="15.75" x14ac:dyDescent="0.25">
      <c r="A5" s="9" t="s">
        <v>2537</v>
      </c>
      <c r="B5" s="13" t="s">
        <v>14</v>
      </c>
      <c r="C5" s="11" t="s">
        <v>42</v>
      </c>
      <c r="D5" s="11" t="s">
        <v>16</v>
      </c>
      <c r="E5" s="10" t="s">
        <v>119</v>
      </c>
      <c r="F5" s="14" t="s">
        <v>2538</v>
      </c>
      <c r="G5" s="15">
        <v>1</v>
      </c>
      <c r="H5" s="15">
        <v>1</v>
      </c>
      <c r="I5" s="15">
        <v>1</v>
      </c>
      <c r="J5" s="15">
        <v>1</v>
      </c>
      <c r="K5" s="15">
        <v>1</v>
      </c>
      <c r="L5" s="17">
        <f t="shared" ref="L5:L68" si="3">IF(J5&gt;0,0,2)*G5</f>
        <v>0</v>
      </c>
      <c r="M5" s="17">
        <f t="shared" ref="M5:M68" si="4">IF(L5&gt;0,0,1)*G5</f>
        <v>1</v>
      </c>
      <c r="N5" s="17">
        <f t="shared" ref="N5:N68" si="5">G5*2</f>
        <v>2</v>
      </c>
      <c r="O5" s="17">
        <f t="shared" si="1"/>
        <v>0</v>
      </c>
      <c r="P5" s="17">
        <f t="shared" si="2"/>
        <v>0</v>
      </c>
      <c r="Q5" s="17">
        <f t="shared" ref="Q5:Q68" si="6">J5*4</f>
        <v>4</v>
      </c>
    </row>
    <row r="6" spans="1:22" ht="15.75" x14ac:dyDescent="0.25">
      <c r="A6" s="9" t="s">
        <v>2539</v>
      </c>
      <c r="B6" s="13" t="s">
        <v>14</v>
      </c>
      <c r="C6" s="11" t="s">
        <v>21</v>
      </c>
      <c r="D6" s="11" t="s">
        <v>145</v>
      </c>
      <c r="E6" s="10" t="s">
        <v>19</v>
      </c>
      <c r="F6" s="14" t="s">
        <v>2540</v>
      </c>
      <c r="G6" s="15">
        <v>1</v>
      </c>
      <c r="H6" s="15">
        <v>1</v>
      </c>
      <c r="I6" s="15">
        <v>1</v>
      </c>
      <c r="J6" s="15">
        <v>1</v>
      </c>
      <c r="K6" s="15">
        <v>1</v>
      </c>
      <c r="L6" s="17">
        <f t="shared" si="3"/>
        <v>0</v>
      </c>
      <c r="M6" s="17">
        <f t="shared" si="4"/>
        <v>1</v>
      </c>
      <c r="N6" s="17">
        <f t="shared" si="5"/>
        <v>2</v>
      </c>
      <c r="O6" s="17">
        <f t="shared" si="1"/>
        <v>0</v>
      </c>
      <c r="P6" s="17">
        <f t="shared" si="2"/>
        <v>0</v>
      </c>
      <c r="Q6" s="17">
        <f t="shared" si="6"/>
        <v>4</v>
      </c>
    </row>
    <row r="7" spans="1:22" ht="31.5" x14ac:dyDescent="0.25">
      <c r="A7" s="9">
        <v>314</v>
      </c>
      <c r="B7" s="13" t="s">
        <v>2541</v>
      </c>
      <c r="C7" s="11" t="s">
        <v>50</v>
      </c>
      <c r="D7" s="11"/>
      <c r="E7" s="10" t="s">
        <v>2542</v>
      </c>
      <c r="F7" s="14" t="s">
        <v>2543</v>
      </c>
      <c r="G7" s="15">
        <v>1</v>
      </c>
      <c r="H7" s="15">
        <v>1</v>
      </c>
      <c r="I7" s="15">
        <v>1</v>
      </c>
      <c r="J7" s="15">
        <v>0</v>
      </c>
      <c r="K7" s="15">
        <v>1</v>
      </c>
      <c r="L7" s="17">
        <f t="shared" si="3"/>
        <v>2</v>
      </c>
      <c r="M7" s="17">
        <f t="shared" si="4"/>
        <v>0</v>
      </c>
      <c r="N7" s="17">
        <f t="shared" si="5"/>
        <v>2</v>
      </c>
      <c r="O7" s="17">
        <f t="shared" si="1"/>
        <v>0.1</v>
      </c>
      <c r="P7" s="17">
        <f t="shared" si="2"/>
        <v>2</v>
      </c>
      <c r="Q7" s="17">
        <f t="shared" si="6"/>
        <v>0</v>
      </c>
    </row>
    <row r="8" spans="1:22" ht="31.5" x14ac:dyDescent="0.25">
      <c r="A8" s="9">
        <v>744</v>
      </c>
      <c r="B8" s="13" t="s">
        <v>2541</v>
      </c>
      <c r="C8" s="11" t="s">
        <v>43</v>
      </c>
      <c r="D8" s="11"/>
      <c r="E8" s="10" t="s">
        <v>2544</v>
      </c>
      <c r="F8" s="14" t="s">
        <v>2545</v>
      </c>
      <c r="G8" s="15">
        <v>1</v>
      </c>
      <c r="H8" s="15">
        <v>1</v>
      </c>
      <c r="I8" s="15">
        <v>1</v>
      </c>
      <c r="J8" s="15">
        <v>0</v>
      </c>
      <c r="K8" s="15">
        <v>1</v>
      </c>
      <c r="L8" s="17">
        <f t="shared" si="3"/>
        <v>2</v>
      </c>
      <c r="M8" s="17">
        <f t="shared" si="4"/>
        <v>0</v>
      </c>
      <c r="N8" s="17">
        <f t="shared" si="5"/>
        <v>2</v>
      </c>
      <c r="O8" s="17">
        <f t="shared" si="1"/>
        <v>0.1</v>
      </c>
      <c r="P8" s="17">
        <f t="shared" si="2"/>
        <v>2</v>
      </c>
      <c r="Q8" s="17">
        <f t="shared" si="6"/>
        <v>0</v>
      </c>
    </row>
    <row r="9" spans="1:22" ht="15.75" x14ac:dyDescent="0.25">
      <c r="A9" s="9" t="s">
        <v>2546</v>
      </c>
      <c r="B9" s="13" t="s">
        <v>49</v>
      </c>
      <c r="C9" s="11" t="s">
        <v>22</v>
      </c>
      <c r="D9" s="11" t="s">
        <v>16</v>
      </c>
      <c r="E9" s="10" t="s">
        <v>184</v>
      </c>
      <c r="F9" s="14" t="s">
        <v>2547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7">
        <f t="shared" si="3"/>
        <v>0</v>
      </c>
      <c r="M9" s="17">
        <f t="shared" si="4"/>
        <v>0</v>
      </c>
      <c r="N9" s="17">
        <f t="shared" si="5"/>
        <v>0</v>
      </c>
      <c r="O9" s="17">
        <f t="shared" si="1"/>
        <v>0</v>
      </c>
      <c r="P9" s="17">
        <f t="shared" si="2"/>
        <v>0</v>
      </c>
      <c r="Q9" s="17">
        <f t="shared" si="6"/>
        <v>0</v>
      </c>
    </row>
    <row r="10" spans="1:22" ht="15.75" x14ac:dyDescent="0.25">
      <c r="A10" s="9" t="s">
        <v>2548</v>
      </c>
      <c r="B10" s="13" t="s">
        <v>49</v>
      </c>
      <c r="C10" s="11" t="s">
        <v>22</v>
      </c>
      <c r="D10" s="11" t="s">
        <v>16</v>
      </c>
      <c r="E10" s="10" t="s">
        <v>46</v>
      </c>
      <c r="F10" s="14" t="s">
        <v>2549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7">
        <f t="shared" si="3"/>
        <v>0</v>
      </c>
      <c r="M10" s="17">
        <f t="shared" si="4"/>
        <v>0</v>
      </c>
      <c r="N10" s="17">
        <f t="shared" si="5"/>
        <v>0</v>
      </c>
      <c r="O10" s="17">
        <f t="shared" si="1"/>
        <v>0</v>
      </c>
      <c r="P10" s="17">
        <f t="shared" si="2"/>
        <v>0</v>
      </c>
      <c r="Q10" s="17">
        <f t="shared" si="6"/>
        <v>0</v>
      </c>
    </row>
    <row r="11" spans="1:22" ht="15.75" x14ac:dyDescent="0.25">
      <c r="A11" s="9" t="s">
        <v>2550</v>
      </c>
      <c r="B11" s="13" t="s">
        <v>49</v>
      </c>
      <c r="C11" s="11" t="s">
        <v>50</v>
      </c>
      <c r="D11" s="11" t="s">
        <v>16</v>
      </c>
      <c r="E11" s="10" t="s">
        <v>1362</v>
      </c>
      <c r="F11" s="14" t="s">
        <v>2551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7">
        <f t="shared" si="3"/>
        <v>0</v>
      </c>
      <c r="M11" s="17">
        <f t="shared" si="4"/>
        <v>0</v>
      </c>
      <c r="N11" s="17">
        <f t="shared" si="5"/>
        <v>0</v>
      </c>
      <c r="O11" s="17">
        <f t="shared" si="1"/>
        <v>0</v>
      </c>
      <c r="P11" s="17">
        <f t="shared" si="2"/>
        <v>0</v>
      </c>
      <c r="Q11" s="17">
        <f t="shared" si="6"/>
        <v>0</v>
      </c>
    </row>
    <row r="12" spans="1:22" ht="15.75" x14ac:dyDescent="0.25">
      <c r="A12" s="9" t="s">
        <v>2552</v>
      </c>
      <c r="B12" s="13" t="s">
        <v>49</v>
      </c>
      <c r="C12" s="11" t="s">
        <v>50</v>
      </c>
      <c r="D12" s="11" t="s">
        <v>16</v>
      </c>
      <c r="E12" s="10" t="s">
        <v>522</v>
      </c>
      <c r="F12" s="14" t="s">
        <v>2330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7">
        <f t="shared" si="3"/>
        <v>0</v>
      </c>
      <c r="M12" s="17">
        <f t="shared" si="4"/>
        <v>0</v>
      </c>
      <c r="N12" s="17">
        <f t="shared" si="5"/>
        <v>0</v>
      </c>
      <c r="O12" s="17">
        <f t="shared" si="1"/>
        <v>0</v>
      </c>
      <c r="P12" s="17">
        <f t="shared" si="2"/>
        <v>0</v>
      </c>
      <c r="Q12" s="17">
        <f t="shared" si="6"/>
        <v>0</v>
      </c>
    </row>
    <row r="13" spans="1:22" ht="15.75" x14ac:dyDescent="0.25">
      <c r="A13" s="9" t="s">
        <v>2553</v>
      </c>
      <c r="B13" s="13" t="s">
        <v>49</v>
      </c>
      <c r="C13" s="11" t="s">
        <v>50</v>
      </c>
      <c r="D13" s="11" t="s">
        <v>16</v>
      </c>
      <c r="E13" s="10" t="s">
        <v>1001</v>
      </c>
      <c r="F13" s="14" t="s">
        <v>2554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7">
        <f t="shared" si="3"/>
        <v>0</v>
      </c>
      <c r="M13" s="17">
        <f t="shared" si="4"/>
        <v>0</v>
      </c>
      <c r="N13" s="17">
        <f t="shared" si="5"/>
        <v>0</v>
      </c>
      <c r="O13" s="17">
        <f t="shared" si="1"/>
        <v>0</v>
      </c>
      <c r="P13" s="17">
        <f t="shared" si="2"/>
        <v>0</v>
      </c>
      <c r="Q13" s="17">
        <f t="shared" si="6"/>
        <v>0</v>
      </c>
    </row>
    <row r="14" spans="1:22" ht="15.75" x14ac:dyDescent="0.25">
      <c r="A14" s="9" t="s">
        <v>2555</v>
      </c>
      <c r="B14" s="13" t="s">
        <v>49</v>
      </c>
      <c r="C14" s="11" t="s">
        <v>50</v>
      </c>
      <c r="D14" s="11" t="s">
        <v>16</v>
      </c>
      <c r="E14" s="10" t="s">
        <v>559</v>
      </c>
      <c r="F14" s="14" t="s">
        <v>2556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7">
        <f t="shared" si="3"/>
        <v>0</v>
      </c>
      <c r="M14" s="17">
        <f t="shared" si="4"/>
        <v>0</v>
      </c>
      <c r="N14" s="17">
        <f t="shared" si="5"/>
        <v>0</v>
      </c>
      <c r="O14" s="17">
        <f t="shared" si="1"/>
        <v>0</v>
      </c>
      <c r="P14" s="17">
        <f t="shared" si="2"/>
        <v>0</v>
      </c>
      <c r="Q14" s="17">
        <f t="shared" si="6"/>
        <v>0</v>
      </c>
    </row>
    <row r="15" spans="1:22" ht="15.75" x14ac:dyDescent="0.25">
      <c r="A15" s="9" t="s">
        <v>2557</v>
      </c>
      <c r="B15" s="13" t="s">
        <v>49</v>
      </c>
      <c r="C15" s="11" t="s">
        <v>50</v>
      </c>
      <c r="D15" s="11" t="s">
        <v>16</v>
      </c>
      <c r="E15" s="10" t="s">
        <v>1249</v>
      </c>
      <c r="F15" s="14" t="s">
        <v>2558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7">
        <f t="shared" si="3"/>
        <v>0</v>
      </c>
      <c r="M15" s="17">
        <f t="shared" si="4"/>
        <v>0</v>
      </c>
      <c r="N15" s="17">
        <f t="shared" si="5"/>
        <v>0</v>
      </c>
      <c r="O15" s="17">
        <f t="shared" si="1"/>
        <v>0</v>
      </c>
      <c r="P15" s="17">
        <f t="shared" si="2"/>
        <v>0</v>
      </c>
      <c r="Q15" s="17">
        <f t="shared" si="6"/>
        <v>0</v>
      </c>
    </row>
    <row r="16" spans="1:22" ht="15.75" x14ac:dyDescent="0.25">
      <c r="A16" s="9" t="s">
        <v>2559</v>
      </c>
      <c r="B16" s="13" t="s">
        <v>49</v>
      </c>
      <c r="C16" s="11" t="s">
        <v>43</v>
      </c>
      <c r="D16" s="11" t="s">
        <v>16</v>
      </c>
      <c r="E16" s="10" t="s">
        <v>2291</v>
      </c>
      <c r="F16" s="14" t="s">
        <v>2560</v>
      </c>
      <c r="G16" s="15">
        <v>1</v>
      </c>
      <c r="H16" s="15">
        <v>1</v>
      </c>
      <c r="I16" s="15">
        <v>1</v>
      </c>
      <c r="J16" s="15">
        <v>0</v>
      </c>
      <c r="K16" s="15">
        <v>1</v>
      </c>
      <c r="L16" s="17">
        <f t="shared" si="3"/>
        <v>2</v>
      </c>
      <c r="M16" s="17">
        <f t="shared" si="4"/>
        <v>0</v>
      </c>
      <c r="N16" s="17">
        <f t="shared" si="5"/>
        <v>2</v>
      </c>
      <c r="O16" s="17">
        <f t="shared" si="1"/>
        <v>0.1</v>
      </c>
      <c r="P16" s="17">
        <f t="shared" si="2"/>
        <v>2</v>
      </c>
      <c r="Q16" s="17">
        <f t="shared" si="6"/>
        <v>0</v>
      </c>
    </row>
    <row r="17" spans="1:17" ht="15.75" x14ac:dyDescent="0.25">
      <c r="A17" s="9" t="s">
        <v>2561</v>
      </c>
      <c r="B17" s="13" t="s">
        <v>49</v>
      </c>
      <c r="C17" s="11" t="s">
        <v>43</v>
      </c>
      <c r="D17" s="11" t="s">
        <v>16</v>
      </c>
      <c r="E17" s="10" t="s">
        <v>2274</v>
      </c>
      <c r="F17" s="14" t="s">
        <v>2562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7">
        <f t="shared" si="3"/>
        <v>0</v>
      </c>
      <c r="M17" s="17">
        <f t="shared" si="4"/>
        <v>0</v>
      </c>
      <c r="N17" s="17">
        <f t="shared" si="5"/>
        <v>0</v>
      </c>
      <c r="O17" s="17">
        <f t="shared" si="1"/>
        <v>0</v>
      </c>
      <c r="P17" s="17">
        <f t="shared" si="2"/>
        <v>0</v>
      </c>
      <c r="Q17" s="17">
        <f t="shared" si="6"/>
        <v>0</v>
      </c>
    </row>
    <row r="18" spans="1:17" ht="15.75" x14ac:dyDescent="0.25">
      <c r="A18" s="9" t="s">
        <v>2563</v>
      </c>
      <c r="B18" s="13" t="s">
        <v>49</v>
      </c>
      <c r="C18" s="11" t="s">
        <v>43</v>
      </c>
      <c r="D18" s="11" t="s">
        <v>16</v>
      </c>
      <c r="E18" s="10" t="s">
        <v>513</v>
      </c>
      <c r="F18" s="14" t="s">
        <v>2564</v>
      </c>
      <c r="G18" s="15">
        <v>1</v>
      </c>
      <c r="H18" s="15">
        <v>1</v>
      </c>
      <c r="I18" s="15">
        <v>1</v>
      </c>
      <c r="J18" s="15">
        <v>0</v>
      </c>
      <c r="K18" s="15">
        <v>1</v>
      </c>
      <c r="L18" s="17">
        <f t="shared" si="3"/>
        <v>2</v>
      </c>
      <c r="M18" s="17">
        <f t="shared" si="4"/>
        <v>0</v>
      </c>
      <c r="N18" s="17">
        <f t="shared" si="5"/>
        <v>2</v>
      </c>
      <c r="O18" s="17">
        <f t="shared" si="1"/>
        <v>0.1</v>
      </c>
      <c r="P18" s="17">
        <f t="shared" si="2"/>
        <v>2</v>
      </c>
      <c r="Q18" s="17">
        <f t="shared" si="6"/>
        <v>0</v>
      </c>
    </row>
    <row r="19" spans="1:17" ht="15.75" x14ac:dyDescent="0.25">
      <c r="A19" s="9" t="s">
        <v>2565</v>
      </c>
      <c r="B19" s="13" t="s">
        <v>78</v>
      </c>
      <c r="C19" s="11" t="s">
        <v>43</v>
      </c>
      <c r="D19" s="11" t="s">
        <v>16</v>
      </c>
      <c r="E19" s="10" t="s">
        <v>50</v>
      </c>
      <c r="F19" s="14" t="s">
        <v>2566</v>
      </c>
      <c r="G19" s="15">
        <v>1</v>
      </c>
      <c r="H19" s="15">
        <v>1</v>
      </c>
      <c r="I19" s="15">
        <v>1</v>
      </c>
      <c r="J19" s="15">
        <v>1</v>
      </c>
      <c r="K19" s="15">
        <v>1</v>
      </c>
      <c r="L19" s="17">
        <f t="shared" si="3"/>
        <v>0</v>
      </c>
      <c r="M19" s="17">
        <f t="shared" si="4"/>
        <v>1</v>
      </c>
      <c r="N19" s="17">
        <f t="shared" si="5"/>
        <v>2</v>
      </c>
      <c r="O19" s="17">
        <f t="shared" si="1"/>
        <v>0</v>
      </c>
      <c r="P19" s="17">
        <f t="shared" si="2"/>
        <v>0</v>
      </c>
      <c r="Q19" s="17">
        <f t="shared" si="6"/>
        <v>4</v>
      </c>
    </row>
    <row r="20" spans="1:17" ht="15.75" x14ac:dyDescent="0.25">
      <c r="A20" s="9" t="s">
        <v>2567</v>
      </c>
      <c r="B20" s="13" t="s">
        <v>78</v>
      </c>
      <c r="C20" s="11" t="s">
        <v>43</v>
      </c>
      <c r="D20" s="11" t="s">
        <v>16</v>
      </c>
      <c r="E20" s="10" t="s">
        <v>43</v>
      </c>
      <c r="F20" s="14" t="s">
        <v>2568</v>
      </c>
      <c r="G20" s="15">
        <v>1</v>
      </c>
      <c r="H20" s="15">
        <v>1</v>
      </c>
      <c r="I20" s="15">
        <v>1</v>
      </c>
      <c r="J20" s="15">
        <v>1</v>
      </c>
      <c r="K20" s="15">
        <v>1</v>
      </c>
      <c r="L20" s="17">
        <f t="shared" si="3"/>
        <v>0</v>
      </c>
      <c r="M20" s="17">
        <f t="shared" si="4"/>
        <v>1</v>
      </c>
      <c r="N20" s="17">
        <f t="shared" si="5"/>
        <v>2</v>
      </c>
      <c r="O20" s="17">
        <f t="shared" si="1"/>
        <v>0</v>
      </c>
      <c r="P20" s="17">
        <f t="shared" si="2"/>
        <v>0</v>
      </c>
      <c r="Q20" s="17">
        <f t="shared" si="6"/>
        <v>4</v>
      </c>
    </row>
    <row r="21" spans="1:17" ht="15.75" x14ac:dyDescent="0.25">
      <c r="A21" s="9" t="s">
        <v>2569</v>
      </c>
      <c r="B21" s="13" t="s">
        <v>78</v>
      </c>
      <c r="C21" s="11" t="s">
        <v>39</v>
      </c>
      <c r="D21" s="11" t="s">
        <v>16</v>
      </c>
      <c r="E21" s="10" t="s">
        <v>152</v>
      </c>
      <c r="F21" s="14" t="s">
        <v>2570</v>
      </c>
      <c r="G21" s="15">
        <v>1</v>
      </c>
      <c r="H21" s="15">
        <v>1</v>
      </c>
      <c r="I21" s="15">
        <v>1</v>
      </c>
      <c r="J21" s="15">
        <v>1</v>
      </c>
      <c r="K21" s="15">
        <v>1</v>
      </c>
      <c r="L21" s="17">
        <f t="shared" si="3"/>
        <v>0</v>
      </c>
      <c r="M21" s="17">
        <f t="shared" si="4"/>
        <v>1</v>
      </c>
      <c r="N21" s="17">
        <f t="shared" si="5"/>
        <v>2</v>
      </c>
      <c r="O21" s="17">
        <f t="shared" si="1"/>
        <v>0</v>
      </c>
      <c r="P21" s="17">
        <f t="shared" si="2"/>
        <v>0</v>
      </c>
      <c r="Q21" s="17">
        <f t="shared" si="6"/>
        <v>4</v>
      </c>
    </row>
    <row r="22" spans="1:17" ht="15.75" x14ac:dyDescent="0.25">
      <c r="A22" s="9" t="s">
        <v>2571</v>
      </c>
      <c r="B22" s="13" t="s">
        <v>85</v>
      </c>
      <c r="C22" s="11" t="s">
        <v>86</v>
      </c>
      <c r="D22" s="11" t="s">
        <v>16</v>
      </c>
      <c r="E22" s="10" t="s">
        <v>119</v>
      </c>
      <c r="F22" s="14" t="s">
        <v>2572</v>
      </c>
      <c r="G22" s="15">
        <v>1</v>
      </c>
      <c r="H22" s="15">
        <v>1</v>
      </c>
      <c r="I22" s="15">
        <v>1</v>
      </c>
      <c r="J22" s="15">
        <v>1</v>
      </c>
      <c r="K22" s="15">
        <v>1</v>
      </c>
      <c r="L22" s="17">
        <f t="shared" si="3"/>
        <v>0</v>
      </c>
      <c r="M22" s="17">
        <f t="shared" si="4"/>
        <v>1</v>
      </c>
      <c r="N22" s="17">
        <f t="shared" si="5"/>
        <v>2</v>
      </c>
      <c r="O22" s="17">
        <f t="shared" si="1"/>
        <v>0</v>
      </c>
      <c r="P22" s="17">
        <f t="shared" si="2"/>
        <v>0</v>
      </c>
      <c r="Q22" s="17">
        <f t="shared" si="6"/>
        <v>4</v>
      </c>
    </row>
    <row r="23" spans="1:17" ht="15.75" x14ac:dyDescent="0.25">
      <c r="A23" s="9" t="s">
        <v>2573</v>
      </c>
      <c r="B23" s="13" t="s">
        <v>85</v>
      </c>
      <c r="C23" s="11" t="s">
        <v>86</v>
      </c>
      <c r="D23" s="11" t="s">
        <v>16</v>
      </c>
      <c r="E23" s="10" t="s">
        <v>15</v>
      </c>
      <c r="F23" s="14" t="s">
        <v>2574</v>
      </c>
      <c r="G23" s="15">
        <v>1</v>
      </c>
      <c r="H23" s="15">
        <v>1</v>
      </c>
      <c r="I23" s="15">
        <v>1</v>
      </c>
      <c r="J23" s="15">
        <v>1</v>
      </c>
      <c r="K23" s="15">
        <v>1</v>
      </c>
      <c r="L23" s="17">
        <f t="shared" si="3"/>
        <v>0</v>
      </c>
      <c r="M23" s="17">
        <f t="shared" si="4"/>
        <v>1</v>
      </c>
      <c r="N23" s="17">
        <f t="shared" si="5"/>
        <v>2</v>
      </c>
      <c r="O23" s="17">
        <f t="shared" si="1"/>
        <v>0</v>
      </c>
      <c r="P23" s="17">
        <f t="shared" si="2"/>
        <v>0</v>
      </c>
      <c r="Q23" s="17">
        <f t="shared" si="6"/>
        <v>4</v>
      </c>
    </row>
    <row r="24" spans="1:17" ht="15.75" x14ac:dyDescent="0.25">
      <c r="A24" s="9" t="s">
        <v>2575</v>
      </c>
      <c r="B24" s="13" t="s">
        <v>85</v>
      </c>
      <c r="C24" s="11" t="s">
        <v>86</v>
      </c>
      <c r="D24" s="11" t="s">
        <v>16</v>
      </c>
      <c r="E24" s="10" t="s">
        <v>86</v>
      </c>
      <c r="F24" s="14" t="s">
        <v>2576</v>
      </c>
      <c r="G24" s="15">
        <v>1</v>
      </c>
      <c r="H24" s="15">
        <v>1</v>
      </c>
      <c r="I24" s="15">
        <v>1</v>
      </c>
      <c r="J24" s="15">
        <v>1</v>
      </c>
      <c r="K24" s="15">
        <v>1</v>
      </c>
      <c r="L24" s="17">
        <f t="shared" si="3"/>
        <v>0</v>
      </c>
      <c r="M24" s="17">
        <f t="shared" si="4"/>
        <v>1</v>
      </c>
      <c r="N24" s="17">
        <f t="shared" si="5"/>
        <v>2</v>
      </c>
      <c r="O24" s="17">
        <f t="shared" si="1"/>
        <v>0</v>
      </c>
      <c r="P24" s="17">
        <f t="shared" si="2"/>
        <v>0</v>
      </c>
      <c r="Q24" s="17">
        <f t="shared" si="6"/>
        <v>4</v>
      </c>
    </row>
    <row r="25" spans="1:17" ht="15.75" x14ac:dyDescent="0.25">
      <c r="A25" s="9" t="s">
        <v>2577</v>
      </c>
      <c r="B25" s="13" t="s">
        <v>85</v>
      </c>
      <c r="C25" s="11" t="s">
        <v>86</v>
      </c>
      <c r="D25" s="11" t="s">
        <v>16</v>
      </c>
      <c r="E25" s="10" t="s">
        <v>427</v>
      </c>
      <c r="F25" s="14" t="s">
        <v>2578</v>
      </c>
      <c r="G25" s="15">
        <v>1</v>
      </c>
      <c r="H25" s="15">
        <v>1</v>
      </c>
      <c r="I25" s="15">
        <v>1</v>
      </c>
      <c r="J25" s="15">
        <v>1</v>
      </c>
      <c r="K25" s="15">
        <v>1</v>
      </c>
      <c r="L25" s="17">
        <f t="shared" si="3"/>
        <v>0</v>
      </c>
      <c r="M25" s="17">
        <f t="shared" si="4"/>
        <v>1</v>
      </c>
      <c r="N25" s="17">
        <f t="shared" si="5"/>
        <v>2</v>
      </c>
      <c r="O25" s="17">
        <f t="shared" si="1"/>
        <v>0</v>
      </c>
      <c r="P25" s="17">
        <f t="shared" si="2"/>
        <v>0</v>
      </c>
      <c r="Q25" s="17">
        <f t="shared" si="6"/>
        <v>4</v>
      </c>
    </row>
    <row r="26" spans="1:17" ht="15.75" x14ac:dyDescent="0.25">
      <c r="A26" s="9" t="s">
        <v>2579</v>
      </c>
      <c r="B26" s="13" t="s">
        <v>85</v>
      </c>
      <c r="C26" s="11" t="s">
        <v>86</v>
      </c>
      <c r="D26" s="11" t="s">
        <v>16</v>
      </c>
      <c r="E26" s="10" t="s">
        <v>105</v>
      </c>
      <c r="F26" s="14" t="s">
        <v>2580</v>
      </c>
      <c r="G26" s="15">
        <v>1</v>
      </c>
      <c r="H26" s="15">
        <v>1</v>
      </c>
      <c r="I26" s="15">
        <v>1</v>
      </c>
      <c r="J26" s="15">
        <v>1</v>
      </c>
      <c r="K26" s="15">
        <v>1</v>
      </c>
      <c r="L26" s="17">
        <f t="shared" si="3"/>
        <v>0</v>
      </c>
      <c r="M26" s="17">
        <f t="shared" si="4"/>
        <v>1</v>
      </c>
      <c r="N26" s="17">
        <f t="shared" si="5"/>
        <v>2</v>
      </c>
      <c r="O26" s="17">
        <f t="shared" si="1"/>
        <v>0</v>
      </c>
      <c r="P26" s="17">
        <f t="shared" si="2"/>
        <v>0</v>
      </c>
      <c r="Q26" s="17">
        <f t="shared" si="6"/>
        <v>4</v>
      </c>
    </row>
    <row r="27" spans="1:17" ht="15.75" x14ac:dyDescent="0.25">
      <c r="A27" s="9" t="s">
        <v>2581</v>
      </c>
      <c r="B27" s="13" t="s">
        <v>85</v>
      </c>
      <c r="C27" s="11" t="s">
        <v>37</v>
      </c>
      <c r="D27" s="11" t="s">
        <v>16</v>
      </c>
      <c r="E27" s="10" t="s">
        <v>17</v>
      </c>
      <c r="F27" s="14" t="s">
        <v>2582</v>
      </c>
      <c r="G27" s="15">
        <v>1</v>
      </c>
      <c r="H27" s="15">
        <v>1</v>
      </c>
      <c r="I27" s="15">
        <v>1</v>
      </c>
      <c r="J27" s="15">
        <v>1</v>
      </c>
      <c r="K27" s="15">
        <v>1</v>
      </c>
      <c r="L27" s="17">
        <f t="shared" si="3"/>
        <v>0</v>
      </c>
      <c r="M27" s="17">
        <f t="shared" si="4"/>
        <v>1</v>
      </c>
      <c r="N27" s="17">
        <f t="shared" si="5"/>
        <v>2</v>
      </c>
      <c r="O27" s="17">
        <f t="shared" si="1"/>
        <v>0</v>
      </c>
      <c r="P27" s="17">
        <f t="shared" si="2"/>
        <v>0</v>
      </c>
      <c r="Q27" s="17">
        <f t="shared" si="6"/>
        <v>4</v>
      </c>
    </row>
    <row r="28" spans="1:17" ht="15.75" x14ac:dyDescent="0.25">
      <c r="A28" s="9" t="s">
        <v>2583</v>
      </c>
      <c r="B28" s="13" t="s">
        <v>115</v>
      </c>
      <c r="C28" s="11" t="s">
        <v>32</v>
      </c>
      <c r="D28" s="11" t="s">
        <v>16</v>
      </c>
      <c r="E28" s="10" t="s">
        <v>19</v>
      </c>
      <c r="F28" s="14" t="s">
        <v>2584</v>
      </c>
      <c r="G28" s="15">
        <v>1</v>
      </c>
      <c r="H28" s="15">
        <v>1</v>
      </c>
      <c r="I28" s="15">
        <v>1</v>
      </c>
      <c r="J28" s="15">
        <v>1</v>
      </c>
      <c r="K28" s="15">
        <v>1</v>
      </c>
      <c r="L28" s="17">
        <f t="shared" si="3"/>
        <v>0</v>
      </c>
      <c r="M28" s="17">
        <f t="shared" si="4"/>
        <v>1</v>
      </c>
      <c r="N28" s="17">
        <f t="shared" si="5"/>
        <v>2</v>
      </c>
      <c r="O28" s="17">
        <f t="shared" si="1"/>
        <v>0</v>
      </c>
      <c r="P28" s="17">
        <f t="shared" si="2"/>
        <v>0</v>
      </c>
      <c r="Q28" s="17">
        <f t="shared" si="6"/>
        <v>4</v>
      </c>
    </row>
    <row r="29" spans="1:17" ht="15.75" x14ac:dyDescent="0.25">
      <c r="A29" s="9" t="s">
        <v>2585</v>
      </c>
      <c r="B29" s="13" t="s">
        <v>115</v>
      </c>
      <c r="C29" s="11" t="s">
        <v>116</v>
      </c>
      <c r="D29" s="11" t="s">
        <v>16</v>
      </c>
      <c r="E29" s="10" t="s">
        <v>50</v>
      </c>
      <c r="F29" s="14" t="s">
        <v>2586</v>
      </c>
      <c r="G29" s="15">
        <v>1</v>
      </c>
      <c r="H29" s="15">
        <v>1</v>
      </c>
      <c r="I29" s="15">
        <v>1</v>
      </c>
      <c r="J29" s="15">
        <v>1</v>
      </c>
      <c r="K29" s="15">
        <v>1</v>
      </c>
      <c r="L29" s="17">
        <f t="shared" si="3"/>
        <v>0</v>
      </c>
      <c r="M29" s="17">
        <f t="shared" si="4"/>
        <v>1</v>
      </c>
      <c r="N29" s="17">
        <f t="shared" si="5"/>
        <v>2</v>
      </c>
      <c r="O29" s="17">
        <f t="shared" si="1"/>
        <v>0</v>
      </c>
      <c r="P29" s="17">
        <f t="shared" si="2"/>
        <v>0</v>
      </c>
      <c r="Q29" s="17">
        <f t="shared" si="6"/>
        <v>4</v>
      </c>
    </row>
    <row r="30" spans="1:17" ht="15.75" x14ac:dyDescent="0.25">
      <c r="A30" s="9" t="s">
        <v>2587</v>
      </c>
      <c r="B30" s="13" t="s">
        <v>115</v>
      </c>
      <c r="C30" s="11" t="s">
        <v>116</v>
      </c>
      <c r="D30" s="11" t="s">
        <v>145</v>
      </c>
      <c r="E30" s="10" t="s">
        <v>22</v>
      </c>
      <c r="F30" s="14" t="s">
        <v>2588</v>
      </c>
      <c r="G30" s="15">
        <v>1</v>
      </c>
      <c r="H30" s="15">
        <v>1</v>
      </c>
      <c r="I30" s="15">
        <v>1</v>
      </c>
      <c r="J30" s="15">
        <v>1</v>
      </c>
      <c r="K30" s="15">
        <v>1</v>
      </c>
      <c r="L30" s="17">
        <f t="shared" si="3"/>
        <v>0</v>
      </c>
      <c r="M30" s="17">
        <f t="shared" si="4"/>
        <v>1</v>
      </c>
      <c r="N30" s="17">
        <f t="shared" si="5"/>
        <v>2</v>
      </c>
      <c r="O30" s="17">
        <f t="shared" si="1"/>
        <v>0</v>
      </c>
      <c r="P30" s="17">
        <f t="shared" si="2"/>
        <v>0</v>
      </c>
      <c r="Q30" s="17">
        <f t="shared" si="6"/>
        <v>4</v>
      </c>
    </row>
    <row r="31" spans="1:17" ht="15.75" x14ac:dyDescent="0.25">
      <c r="A31" s="9" t="s">
        <v>2589</v>
      </c>
      <c r="B31" s="13" t="s">
        <v>115</v>
      </c>
      <c r="C31" s="11" t="s">
        <v>116</v>
      </c>
      <c r="D31" s="11" t="s">
        <v>145</v>
      </c>
      <c r="E31" s="10" t="s">
        <v>119</v>
      </c>
      <c r="F31" s="14" t="s">
        <v>2590</v>
      </c>
      <c r="G31" s="15">
        <v>1</v>
      </c>
      <c r="H31" s="15">
        <v>1</v>
      </c>
      <c r="I31" s="15">
        <v>1</v>
      </c>
      <c r="J31" s="15">
        <v>1</v>
      </c>
      <c r="K31" s="15">
        <v>1</v>
      </c>
      <c r="L31" s="17">
        <f t="shared" si="3"/>
        <v>0</v>
      </c>
      <c r="M31" s="17">
        <f t="shared" si="4"/>
        <v>1</v>
      </c>
      <c r="N31" s="17">
        <f t="shared" si="5"/>
        <v>2</v>
      </c>
      <c r="O31" s="17">
        <f t="shared" si="1"/>
        <v>0</v>
      </c>
      <c r="P31" s="17">
        <f t="shared" si="2"/>
        <v>0</v>
      </c>
      <c r="Q31" s="17">
        <f t="shared" si="6"/>
        <v>4</v>
      </c>
    </row>
    <row r="32" spans="1:17" ht="15.75" x14ac:dyDescent="0.25">
      <c r="A32" s="9" t="s">
        <v>2591</v>
      </c>
      <c r="B32" s="13" t="s">
        <v>115</v>
      </c>
      <c r="C32" s="11" t="s">
        <v>336</v>
      </c>
      <c r="D32" s="11" t="s">
        <v>16</v>
      </c>
      <c r="E32" s="10" t="s">
        <v>31</v>
      </c>
      <c r="F32" s="14" t="s">
        <v>2592</v>
      </c>
      <c r="G32" s="15">
        <v>1</v>
      </c>
      <c r="H32" s="15">
        <v>1</v>
      </c>
      <c r="I32" s="15">
        <v>1</v>
      </c>
      <c r="J32" s="15">
        <v>1</v>
      </c>
      <c r="K32" s="15">
        <v>1</v>
      </c>
      <c r="L32" s="17">
        <f t="shared" si="3"/>
        <v>0</v>
      </c>
      <c r="M32" s="17">
        <f t="shared" si="4"/>
        <v>1</v>
      </c>
      <c r="N32" s="17">
        <f t="shared" si="5"/>
        <v>2</v>
      </c>
      <c r="O32" s="17">
        <f t="shared" si="1"/>
        <v>0</v>
      </c>
      <c r="P32" s="17">
        <f t="shared" si="2"/>
        <v>0</v>
      </c>
      <c r="Q32" s="17">
        <f t="shared" si="6"/>
        <v>4</v>
      </c>
    </row>
    <row r="33" spans="1:17" ht="15.75" x14ac:dyDescent="0.25">
      <c r="A33" s="9" t="s">
        <v>2593</v>
      </c>
      <c r="B33" s="13" t="s">
        <v>115</v>
      </c>
      <c r="C33" s="11" t="s">
        <v>125</v>
      </c>
      <c r="D33" s="11" t="s">
        <v>16</v>
      </c>
      <c r="E33" s="10" t="s">
        <v>50</v>
      </c>
      <c r="F33" s="14" t="s">
        <v>2594</v>
      </c>
      <c r="G33" s="15">
        <v>1</v>
      </c>
      <c r="H33" s="15">
        <v>1</v>
      </c>
      <c r="I33" s="15">
        <v>1</v>
      </c>
      <c r="J33" s="15">
        <v>1</v>
      </c>
      <c r="K33" s="15">
        <v>1</v>
      </c>
      <c r="L33" s="17">
        <f t="shared" si="3"/>
        <v>0</v>
      </c>
      <c r="M33" s="17">
        <f t="shared" si="4"/>
        <v>1</v>
      </c>
      <c r="N33" s="17">
        <f t="shared" si="5"/>
        <v>2</v>
      </c>
      <c r="O33" s="17">
        <f t="shared" si="1"/>
        <v>0</v>
      </c>
      <c r="P33" s="17">
        <f t="shared" si="2"/>
        <v>0</v>
      </c>
      <c r="Q33" s="17">
        <f t="shared" si="6"/>
        <v>4</v>
      </c>
    </row>
    <row r="34" spans="1:17" ht="15.75" x14ac:dyDescent="0.25">
      <c r="A34" s="9" t="s">
        <v>2595</v>
      </c>
      <c r="B34" s="13" t="s">
        <v>148</v>
      </c>
      <c r="C34" s="11" t="s">
        <v>50</v>
      </c>
      <c r="D34" s="11" t="s">
        <v>145</v>
      </c>
      <c r="E34" s="10" t="s">
        <v>32</v>
      </c>
      <c r="F34" s="14" t="s">
        <v>2596</v>
      </c>
      <c r="G34" s="15">
        <v>1</v>
      </c>
      <c r="H34" s="15">
        <v>1</v>
      </c>
      <c r="I34" s="15">
        <v>1</v>
      </c>
      <c r="J34" s="15">
        <v>1</v>
      </c>
      <c r="K34" s="15">
        <v>1</v>
      </c>
      <c r="L34" s="17">
        <f t="shared" si="3"/>
        <v>0</v>
      </c>
      <c r="M34" s="17">
        <f t="shared" si="4"/>
        <v>1</v>
      </c>
      <c r="N34" s="17">
        <f t="shared" si="5"/>
        <v>2</v>
      </c>
      <c r="O34" s="17">
        <f t="shared" si="1"/>
        <v>0</v>
      </c>
      <c r="P34" s="17">
        <f t="shared" si="2"/>
        <v>0</v>
      </c>
      <c r="Q34" s="17">
        <f t="shared" si="6"/>
        <v>4</v>
      </c>
    </row>
    <row r="35" spans="1:17" ht="15.75" x14ac:dyDescent="0.25">
      <c r="A35" s="9" t="s">
        <v>2597</v>
      </c>
      <c r="B35" s="13" t="s">
        <v>148</v>
      </c>
      <c r="C35" s="11" t="s">
        <v>184</v>
      </c>
      <c r="D35" s="11" t="s">
        <v>16</v>
      </c>
      <c r="E35" s="10" t="s">
        <v>50</v>
      </c>
      <c r="F35" s="14" t="s">
        <v>2598</v>
      </c>
      <c r="G35" s="15">
        <v>1</v>
      </c>
      <c r="H35" s="15">
        <v>1</v>
      </c>
      <c r="I35" s="15">
        <v>1</v>
      </c>
      <c r="J35" s="15">
        <v>1</v>
      </c>
      <c r="K35" s="15">
        <v>1</v>
      </c>
      <c r="L35" s="17">
        <f t="shared" si="3"/>
        <v>0</v>
      </c>
      <c r="M35" s="17">
        <f t="shared" si="4"/>
        <v>1</v>
      </c>
      <c r="N35" s="17">
        <f t="shared" si="5"/>
        <v>2</v>
      </c>
      <c r="O35" s="17">
        <f t="shared" si="1"/>
        <v>0</v>
      </c>
      <c r="P35" s="17">
        <f t="shared" si="2"/>
        <v>0</v>
      </c>
      <c r="Q35" s="17">
        <f t="shared" si="6"/>
        <v>4</v>
      </c>
    </row>
    <row r="36" spans="1:17" ht="15.75" x14ac:dyDescent="0.25">
      <c r="A36" s="9" t="s">
        <v>2599</v>
      </c>
      <c r="B36" s="13" t="s">
        <v>148</v>
      </c>
      <c r="C36" s="11" t="s">
        <v>184</v>
      </c>
      <c r="D36" s="11" t="s">
        <v>16</v>
      </c>
      <c r="E36" s="10" t="s">
        <v>24</v>
      </c>
      <c r="F36" s="14" t="s">
        <v>2600</v>
      </c>
      <c r="G36" s="15">
        <v>1</v>
      </c>
      <c r="H36" s="15">
        <v>1</v>
      </c>
      <c r="I36" s="15">
        <v>1</v>
      </c>
      <c r="J36" s="15">
        <v>1</v>
      </c>
      <c r="K36" s="15">
        <v>1</v>
      </c>
      <c r="L36" s="17">
        <f t="shared" si="3"/>
        <v>0</v>
      </c>
      <c r="M36" s="17">
        <f t="shared" si="4"/>
        <v>1</v>
      </c>
      <c r="N36" s="17">
        <f t="shared" si="5"/>
        <v>2</v>
      </c>
      <c r="O36" s="17">
        <f t="shared" si="1"/>
        <v>0</v>
      </c>
      <c r="P36" s="17">
        <f t="shared" si="2"/>
        <v>0</v>
      </c>
      <c r="Q36" s="17">
        <f t="shared" si="6"/>
        <v>4</v>
      </c>
    </row>
    <row r="37" spans="1:17" ht="15.75" x14ac:dyDescent="0.25">
      <c r="A37" s="9" t="s">
        <v>2601</v>
      </c>
      <c r="B37" s="13" t="s">
        <v>148</v>
      </c>
      <c r="C37" s="11" t="s">
        <v>86</v>
      </c>
      <c r="D37" s="11" t="s">
        <v>16</v>
      </c>
      <c r="E37" s="10" t="s">
        <v>25</v>
      </c>
      <c r="F37" s="14" t="s">
        <v>2602</v>
      </c>
      <c r="G37" s="15">
        <v>1</v>
      </c>
      <c r="H37" s="15">
        <v>1</v>
      </c>
      <c r="I37" s="15">
        <v>1</v>
      </c>
      <c r="J37" s="15">
        <v>1</v>
      </c>
      <c r="K37" s="15">
        <v>1</v>
      </c>
      <c r="L37" s="17">
        <f t="shared" si="3"/>
        <v>0</v>
      </c>
      <c r="M37" s="17">
        <f t="shared" si="4"/>
        <v>1</v>
      </c>
      <c r="N37" s="17">
        <f t="shared" si="5"/>
        <v>2</v>
      </c>
      <c r="O37" s="17">
        <f t="shared" si="1"/>
        <v>0</v>
      </c>
      <c r="P37" s="17">
        <f t="shared" si="2"/>
        <v>0</v>
      </c>
      <c r="Q37" s="17">
        <f t="shared" si="6"/>
        <v>4</v>
      </c>
    </row>
    <row r="38" spans="1:17" ht="15.75" x14ac:dyDescent="0.25">
      <c r="A38" s="9" t="s">
        <v>2603</v>
      </c>
      <c r="B38" s="13" t="s">
        <v>148</v>
      </c>
      <c r="C38" s="11" t="s">
        <v>86</v>
      </c>
      <c r="D38" s="11" t="s">
        <v>16</v>
      </c>
      <c r="E38" s="10" t="s">
        <v>24</v>
      </c>
      <c r="F38" s="14" t="s">
        <v>2604</v>
      </c>
      <c r="G38" s="15">
        <v>1</v>
      </c>
      <c r="H38" s="15">
        <v>1</v>
      </c>
      <c r="I38" s="15">
        <v>1</v>
      </c>
      <c r="J38" s="15">
        <v>1</v>
      </c>
      <c r="K38" s="15">
        <v>1</v>
      </c>
      <c r="L38" s="17">
        <f t="shared" si="3"/>
        <v>0</v>
      </c>
      <c r="M38" s="17">
        <f t="shared" si="4"/>
        <v>1</v>
      </c>
      <c r="N38" s="17">
        <f t="shared" si="5"/>
        <v>2</v>
      </c>
      <c r="O38" s="17">
        <f t="shared" si="1"/>
        <v>0</v>
      </c>
      <c r="P38" s="17">
        <f t="shared" si="2"/>
        <v>0</v>
      </c>
      <c r="Q38" s="17">
        <f t="shared" si="6"/>
        <v>4</v>
      </c>
    </row>
    <row r="39" spans="1:17" ht="15.75" x14ac:dyDescent="0.25">
      <c r="A39" s="9" t="s">
        <v>2605</v>
      </c>
      <c r="B39" s="13" t="s">
        <v>148</v>
      </c>
      <c r="C39" s="11" t="s">
        <v>105</v>
      </c>
      <c r="D39" s="11" t="s">
        <v>16</v>
      </c>
      <c r="E39" s="10" t="s">
        <v>17</v>
      </c>
      <c r="F39" s="14" t="s">
        <v>2606</v>
      </c>
      <c r="G39" s="15">
        <v>1</v>
      </c>
      <c r="H39" s="15">
        <v>1</v>
      </c>
      <c r="I39" s="15">
        <v>1</v>
      </c>
      <c r="J39" s="15">
        <v>1</v>
      </c>
      <c r="K39" s="15">
        <v>1</v>
      </c>
      <c r="L39" s="17">
        <f t="shared" si="3"/>
        <v>0</v>
      </c>
      <c r="M39" s="17">
        <f t="shared" si="4"/>
        <v>1</v>
      </c>
      <c r="N39" s="17">
        <f t="shared" si="5"/>
        <v>2</v>
      </c>
      <c r="O39" s="17">
        <f t="shared" si="1"/>
        <v>0</v>
      </c>
      <c r="P39" s="17">
        <f t="shared" si="2"/>
        <v>0</v>
      </c>
      <c r="Q39" s="17">
        <f t="shared" si="6"/>
        <v>4</v>
      </c>
    </row>
    <row r="40" spans="1:17" ht="15.75" x14ac:dyDescent="0.25">
      <c r="A40" s="9" t="s">
        <v>2607</v>
      </c>
      <c r="B40" s="13" t="s">
        <v>148</v>
      </c>
      <c r="C40" s="11" t="s">
        <v>39</v>
      </c>
      <c r="D40" s="11" t="s">
        <v>145</v>
      </c>
      <c r="E40" s="10" t="s">
        <v>408</v>
      </c>
      <c r="F40" s="14" t="s">
        <v>2608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7">
        <f t="shared" si="3"/>
        <v>0</v>
      </c>
      <c r="M40" s="17">
        <f t="shared" si="4"/>
        <v>0</v>
      </c>
      <c r="N40" s="17">
        <f t="shared" si="5"/>
        <v>0</v>
      </c>
      <c r="O40" s="17">
        <f t="shared" si="1"/>
        <v>0</v>
      </c>
      <c r="P40" s="17">
        <f t="shared" si="2"/>
        <v>0</v>
      </c>
      <c r="Q40" s="17">
        <f t="shared" si="6"/>
        <v>0</v>
      </c>
    </row>
    <row r="41" spans="1:17" ht="15.75" x14ac:dyDescent="0.25">
      <c r="A41" s="9" t="s">
        <v>2609</v>
      </c>
      <c r="B41" s="13" t="s">
        <v>148</v>
      </c>
      <c r="C41" s="11" t="s">
        <v>39</v>
      </c>
      <c r="D41" s="11" t="s">
        <v>145</v>
      </c>
      <c r="E41" s="10" t="s">
        <v>1375</v>
      </c>
      <c r="F41" s="14" t="s">
        <v>2610</v>
      </c>
      <c r="G41" s="15">
        <v>1</v>
      </c>
      <c r="H41" s="15">
        <v>1</v>
      </c>
      <c r="I41" s="15">
        <v>1</v>
      </c>
      <c r="J41" s="15">
        <v>0</v>
      </c>
      <c r="K41" s="15">
        <v>1</v>
      </c>
      <c r="L41" s="17">
        <f t="shared" si="3"/>
        <v>2</v>
      </c>
      <c r="M41" s="17">
        <f t="shared" si="4"/>
        <v>0</v>
      </c>
      <c r="N41" s="17">
        <f t="shared" si="5"/>
        <v>2</v>
      </c>
      <c r="O41" s="17">
        <f t="shared" si="1"/>
        <v>0.1</v>
      </c>
      <c r="P41" s="17">
        <f t="shared" si="2"/>
        <v>2</v>
      </c>
      <c r="Q41" s="17">
        <f t="shared" si="6"/>
        <v>0</v>
      </c>
    </row>
    <row r="42" spans="1:17" ht="15.75" x14ac:dyDescent="0.25">
      <c r="A42" s="9" t="s">
        <v>2611</v>
      </c>
      <c r="B42" s="13" t="s">
        <v>148</v>
      </c>
      <c r="C42" s="11" t="s">
        <v>162</v>
      </c>
      <c r="D42" s="11" t="s">
        <v>16</v>
      </c>
      <c r="E42" s="10" t="s">
        <v>25</v>
      </c>
      <c r="F42" s="14" t="s">
        <v>2612</v>
      </c>
      <c r="G42" s="15">
        <v>1</v>
      </c>
      <c r="H42" s="15">
        <v>1</v>
      </c>
      <c r="I42" s="15">
        <v>1</v>
      </c>
      <c r="J42" s="15">
        <v>1</v>
      </c>
      <c r="K42" s="15">
        <v>1</v>
      </c>
      <c r="L42" s="17">
        <f t="shared" si="3"/>
        <v>0</v>
      </c>
      <c r="M42" s="17">
        <f t="shared" si="4"/>
        <v>1</v>
      </c>
      <c r="N42" s="17">
        <f t="shared" si="5"/>
        <v>2</v>
      </c>
      <c r="O42" s="17">
        <f t="shared" si="1"/>
        <v>0</v>
      </c>
      <c r="P42" s="17">
        <f t="shared" si="2"/>
        <v>0</v>
      </c>
      <c r="Q42" s="17">
        <f t="shared" si="6"/>
        <v>4</v>
      </c>
    </row>
    <row r="43" spans="1:17" ht="15.75" x14ac:dyDescent="0.25">
      <c r="A43" s="9" t="s">
        <v>2613</v>
      </c>
      <c r="B43" s="13" t="s">
        <v>148</v>
      </c>
      <c r="C43" s="11" t="s">
        <v>162</v>
      </c>
      <c r="D43" s="11" t="s">
        <v>16</v>
      </c>
      <c r="E43" s="10" t="s">
        <v>50</v>
      </c>
      <c r="F43" s="14" t="s">
        <v>2614</v>
      </c>
      <c r="G43" s="15">
        <v>1</v>
      </c>
      <c r="H43" s="15">
        <v>1</v>
      </c>
      <c r="I43" s="15">
        <v>1</v>
      </c>
      <c r="J43" s="15">
        <v>1</v>
      </c>
      <c r="K43" s="15">
        <v>1</v>
      </c>
      <c r="L43" s="17">
        <f t="shared" si="3"/>
        <v>0</v>
      </c>
      <c r="M43" s="17">
        <f t="shared" si="4"/>
        <v>1</v>
      </c>
      <c r="N43" s="17">
        <f t="shared" si="5"/>
        <v>2</v>
      </c>
      <c r="O43" s="17">
        <f t="shared" si="1"/>
        <v>0</v>
      </c>
      <c r="P43" s="17">
        <f t="shared" si="2"/>
        <v>0</v>
      </c>
      <c r="Q43" s="17">
        <f t="shared" si="6"/>
        <v>4</v>
      </c>
    </row>
    <row r="44" spans="1:17" ht="15.75" x14ac:dyDescent="0.25">
      <c r="A44" s="9" t="s">
        <v>2615</v>
      </c>
      <c r="B44" s="13" t="s">
        <v>148</v>
      </c>
      <c r="C44" s="11" t="s">
        <v>116</v>
      </c>
      <c r="D44" s="11" t="s">
        <v>145</v>
      </c>
      <c r="E44" s="10" t="s">
        <v>31</v>
      </c>
      <c r="F44" s="14" t="s">
        <v>2616</v>
      </c>
      <c r="G44" s="15">
        <v>1</v>
      </c>
      <c r="H44" s="15">
        <v>1</v>
      </c>
      <c r="I44" s="15">
        <v>1</v>
      </c>
      <c r="J44" s="15">
        <v>1</v>
      </c>
      <c r="K44" s="15">
        <v>1</v>
      </c>
      <c r="L44" s="17">
        <f t="shared" si="3"/>
        <v>0</v>
      </c>
      <c r="M44" s="17">
        <f t="shared" si="4"/>
        <v>1</v>
      </c>
      <c r="N44" s="17">
        <f t="shared" si="5"/>
        <v>2</v>
      </c>
      <c r="O44" s="17">
        <f t="shared" si="1"/>
        <v>0</v>
      </c>
      <c r="P44" s="17">
        <f t="shared" si="2"/>
        <v>0</v>
      </c>
      <c r="Q44" s="17">
        <f t="shared" si="6"/>
        <v>4</v>
      </c>
    </row>
    <row r="45" spans="1:17" ht="15.75" x14ac:dyDescent="0.25">
      <c r="A45" s="9" t="s">
        <v>2617</v>
      </c>
      <c r="B45" s="13" t="s">
        <v>148</v>
      </c>
      <c r="C45" s="11" t="s">
        <v>116</v>
      </c>
      <c r="D45" s="11" t="s">
        <v>96</v>
      </c>
      <c r="E45" s="10" t="s">
        <v>31</v>
      </c>
      <c r="F45" s="14" t="s">
        <v>2618</v>
      </c>
      <c r="G45" s="15">
        <v>1</v>
      </c>
      <c r="H45" s="15">
        <v>1</v>
      </c>
      <c r="I45" s="15">
        <v>1</v>
      </c>
      <c r="J45" s="15">
        <v>1</v>
      </c>
      <c r="K45" s="15">
        <v>1</v>
      </c>
      <c r="L45" s="17">
        <f t="shared" si="3"/>
        <v>0</v>
      </c>
      <c r="M45" s="17">
        <f t="shared" si="4"/>
        <v>1</v>
      </c>
      <c r="N45" s="17">
        <f t="shared" si="5"/>
        <v>2</v>
      </c>
      <c r="O45" s="17">
        <f t="shared" si="1"/>
        <v>0</v>
      </c>
      <c r="P45" s="17">
        <f t="shared" si="2"/>
        <v>0</v>
      </c>
      <c r="Q45" s="17">
        <f t="shared" si="6"/>
        <v>4</v>
      </c>
    </row>
    <row r="46" spans="1:17" ht="15.75" x14ac:dyDescent="0.25">
      <c r="A46" s="9" t="s">
        <v>2619</v>
      </c>
      <c r="B46" s="13" t="s">
        <v>148</v>
      </c>
      <c r="C46" s="11" t="s">
        <v>95</v>
      </c>
      <c r="D46" s="11" t="s">
        <v>16</v>
      </c>
      <c r="E46" s="10" t="s">
        <v>19</v>
      </c>
      <c r="F46" s="14" t="s">
        <v>2620</v>
      </c>
      <c r="G46" s="15">
        <v>1</v>
      </c>
      <c r="H46" s="15">
        <v>1</v>
      </c>
      <c r="I46" s="15">
        <v>1</v>
      </c>
      <c r="J46" s="15">
        <v>1</v>
      </c>
      <c r="K46" s="15">
        <v>1</v>
      </c>
      <c r="L46" s="17">
        <f t="shared" si="3"/>
        <v>0</v>
      </c>
      <c r="M46" s="17">
        <f t="shared" si="4"/>
        <v>1</v>
      </c>
      <c r="N46" s="17">
        <f t="shared" si="5"/>
        <v>2</v>
      </c>
      <c r="O46" s="17">
        <f t="shared" si="1"/>
        <v>0</v>
      </c>
      <c r="P46" s="17">
        <f t="shared" si="2"/>
        <v>0</v>
      </c>
      <c r="Q46" s="17">
        <f t="shared" si="6"/>
        <v>4</v>
      </c>
    </row>
    <row r="47" spans="1:17" ht="15.75" x14ac:dyDescent="0.25">
      <c r="A47" s="9" t="s">
        <v>2621</v>
      </c>
      <c r="B47" s="13" t="s">
        <v>148</v>
      </c>
      <c r="C47" s="11" t="s">
        <v>37</v>
      </c>
      <c r="D47" s="11" t="s">
        <v>16</v>
      </c>
      <c r="E47" s="10" t="s">
        <v>63</v>
      </c>
      <c r="F47" s="14" t="s">
        <v>2622</v>
      </c>
      <c r="G47" s="15">
        <v>1</v>
      </c>
      <c r="H47" s="15">
        <v>1</v>
      </c>
      <c r="I47" s="15">
        <v>1</v>
      </c>
      <c r="J47" s="15">
        <v>1</v>
      </c>
      <c r="K47" s="15">
        <v>1</v>
      </c>
      <c r="L47" s="17">
        <f t="shared" si="3"/>
        <v>0</v>
      </c>
      <c r="M47" s="17">
        <f t="shared" si="4"/>
        <v>1</v>
      </c>
      <c r="N47" s="17">
        <f t="shared" si="5"/>
        <v>2</v>
      </c>
      <c r="O47" s="17">
        <f t="shared" si="1"/>
        <v>0</v>
      </c>
      <c r="P47" s="17">
        <f t="shared" si="2"/>
        <v>0</v>
      </c>
      <c r="Q47" s="17">
        <f t="shared" si="6"/>
        <v>4</v>
      </c>
    </row>
    <row r="48" spans="1:17" ht="15.75" x14ac:dyDescent="0.25">
      <c r="A48" s="9" t="s">
        <v>2623</v>
      </c>
      <c r="B48" s="13" t="s">
        <v>148</v>
      </c>
      <c r="C48" s="11" t="s">
        <v>46</v>
      </c>
      <c r="D48" s="11" t="s">
        <v>16</v>
      </c>
      <c r="E48" s="10" t="s">
        <v>17</v>
      </c>
      <c r="F48" s="14" t="s">
        <v>2624</v>
      </c>
      <c r="G48" s="15">
        <v>1</v>
      </c>
      <c r="H48" s="15">
        <v>1</v>
      </c>
      <c r="I48" s="15">
        <v>1</v>
      </c>
      <c r="J48" s="15">
        <v>1</v>
      </c>
      <c r="K48" s="15">
        <v>1</v>
      </c>
      <c r="L48" s="17">
        <f t="shared" si="3"/>
        <v>0</v>
      </c>
      <c r="M48" s="17">
        <f t="shared" si="4"/>
        <v>1</v>
      </c>
      <c r="N48" s="17">
        <f t="shared" si="5"/>
        <v>2</v>
      </c>
      <c r="O48" s="17">
        <f t="shared" si="1"/>
        <v>0</v>
      </c>
      <c r="P48" s="17">
        <f t="shared" si="2"/>
        <v>0</v>
      </c>
      <c r="Q48" s="17">
        <f t="shared" si="6"/>
        <v>4</v>
      </c>
    </row>
    <row r="49" spans="1:17" ht="15.75" x14ac:dyDescent="0.25">
      <c r="A49" s="9" t="s">
        <v>2625</v>
      </c>
      <c r="B49" s="13" t="s">
        <v>148</v>
      </c>
      <c r="C49" s="11" t="s">
        <v>46</v>
      </c>
      <c r="D49" s="11" t="s">
        <v>16</v>
      </c>
      <c r="E49" s="10" t="s">
        <v>19</v>
      </c>
      <c r="F49" s="14" t="s">
        <v>2626</v>
      </c>
      <c r="G49" s="15">
        <v>1</v>
      </c>
      <c r="H49" s="15">
        <v>1</v>
      </c>
      <c r="I49" s="15">
        <v>1</v>
      </c>
      <c r="J49" s="15">
        <v>1</v>
      </c>
      <c r="K49" s="15">
        <v>1</v>
      </c>
      <c r="L49" s="17">
        <f t="shared" si="3"/>
        <v>0</v>
      </c>
      <c r="M49" s="17">
        <f t="shared" si="4"/>
        <v>1</v>
      </c>
      <c r="N49" s="17">
        <f t="shared" si="5"/>
        <v>2</v>
      </c>
      <c r="O49" s="17">
        <f t="shared" si="1"/>
        <v>0</v>
      </c>
      <c r="P49" s="17">
        <f t="shared" si="2"/>
        <v>0</v>
      </c>
      <c r="Q49" s="17">
        <f t="shared" si="6"/>
        <v>4</v>
      </c>
    </row>
    <row r="50" spans="1:17" ht="15.75" x14ac:dyDescent="0.25">
      <c r="A50" s="9" t="s">
        <v>2627</v>
      </c>
      <c r="B50" s="13" t="s">
        <v>148</v>
      </c>
      <c r="C50" s="11" t="s">
        <v>46</v>
      </c>
      <c r="D50" s="11" t="s">
        <v>16</v>
      </c>
      <c r="E50" s="10" t="s">
        <v>32</v>
      </c>
      <c r="F50" s="14" t="s">
        <v>2628</v>
      </c>
      <c r="G50" s="15">
        <v>1</v>
      </c>
      <c r="H50" s="15">
        <v>1</v>
      </c>
      <c r="I50" s="15">
        <v>1</v>
      </c>
      <c r="J50" s="15">
        <v>1</v>
      </c>
      <c r="K50" s="15">
        <v>1</v>
      </c>
      <c r="L50" s="17">
        <f t="shared" si="3"/>
        <v>0</v>
      </c>
      <c r="M50" s="17">
        <f t="shared" si="4"/>
        <v>1</v>
      </c>
      <c r="N50" s="17">
        <f t="shared" si="5"/>
        <v>2</v>
      </c>
      <c r="O50" s="17">
        <f t="shared" si="1"/>
        <v>0</v>
      </c>
      <c r="P50" s="17">
        <f t="shared" si="2"/>
        <v>0</v>
      </c>
      <c r="Q50" s="17">
        <f t="shared" si="6"/>
        <v>4</v>
      </c>
    </row>
    <row r="51" spans="1:17" ht="15.75" x14ac:dyDescent="0.25">
      <c r="A51" s="9" t="s">
        <v>2629</v>
      </c>
      <c r="B51" s="13" t="s">
        <v>148</v>
      </c>
      <c r="C51" s="11" t="s">
        <v>46</v>
      </c>
      <c r="D51" s="11" t="s">
        <v>16</v>
      </c>
      <c r="E51" s="10" t="s">
        <v>28</v>
      </c>
      <c r="F51" s="14" t="s">
        <v>2630</v>
      </c>
      <c r="G51" s="15">
        <v>1</v>
      </c>
      <c r="H51" s="15">
        <v>1</v>
      </c>
      <c r="I51" s="15">
        <v>1</v>
      </c>
      <c r="J51" s="15">
        <v>1</v>
      </c>
      <c r="K51" s="15">
        <v>1</v>
      </c>
      <c r="L51" s="17">
        <f t="shared" si="3"/>
        <v>0</v>
      </c>
      <c r="M51" s="17">
        <f t="shared" si="4"/>
        <v>1</v>
      </c>
      <c r="N51" s="17">
        <f t="shared" si="5"/>
        <v>2</v>
      </c>
      <c r="O51" s="17">
        <f t="shared" si="1"/>
        <v>0</v>
      </c>
      <c r="P51" s="17">
        <f t="shared" si="2"/>
        <v>0</v>
      </c>
      <c r="Q51" s="17">
        <f t="shared" si="6"/>
        <v>4</v>
      </c>
    </row>
    <row r="52" spans="1:17" ht="15.75" x14ac:dyDescent="0.25">
      <c r="A52" s="9" t="s">
        <v>2631</v>
      </c>
      <c r="B52" s="13" t="s">
        <v>148</v>
      </c>
      <c r="C52" s="11" t="s">
        <v>46</v>
      </c>
      <c r="D52" s="11" t="s">
        <v>16</v>
      </c>
      <c r="E52" s="10" t="s">
        <v>86</v>
      </c>
      <c r="F52" s="14" t="s">
        <v>2632</v>
      </c>
      <c r="G52" s="15">
        <v>1</v>
      </c>
      <c r="H52" s="15">
        <v>1</v>
      </c>
      <c r="I52" s="15">
        <v>1</v>
      </c>
      <c r="J52" s="15">
        <v>1</v>
      </c>
      <c r="K52" s="15">
        <v>1</v>
      </c>
      <c r="L52" s="17">
        <f t="shared" si="3"/>
        <v>0</v>
      </c>
      <c r="M52" s="17">
        <f t="shared" si="4"/>
        <v>1</v>
      </c>
      <c r="N52" s="17">
        <f t="shared" si="5"/>
        <v>2</v>
      </c>
      <c r="O52" s="17">
        <f t="shared" si="1"/>
        <v>0</v>
      </c>
      <c r="P52" s="17">
        <f t="shared" si="2"/>
        <v>0</v>
      </c>
      <c r="Q52" s="17">
        <f t="shared" si="6"/>
        <v>4</v>
      </c>
    </row>
    <row r="53" spans="1:17" ht="15.75" x14ac:dyDescent="0.25">
      <c r="A53" s="9" t="s">
        <v>2633</v>
      </c>
      <c r="B53" s="13" t="s">
        <v>148</v>
      </c>
      <c r="C53" s="11" t="s">
        <v>46</v>
      </c>
      <c r="D53" s="11" t="s">
        <v>16</v>
      </c>
      <c r="E53" s="10" t="s">
        <v>427</v>
      </c>
      <c r="F53" s="14" t="s">
        <v>2634</v>
      </c>
      <c r="G53" s="15">
        <v>1</v>
      </c>
      <c r="H53" s="15">
        <v>1</v>
      </c>
      <c r="I53" s="15">
        <v>1</v>
      </c>
      <c r="J53" s="15">
        <v>1</v>
      </c>
      <c r="K53" s="15">
        <v>1</v>
      </c>
      <c r="L53" s="17">
        <f t="shared" si="3"/>
        <v>0</v>
      </c>
      <c r="M53" s="17">
        <f t="shared" si="4"/>
        <v>1</v>
      </c>
      <c r="N53" s="17">
        <f t="shared" si="5"/>
        <v>2</v>
      </c>
      <c r="O53" s="17">
        <f t="shared" si="1"/>
        <v>0</v>
      </c>
      <c r="P53" s="17">
        <f t="shared" si="2"/>
        <v>0</v>
      </c>
      <c r="Q53" s="17">
        <f t="shared" si="6"/>
        <v>4</v>
      </c>
    </row>
    <row r="54" spans="1:17" ht="15.75" x14ac:dyDescent="0.25">
      <c r="A54" s="9" t="s">
        <v>2635</v>
      </c>
      <c r="B54" s="13" t="s">
        <v>148</v>
      </c>
      <c r="C54" s="11" t="s">
        <v>46</v>
      </c>
      <c r="D54" s="11" t="s">
        <v>16</v>
      </c>
      <c r="E54" s="10" t="s">
        <v>81</v>
      </c>
      <c r="F54" s="14" t="s">
        <v>2636</v>
      </c>
      <c r="G54" s="15">
        <v>1</v>
      </c>
      <c r="H54" s="15">
        <v>1</v>
      </c>
      <c r="I54" s="15">
        <v>1</v>
      </c>
      <c r="J54" s="15">
        <v>1</v>
      </c>
      <c r="K54" s="15">
        <v>1</v>
      </c>
      <c r="L54" s="17">
        <f t="shared" si="3"/>
        <v>0</v>
      </c>
      <c r="M54" s="17">
        <f t="shared" si="4"/>
        <v>1</v>
      </c>
      <c r="N54" s="17">
        <f t="shared" si="5"/>
        <v>2</v>
      </c>
      <c r="O54" s="17">
        <f t="shared" si="1"/>
        <v>0</v>
      </c>
      <c r="P54" s="17">
        <f t="shared" si="2"/>
        <v>0</v>
      </c>
      <c r="Q54" s="17">
        <f t="shared" si="6"/>
        <v>4</v>
      </c>
    </row>
    <row r="55" spans="1:17" ht="15.75" x14ac:dyDescent="0.25">
      <c r="A55" s="9" t="s">
        <v>2637</v>
      </c>
      <c r="B55" s="13" t="s">
        <v>148</v>
      </c>
      <c r="C55" s="11" t="s">
        <v>46</v>
      </c>
      <c r="D55" s="11" t="s">
        <v>16</v>
      </c>
      <c r="E55" s="10" t="s">
        <v>377</v>
      </c>
      <c r="F55" s="14" t="s">
        <v>2638</v>
      </c>
      <c r="G55" s="15">
        <v>1</v>
      </c>
      <c r="H55" s="15">
        <v>1</v>
      </c>
      <c r="I55" s="15">
        <v>1</v>
      </c>
      <c r="J55" s="15">
        <v>1</v>
      </c>
      <c r="K55" s="15">
        <v>1</v>
      </c>
      <c r="L55" s="17">
        <f t="shared" si="3"/>
        <v>0</v>
      </c>
      <c r="M55" s="17">
        <f t="shared" si="4"/>
        <v>1</v>
      </c>
      <c r="N55" s="17">
        <f t="shared" si="5"/>
        <v>2</v>
      </c>
      <c r="O55" s="17">
        <f t="shared" si="1"/>
        <v>0</v>
      </c>
      <c r="P55" s="17">
        <f t="shared" si="2"/>
        <v>0</v>
      </c>
      <c r="Q55" s="17">
        <f t="shared" si="6"/>
        <v>4</v>
      </c>
    </row>
    <row r="56" spans="1:17" ht="15.75" x14ac:dyDescent="0.25">
      <c r="A56" s="9" t="s">
        <v>2639</v>
      </c>
      <c r="B56" s="13" t="s">
        <v>148</v>
      </c>
      <c r="C56" s="11" t="s">
        <v>46</v>
      </c>
      <c r="D56" s="11" t="s">
        <v>16</v>
      </c>
      <c r="E56" s="10" t="s">
        <v>46</v>
      </c>
      <c r="F56" s="14" t="s">
        <v>2640</v>
      </c>
      <c r="G56" s="15">
        <v>1</v>
      </c>
      <c r="H56" s="15">
        <v>1</v>
      </c>
      <c r="I56" s="15">
        <v>1</v>
      </c>
      <c r="J56" s="15">
        <v>1</v>
      </c>
      <c r="K56" s="15">
        <v>1</v>
      </c>
      <c r="L56" s="17">
        <f t="shared" si="3"/>
        <v>0</v>
      </c>
      <c r="M56" s="17">
        <f t="shared" si="4"/>
        <v>1</v>
      </c>
      <c r="N56" s="17">
        <f t="shared" si="5"/>
        <v>2</v>
      </c>
      <c r="O56" s="17">
        <f t="shared" si="1"/>
        <v>0</v>
      </c>
      <c r="P56" s="17">
        <f t="shared" si="2"/>
        <v>0</v>
      </c>
      <c r="Q56" s="17">
        <f t="shared" si="6"/>
        <v>4</v>
      </c>
    </row>
    <row r="57" spans="1:17" ht="15.75" x14ac:dyDescent="0.25">
      <c r="A57" s="9" t="s">
        <v>2641</v>
      </c>
      <c r="B57" s="13" t="s">
        <v>148</v>
      </c>
      <c r="C57" s="11" t="s">
        <v>46</v>
      </c>
      <c r="D57" s="11" t="s">
        <v>16</v>
      </c>
      <c r="E57" s="10" t="s">
        <v>374</v>
      </c>
      <c r="F57" s="14" t="s">
        <v>2642</v>
      </c>
      <c r="G57" s="15">
        <v>1</v>
      </c>
      <c r="H57" s="15">
        <v>1</v>
      </c>
      <c r="I57" s="15">
        <v>1</v>
      </c>
      <c r="J57" s="15">
        <v>1</v>
      </c>
      <c r="K57" s="15">
        <v>1</v>
      </c>
      <c r="L57" s="17">
        <f t="shared" si="3"/>
        <v>0</v>
      </c>
      <c r="M57" s="17">
        <f t="shared" si="4"/>
        <v>1</v>
      </c>
      <c r="N57" s="17">
        <f t="shared" si="5"/>
        <v>2</v>
      </c>
      <c r="O57" s="17">
        <f t="shared" si="1"/>
        <v>0</v>
      </c>
      <c r="P57" s="17">
        <f t="shared" si="2"/>
        <v>0</v>
      </c>
      <c r="Q57" s="17">
        <f t="shared" si="6"/>
        <v>4</v>
      </c>
    </row>
    <row r="58" spans="1:17" ht="15.75" x14ac:dyDescent="0.25">
      <c r="A58" s="9" t="s">
        <v>2643</v>
      </c>
      <c r="B58" s="13" t="s">
        <v>148</v>
      </c>
      <c r="C58" s="11" t="s">
        <v>46</v>
      </c>
      <c r="D58" s="11" t="s">
        <v>145</v>
      </c>
      <c r="E58" s="10" t="s">
        <v>47</v>
      </c>
      <c r="F58" s="14" t="s">
        <v>2644</v>
      </c>
      <c r="G58" s="15">
        <v>1</v>
      </c>
      <c r="H58" s="15">
        <v>1</v>
      </c>
      <c r="I58" s="15">
        <v>1</v>
      </c>
      <c r="J58" s="15">
        <v>1</v>
      </c>
      <c r="K58" s="15">
        <v>1</v>
      </c>
      <c r="L58" s="17">
        <f t="shared" si="3"/>
        <v>0</v>
      </c>
      <c r="M58" s="17">
        <f t="shared" si="4"/>
        <v>1</v>
      </c>
      <c r="N58" s="17">
        <f t="shared" si="5"/>
        <v>2</v>
      </c>
      <c r="O58" s="17">
        <f t="shared" si="1"/>
        <v>0</v>
      </c>
      <c r="P58" s="17">
        <f t="shared" si="2"/>
        <v>0</v>
      </c>
      <c r="Q58" s="17">
        <f t="shared" si="6"/>
        <v>4</v>
      </c>
    </row>
    <row r="59" spans="1:17" ht="15.75" x14ac:dyDescent="0.25">
      <c r="A59" s="9" t="s">
        <v>2645</v>
      </c>
      <c r="B59" s="13" t="s">
        <v>148</v>
      </c>
      <c r="C59" s="11" t="s">
        <v>27</v>
      </c>
      <c r="D59" s="11" t="s">
        <v>16</v>
      </c>
      <c r="E59" s="10" t="s">
        <v>43</v>
      </c>
      <c r="F59" s="14" t="s">
        <v>2646</v>
      </c>
      <c r="G59" s="15">
        <v>1</v>
      </c>
      <c r="H59" s="15">
        <v>1</v>
      </c>
      <c r="I59" s="15">
        <v>1</v>
      </c>
      <c r="J59" s="15">
        <v>1</v>
      </c>
      <c r="K59" s="15">
        <v>1</v>
      </c>
      <c r="L59" s="17">
        <f t="shared" si="3"/>
        <v>0</v>
      </c>
      <c r="M59" s="17">
        <f t="shared" si="4"/>
        <v>1</v>
      </c>
      <c r="N59" s="17">
        <f t="shared" si="5"/>
        <v>2</v>
      </c>
      <c r="O59" s="17">
        <f t="shared" si="1"/>
        <v>0</v>
      </c>
      <c r="P59" s="17">
        <f t="shared" si="2"/>
        <v>0</v>
      </c>
      <c r="Q59" s="17">
        <f t="shared" si="6"/>
        <v>4</v>
      </c>
    </row>
    <row r="60" spans="1:17" ht="15.75" x14ac:dyDescent="0.25">
      <c r="A60" s="9" t="s">
        <v>2647</v>
      </c>
      <c r="B60" s="13" t="s">
        <v>148</v>
      </c>
      <c r="C60" s="11" t="s">
        <v>835</v>
      </c>
      <c r="D60" s="11" t="s">
        <v>16</v>
      </c>
      <c r="E60" s="10" t="s">
        <v>119</v>
      </c>
      <c r="F60" s="14" t="s">
        <v>2648</v>
      </c>
      <c r="G60" s="15">
        <v>1</v>
      </c>
      <c r="H60" s="15">
        <v>1</v>
      </c>
      <c r="I60" s="15">
        <v>1</v>
      </c>
      <c r="J60" s="15">
        <v>1</v>
      </c>
      <c r="K60" s="15">
        <v>1</v>
      </c>
      <c r="L60" s="17">
        <f t="shared" si="3"/>
        <v>0</v>
      </c>
      <c r="M60" s="17">
        <f t="shared" si="4"/>
        <v>1</v>
      </c>
      <c r="N60" s="17">
        <f t="shared" si="5"/>
        <v>2</v>
      </c>
      <c r="O60" s="17">
        <f t="shared" si="1"/>
        <v>0</v>
      </c>
      <c r="P60" s="17">
        <f t="shared" si="2"/>
        <v>0</v>
      </c>
      <c r="Q60" s="17">
        <f t="shared" si="6"/>
        <v>4</v>
      </c>
    </row>
    <row r="61" spans="1:17" ht="15.75" x14ac:dyDescent="0.25">
      <c r="A61" s="9" t="s">
        <v>2649</v>
      </c>
      <c r="B61" s="13" t="s">
        <v>148</v>
      </c>
      <c r="C61" s="11" t="s">
        <v>155</v>
      </c>
      <c r="D61" s="11" t="s">
        <v>16</v>
      </c>
      <c r="E61" s="10" t="s">
        <v>17</v>
      </c>
      <c r="F61" s="14" t="s">
        <v>2650</v>
      </c>
      <c r="G61" s="15">
        <v>1</v>
      </c>
      <c r="H61" s="15">
        <v>1</v>
      </c>
      <c r="I61" s="15">
        <v>1</v>
      </c>
      <c r="J61" s="15">
        <v>1</v>
      </c>
      <c r="K61" s="15">
        <v>1</v>
      </c>
      <c r="L61" s="17">
        <f t="shared" si="3"/>
        <v>0</v>
      </c>
      <c r="M61" s="17">
        <f t="shared" si="4"/>
        <v>1</v>
      </c>
      <c r="N61" s="17">
        <f t="shared" si="5"/>
        <v>2</v>
      </c>
      <c r="O61" s="17">
        <f t="shared" si="1"/>
        <v>0</v>
      </c>
      <c r="P61" s="17">
        <f t="shared" si="2"/>
        <v>0</v>
      </c>
      <c r="Q61" s="17">
        <f t="shared" si="6"/>
        <v>4</v>
      </c>
    </row>
    <row r="62" spans="1:17" ht="15.75" x14ac:dyDescent="0.25">
      <c r="A62" s="9" t="s">
        <v>2651</v>
      </c>
      <c r="B62" s="13" t="s">
        <v>148</v>
      </c>
      <c r="C62" s="11" t="s">
        <v>155</v>
      </c>
      <c r="D62" s="11" t="s">
        <v>16</v>
      </c>
      <c r="E62" s="10" t="s">
        <v>25</v>
      </c>
      <c r="F62" s="14" t="s">
        <v>2652</v>
      </c>
      <c r="G62" s="15">
        <v>1</v>
      </c>
      <c r="H62" s="15">
        <v>1</v>
      </c>
      <c r="I62" s="15">
        <v>1</v>
      </c>
      <c r="J62" s="15">
        <v>1</v>
      </c>
      <c r="K62" s="15">
        <v>1</v>
      </c>
      <c r="L62" s="17">
        <f t="shared" si="3"/>
        <v>0</v>
      </c>
      <c r="M62" s="17">
        <f t="shared" si="4"/>
        <v>1</v>
      </c>
      <c r="N62" s="17">
        <f t="shared" si="5"/>
        <v>2</v>
      </c>
      <c r="O62" s="17">
        <f t="shared" si="1"/>
        <v>0</v>
      </c>
      <c r="P62" s="17">
        <f t="shared" si="2"/>
        <v>0</v>
      </c>
      <c r="Q62" s="17">
        <f t="shared" si="6"/>
        <v>4</v>
      </c>
    </row>
    <row r="63" spans="1:17" ht="15.75" x14ac:dyDescent="0.25">
      <c r="A63" s="9" t="s">
        <v>2653</v>
      </c>
      <c r="B63" s="13" t="s">
        <v>148</v>
      </c>
      <c r="C63" s="11" t="s">
        <v>155</v>
      </c>
      <c r="D63" s="11" t="s">
        <v>16</v>
      </c>
      <c r="E63" s="10" t="s">
        <v>43</v>
      </c>
      <c r="F63" s="14" t="s">
        <v>2654</v>
      </c>
      <c r="G63" s="15">
        <v>1</v>
      </c>
      <c r="H63" s="15">
        <v>1</v>
      </c>
      <c r="I63" s="15">
        <v>1</v>
      </c>
      <c r="J63" s="15">
        <v>1</v>
      </c>
      <c r="K63" s="15">
        <v>1</v>
      </c>
      <c r="L63" s="17">
        <f t="shared" si="3"/>
        <v>0</v>
      </c>
      <c r="M63" s="17">
        <f t="shared" si="4"/>
        <v>1</v>
      </c>
      <c r="N63" s="17">
        <f t="shared" si="5"/>
        <v>2</v>
      </c>
      <c r="O63" s="17">
        <f t="shared" si="1"/>
        <v>0</v>
      </c>
      <c r="P63" s="17">
        <f t="shared" si="2"/>
        <v>0</v>
      </c>
      <c r="Q63" s="17">
        <f t="shared" si="6"/>
        <v>4</v>
      </c>
    </row>
    <row r="64" spans="1:17" ht="15.75" x14ac:dyDescent="0.25">
      <c r="A64" s="9" t="s">
        <v>2655</v>
      </c>
      <c r="B64" s="13" t="s">
        <v>212</v>
      </c>
      <c r="C64" s="11" t="s">
        <v>19</v>
      </c>
      <c r="D64" s="11" t="s">
        <v>145</v>
      </c>
      <c r="E64" s="10" t="s">
        <v>17</v>
      </c>
      <c r="F64" s="14" t="s">
        <v>2656</v>
      </c>
      <c r="G64" s="15">
        <v>1</v>
      </c>
      <c r="H64" s="15">
        <v>1</v>
      </c>
      <c r="I64" s="15">
        <v>1</v>
      </c>
      <c r="J64" s="15">
        <v>1</v>
      </c>
      <c r="K64" s="15">
        <v>1</v>
      </c>
      <c r="L64" s="17">
        <f t="shared" si="3"/>
        <v>0</v>
      </c>
      <c r="M64" s="17">
        <f t="shared" si="4"/>
        <v>1</v>
      </c>
      <c r="N64" s="17">
        <f t="shared" si="5"/>
        <v>2</v>
      </c>
      <c r="O64" s="17">
        <f t="shared" si="1"/>
        <v>0</v>
      </c>
      <c r="P64" s="17">
        <f t="shared" si="2"/>
        <v>0</v>
      </c>
      <c r="Q64" s="17">
        <f t="shared" si="6"/>
        <v>4</v>
      </c>
    </row>
    <row r="65" spans="1:17" ht="15.75" x14ac:dyDescent="0.25">
      <c r="A65" s="9" t="s">
        <v>2657</v>
      </c>
      <c r="B65" s="13" t="s">
        <v>212</v>
      </c>
      <c r="C65" s="11" t="s">
        <v>19</v>
      </c>
      <c r="D65" s="11" t="s">
        <v>145</v>
      </c>
      <c r="E65" s="10" t="s">
        <v>31</v>
      </c>
      <c r="F65" s="14" t="s">
        <v>2658</v>
      </c>
      <c r="G65" s="15">
        <v>1</v>
      </c>
      <c r="H65" s="15">
        <v>1</v>
      </c>
      <c r="I65" s="15">
        <v>1</v>
      </c>
      <c r="J65" s="15">
        <v>1</v>
      </c>
      <c r="K65" s="15">
        <v>1</v>
      </c>
      <c r="L65" s="17">
        <f t="shared" si="3"/>
        <v>0</v>
      </c>
      <c r="M65" s="17">
        <f t="shared" si="4"/>
        <v>1</v>
      </c>
      <c r="N65" s="17">
        <f t="shared" si="5"/>
        <v>2</v>
      </c>
      <c r="O65" s="17">
        <f t="shared" si="1"/>
        <v>0</v>
      </c>
      <c r="P65" s="17">
        <f t="shared" si="2"/>
        <v>0</v>
      </c>
      <c r="Q65" s="17">
        <f t="shared" si="6"/>
        <v>4</v>
      </c>
    </row>
    <row r="66" spans="1:17" ht="15.75" x14ac:dyDescent="0.25">
      <c r="A66" s="9" t="s">
        <v>2659</v>
      </c>
      <c r="B66" s="13" t="s">
        <v>212</v>
      </c>
      <c r="C66" s="11" t="s">
        <v>32</v>
      </c>
      <c r="D66" s="11" t="s">
        <v>145</v>
      </c>
      <c r="E66" s="10" t="s">
        <v>28</v>
      </c>
      <c r="F66" s="14" t="s">
        <v>2660</v>
      </c>
      <c r="G66" s="15">
        <v>1</v>
      </c>
      <c r="H66" s="15">
        <v>1</v>
      </c>
      <c r="I66" s="15">
        <v>1</v>
      </c>
      <c r="J66" s="15">
        <v>1</v>
      </c>
      <c r="K66" s="15">
        <v>1</v>
      </c>
      <c r="L66" s="17">
        <f t="shared" si="3"/>
        <v>0</v>
      </c>
      <c r="M66" s="17">
        <f t="shared" si="4"/>
        <v>1</v>
      </c>
      <c r="N66" s="17">
        <f t="shared" si="5"/>
        <v>2</v>
      </c>
      <c r="O66" s="17">
        <f t="shared" si="1"/>
        <v>0</v>
      </c>
      <c r="P66" s="17">
        <f t="shared" si="2"/>
        <v>0</v>
      </c>
      <c r="Q66" s="17">
        <f t="shared" si="6"/>
        <v>4</v>
      </c>
    </row>
    <row r="67" spans="1:17" ht="15.75" x14ac:dyDescent="0.25">
      <c r="A67" s="9" t="s">
        <v>2661</v>
      </c>
      <c r="B67" s="13" t="s">
        <v>212</v>
      </c>
      <c r="C67" s="11" t="s">
        <v>31</v>
      </c>
      <c r="D67" s="11" t="s">
        <v>16</v>
      </c>
      <c r="E67" s="10" t="s">
        <v>17</v>
      </c>
      <c r="F67" s="14" t="s">
        <v>2662</v>
      </c>
      <c r="G67" s="15">
        <v>1</v>
      </c>
      <c r="H67" s="15">
        <v>1</v>
      </c>
      <c r="I67" s="15">
        <v>1</v>
      </c>
      <c r="J67" s="15">
        <v>1</v>
      </c>
      <c r="K67" s="15">
        <v>1</v>
      </c>
      <c r="L67" s="17">
        <f t="shared" si="3"/>
        <v>0</v>
      </c>
      <c r="M67" s="17">
        <f t="shared" si="4"/>
        <v>1</v>
      </c>
      <c r="N67" s="17">
        <f t="shared" si="5"/>
        <v>2</v>
      </c>
      <c r="O67" s="17">
        <f t="shared" si="1"/>
        <v>0</v>
      </c>
      <c r="P67" s="17">
        <f t="shared" si="2"/>
        <v>0</v>
      </c>
      <c r="Q67" s="17">
        <f t="shared" si="6"/>
        <v>4</v>
      </c>
    </row>
    <row r="68" spans="1:17" ht="31.5" x14ac:dyDescent="0.25">
      <c r="A68" s="9">
        <v>443</v>
      </c>
      <c r="B68" s="13" t="s">
        <v>2663</v>
      </c>
      <c r="C68" s="11" t="s">
        <v>126</v>
      </c>
      <c r="D68" s="11"/>
      <c r="E68" s="10" t="s">
        <v>2664</v>
      </c>
      <c r="F68" s="14" t="s">
        <v>2665</v>
      </c>
      <c r="G68" s="15">
        <v>1</v>
      </c>
      <c r="H68" s="15">
        <v>1</v>
      </c>
      <c r="I68" s="15">
        <v>1</v>
      </c>
      <c r="J68" s="15">
        <v>0</v>
      </c>
      <c r="K68" s="15">
        <v>1</v>
      </c>
      <c r="L68" s="17">
        <f t="shared" si="3"/>
        <v>2</v>
      </c>
      <c r="M68" s="17">
        <f t="shared" si="4"/>
        <v>0</v>
      </c>
      <c r="N68" s="17">
        <f t="shared" si="5"/>
        <v>2</v>
      </c>
      <c r="O68" s="17">
        <f t="shared" ref="O68:O131" si="7">(IF(G68+J68=1,0.1,0))*G68</f>
        <v>0.1</v>
      </c>
      <c r="P68" s="17">
        <f t="shared" ref="P68:P131" si="8">IF(J68=0,(G68*2)+(O68*0),0)</f>
        <v>2</v>
      </c>
      <c r="Q68" s="17">
        <f t="shared" si="6"/>
        <v>0</v>
      </c>
    </row>
    <row r="69" spans="1:17" ht="15.75" x14ac:dyDescent="0.25">
      <c r="A69" s="9" t="s">
        <v>2666</v>
      </c>
      <c r="B69" s="13" t="s">
        <v>228</v>
      </c>
      <c r="C69" s="11" t="s">
        <v>15</v>
      </c>
      <c r="D69" s="11" t="s">
        <v>16</v>
      </c>
      <c r="E69" s="10" t="s">
        <v>22</v>
      </c>
      <c r="F69" s="14" t="s">
        <v>2667</v>
      </c>
      <c r="G69" s="15">
        <v>1</v>
      </c>
      <c r="H69" s="15">
        <v>1</v>
      </c>
      <c r="I69" s="15">
        <v>1</v>
      </c>
      <c r="J69" s="15">
        <v>0</v>
      </c>
      <c r="K69" s="15">
        <v>1</v>
      </c>
      <c r="L69" s="17">
        <f t="shared" ref="L69:L132" si="9">IF(J69&gt;0,0,2)*G69</f>
        <v>2</v>
      </c>
      <c r="M69" s="17">
        <f t="shared" ref="M69:M132" si="10">IF(L69&gt;0,0,1)*G69</f>
        <v>0</v>
      </c>
      <c r="N69" s="17">
        <f t="shared" ref="N69:N132" si="11">G69*2</f>
        <v>2</v>
      </c>
      <c r="O69" s="17">
        <f t="shared" si="7"/>
        <v>0.1</v>
      </c>
      <c r="P69" s="17">
        <f t="shared" si="8"/>
        <v>2</v>
      </c>
      <c r="Q69" s="17">
        <f t="shared" ref="Q69:Q132" si="12">J69*4</f>
        <v>0</v>
      </c>
    </row>
    <row r="70" spans="1:17" ht="15.75" x14ac:dyDescent="0.25">
      <c r="A70" s="9" t="s">
        <v>2668</v>
      </c>
      <c r="B70" s="13" t="s">
        <v>228</v>
      </c>
      <c r="C70" s="11" t="s">
        <v>15</v>
      </c>
      <c r="D70" s="11" t="s">
        <v>16</v>
      </c>
      <c r="E70" s="10" t="s">
        <v>502</v>
      </c>
      <c r="F70" s="14" t="s">
        <v>2669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7">
        <f t="shared" si="9"/>
        <v>0</v>
      </c>
      <c r="M70" s="17">
        <f t="shared" si="10"/>
        <v>0</v>
      </c>
      <c r="N70" s="17">
        <f t="shared" si="11"/>
        <v>0</v>
      </c>
      <c r="O70" s="17">
        <f t="shared" si="7"/>
        <v>0</v>
      </c>
      <c r="P70" s="17">
        <f t="shared" si="8"/>
        <v>0</v>
      </c>
      <c r="Q70" s="17">
        <f t="shared" si="12"/>
        <v>0</v>
      </c>
    </row>
    <row r="71" spans="1:17" ht="15.75" x14ac:dyDescent="0.25">
      <c r="A71" s="9" t="s">
        <v>2670</v>
      </c>
      <c r="B71" s="13" t="s">
        <v>228</v>
      </c>
      <c r="C71" s="11" t="s">
        <v>15</v>
      </c>
      <c r="D71" s="11" t="s">
        <v>16</v>
      </c>
      <c r="E71" s="10" t="s">
        <v>510</v>
      </c>
      <c r="F71" s="14" t="s">
        <v>2671</v>
      </c>
      <c r="G71" s="15">
        <v>1</v>
      </c>
      <c r="H71" s="15">
        <v>1</v>
      </c>
      <c r="I71" s="15">
        <v>1</v>
      </c>
      <c r="J71" s="15">
        <v>0</v>
      </c>
      <c r="K71" s="15">
        <v>1</v>
      </c>
      <c r="L71" s="17">
        <f t="shared" si="9"/>
        <v>2</v>
      </c>
      <c r="M71" s="17">
        <f t="shared" si="10"/>
        <v>0</v>
      </c>
      <c r="N71" s="17">
        <f t="shared" si="11"/>
        <v>2</v>
      </c>
      <c r="O71" s="17">
        <f t="shared" si="7"/>
        <v>0.1</v>
      </c>
      <c r="P71" s="17">
        <f t="shared" si="8"/>
        <v>2</v>
      </c>
      <c r="Q71" s="17">
        <f t="shared" si="12"/>
        <v>0</v>
      </c>
    </row>
    <row r="72" spans="1:17" ht="15.75" x14ac:dyDescent="0.25">
      <c r="A72" s="9" t="s">
        <v>2672</v>
      </c>
      <c r="B72" s="13" t="s">
        <v>228</v>
      </c>
      <c r="C72" s="11" t="s">
        <v>126</v>
      </c>
      <c r="D72" s="11" t="s">
        <v>16</v>
      </c>
      <c r="E72" s="10" t="s">
        <v>95</v>
      </c>
      <c r="F72" s="14" t="s">
        <v>2673</v>
      </c>
      <c r="G72" s="15">
        <v>1</v>
      </c>
      <c r="H72" s="15">
        <v>1</v>
      </c>
      <c r="I72" s="15">
        <v>1</v>
      </c>
      <c r="J72" s="15">
        <v>0</v>
      </c>
      <c r="K72" s="15">
        <v>1</v>
      </c>
      <c r="L72" s="17">
        <f t="shared" si="9"/>
        <v>2</v>
      </c>
      <c r="M72" s="17">
        <f t="shared" si="10"/>
        <v>0</v>
      </c>
      <c r="N72" s="17">
        <f t="shared" si="11"/>
        <v>2</v>
      </c>
      <c r="O72" s="17">
        <f t="shared" si="7"/>
        <v>0.1</v>
      </c>
      <c r="P72" s="17">
        <f t="shared" si="8"/>
        <v>2</v>
      </c>
      <c r="Q72" s="17">
        <f t="shared" si="12"/>
        <v>0</v>
      </c>
    </row>
    <row r="73" spans="1:17" ht="15.75" x14ac:dyDescent="0.25">
      <c r="A73" s="9" t="s">
        <v>2674</v>
      </c>
      <c r="B73" s="13" t="s">
        <v>228</v>
      </c>
      <c r="C73" s="11" t="s">
        <v>126</v>
      </c>
      <c r="D73" s="11" t="s">
        <v>16</v>
      </c>
      <c r="E73" s="10" t="s">
        <v>42</v>
      </c>
      <c r="F73" s="14" t="s">
        <v>2675</v>
      </c>
      <c r="G73" s="15">
        <v>1</v>
      </c>
      <c r="H73" s="15">
        <v>1</v>
      </c>
      <c r="I73" s="15">
        <v>1</v>
      </c>
      <c r="J73" s="15">
        <v>0</v>
      </c>
      <c r="K73" s="15">
        <v>1</v>
      </c>
      <c r="L73" s="17">
        <f t="shared" si="9"/>
        <v>2</v>
      </c>
      <c r="M73" s="17">
        <f t="shared" si="10"/>
        <v>0</v>
      </c>
      <c r="N73" s="17">
        <f t="shared" si="11"/>
        <v>2</v>
      </c>
      <c r="O73" s="17">
        <f t="shared" si="7"/>
        <v>0.1</v>
      </c>
      <c r="P73" s="17">
        <f t="shared" si="8"/>
        <v>2</v>
      </c>
      <c r="Q73" s="17">
        <f t="shared" si="12"/>
        <v>0</v>
      </c>
    </row>
    <row r="74" spans="1:17" ht="15.75" x14ac:dyDescent="0.25">
      <c r="A74" s="9" t="s">
        <v>2676</v>
      </c>
      <c r="B74" s="13" t="s">
        <v>228</v>
      </c>
      <c r="C74" s="11" t="s">
        <v>149</v>
      </c>
      <c r="D74" s="11" t="s">
        <v>16</v>
      </c>
      <c r="E74" s="10" t="s">
        <v>336</v>
      </c>
      <c r="F74" s="14" t="s">
        <v>2677</v>
      </c>
      <c r="G74" s="15">
        <v>1</v>
      </c>
      <c r="H74" s="15">
        <v>1</v>
      </c>
      <c r="I74" s="15">
        <v>1</v>
      </c>
      <c r="J74" s="15">
        <v>0</v>
      </c>
      <c r="K74" s="15">
        <v>1</v>
      </c>
      <c r="L74" s="17">
        <f t="shared" si="9"/>
        <v>2</v>
      </c>
      <c r="M74" s="17">
        <f t="shared" si="10"/>
        <v>0</v>
      </c>
      <c r="N74" s="17">
        <f t="shared" si="11"/>
        <v>2</v>
      </c>
      <c r="O74" s="17">
        <f t="shared" si="7"/>
        <v>0.1</v>
      </c>
      <c r="P74" s="17">
        <f t="shared" si="8"/>
        <v>2</v>
      </c>
      <c r="Q74" s="17">
        <f t="shared" si="12"/>
        <v>0</v>
      </c>
    </row>
    <row r="75" spans="1:17" ht="15.75" x14ac:dyDescent="0.25">
      <c r="A75" s="9" t="s">
        <v>2678</v>
      </c>
      <c r="B75" s="13" t="s">
        <v>228</v>
      </c>
      <c r="C75" s="11" t="s">
        <v>39</v>
      </c>
      <c r="D75" s="11" t="s">
        <v>16</v>
      </c>
      <c r="E75" s="10" t="s">
        <v>25</v>
      </c>
      <c r="F75" s="14" t="s">
        <v>2679</v>
      </c>
      <c r="G75" s="15">
        <v>1</v>
      </c>
      <c r="H75" s="15">
        <v>1</v>
      </c>
      <c r="I75" s="15">
        <v>1</v>
      </c>
      <c r="J75" s="15">
        <v>1</v>
      </c>
      <c r="K75" s="15">
        <v>1</v>
      </c>
      <c r="L75" s="17">
        <f t="shared" si="9"/>
        <v>0</v>
      </c>
      <c r="M75" s="17">
        <f t="shared" si="10"/>
        <v>1</v>
      </c>
      <c r="N75" s="17">
        <f t="shared" si="11"/>
        <v>2</v>
      </c>
      <c r="O75" s="17">
        <f t="shared" si="7"/>
        <v>0</v>
      </c>
      <c r="P75" s="17">
        <f t="shared" si="8"/>
        <v>0</v>
      </c>
      <c r="Q75" s="17">
        <f t="shared" si="12"/>
        <v>4</v>
      </c>
    </row>
    <row r="76" spans="1:17" ht="15.75" x14ac:dyDescent="0.25">
      <c r="A76" s="9" t="s">
        <v>2680</v>
      </c>
      <c r="B76" s="13" t="s">
        <v>2681</v>
      </c>
      <c r="C76" s="11" t="s">
        <v>15</v>
      </c>
      <c r="D76" s="11" t="s">
        <v>145</v>
      </c>
      <c r="E76" s="10" t="s">
        <v>17</v>
      </c>
      <c r="F76" s="14" t="s">
        <v>2682</v>
      </c>
      <c r="G76" s="15">
        <v>1</v>
      </c>
      <c r="H76" s="15">
        <v>1</v>
      </c>
      <c r="I76" s="15">
        <v>1</v>
      </c>
      <c r="J76" s="15">
        <v>1</v>
      </c>
      <c r="K76" s="15">
        <v>1</v>
      </c>
      <c r="L76" s="17">
        <f t="shared" si="9"/>
        <v>0</v>
      </c>
      <c r="M76" s="17">
        <f t="shared" si="10"/>
        <v>1</v>
      </c>
      <c r="N76" s="17">
        <f t="shared" si="11"/>
        <v>2</v>
      </c>
      <c r="O76" s="17">
        <f t="shared" si="7"/>
        <v>0</v>
      </c>
      <c r="P76" s="17">
        <f t="shared" si="8"/>
        <v>0</v>
      </c>
      <c r="Q76" s="17">
        <f t="shared" si="12"/>
        <v>4</v>
      </c>
    </row>
    <row r="77" spans="1:17" ht="15.75" x14ac:dyDescent="0.25">
      <c r="A77" s="9" t="s">
        <v>2683</v>
      </c>
      <c r="B77" s="13" t="s">
        <v>2681</v>
      </c>
      <c r="C77" s="11" t="s">
        <v>15</v>
      </c>
      <c r="D77" s="11" t="s">
        <v>145</v>
      </c>
      <c r="E77" s="10" t="s">
        <v>43</v>
      </c>
      <c r="F77" s="14" t="s">
        <v>2684</v>
      </c>
      <c r="G77" s="15">
        <v>1</v>
      </c>
      <c r="H77" s="15">
        <v>1</v>
      </c>
      <c r="I77" s="15">
        <v>1</v>
      </c>
      <c r="J77" s="15">
        <v>1</v>
      </c>
      <c r="K77" s="15">
        <v>1</v>
      </c>
      <c r="L77" s="17">
        <f t="shared" si="9"/>
        <v>0</v>
      </c>
      <c r="M77" s="17">
        <f t="shared" si="10"/>
        <v>1</v>
      </c>
      <c r="N77" s="17">
        <f t="shared" si="11"/>
        <v>2</v>
      </c>
      <c r="O77" s="17">
        <f t="shared" si="7"/>
        <v>0</v>
      </c>
      <c r="P77" s="17">
        <f t="shared" si="8"/>
        <v>0</v>
      </c>
      <c r="Q77" s="17">
        <f t="shared" si="12"/>
        <v>4</v>
      </c>
    </row>
    <row r="78" spans="1:17" ht="15.75" x14ac:dyDescent="0.25">
      <c r="A78" s="9" t="s">
        <v>2685</v>
      </c>
      <c r="B78" s="13" t="s">
        <v>2681</v>
      </c>
      <c r="C78" s="11" t="s">
        <v>63</v>
      </c>
      <c r="D78" s="11" t="s">
        <v>16</v>
      </c>
      <c r="E78" s="10" t="s">
        <v>17</v>
      </c>
      <c r="F78" s="14" t="s">
        <v>2686</v>
      </c>
      <c r="G78" s="15">
        <v>1</v>
      </c>
      <c r="H78" s="15">
        <v>1</v>
      </c>
      <c r="I78" s="15">
        <v>1</v>
      </c>
      <c r="J78" s="15">
        <v>1</v>
      </c>
      <c r="K78" s="15">
        <v>1</v>
      </c>
      <c r="L78" s="17">
        <f t="shared" si="9"/>
        <v>0</v>
      </c>
      <c r="M78" s="17">
        <f t="shared" si="10"/>
        <v>1</v>
      </c>
      <c r="N78" s="17">
        <f t="shared" si="11"/>
        <v>2</v>
      </c>
      <c r="O78" s="17">
        <f t="shared" si="7"/>
        <v>0</v>
      </c>
      <c r="P78" s="17">
        <f t="shared" si="8"/>
        <v>0</v>
      </c>
      <c r="Q78" s="17">
        <f t="shared" si="12"/>
        <v>4</v>
      </c>
    </row>
    <row r="79" spans="1:17" ht="15.75" x14ac:dyDescent="0.25">
      <c r="A79" s="9" t="s">
        <v>2687</v>
      </c>
      <c r="B79" s="13" t="s">
        <v>2681</v>
      </c>
      <c r="C79" s="11" t="s">
        <v>63</v>
      </c>
      <c r="D79" s="11" t="s">
        <v>16</v>
      </c>
      <c r="E79" s="10" t="s">
        <v>86</v>
      </c>
      <c r="F79" s="14" t="s">
        <v>2688</v>
      </c>
      <c r="G79" s="15">
        <v>1</v>
      </c>
      <c r="H79" s="15">
        <v>1</v>
      </c>
      <c r="I79" s="15">
        <v>1</v>
      </c>
      <c r="J79" s="15">
        <v>1</v>
      </c>
      <c r="K79" s="15">
        <v>1</v>
      </c>
      <c r="L79" s="17">
        <f t="shared" si="9"/>
        <v>0</v>
      </c>
      <c r="M79" s="17">
        <f t="shared" si="10"/>
        <v>1</v>
      </c>
      <c r="N79" s="17">
        <f t="shared" si="11"/>
        <v>2</v>
      </c>
      <c r="O79" s="17">
        <f t="shared" si="7"/>
        <v>0</v>
      </c>
      <c r="P79" s="17">
        <f t="shared" si="8"/>
        <v>0</v>
      </c>
      <c r="Q79" s="17">
        <f t="shared" si="12"/>
        <v>4</v>
      </c>
    </row>
    <row r="80" spans="1:17" ht="15.75" x14ac:dyDescent="0.25">
      <c r="A80" s="9" t="s">
        <v>2689</v>
      </c>
      <c r="B80" s="13" t="s">
        <v>237</v>
      </c>
      <c r="C80" s="11" t="s">
        <v>17</v>
      </c>
      <c r="D80" s="11" t="s">
        <v>16</v>
      </c>
      <c r="E80" s="10" t="s">
        <v>119</v>
      </c>
      <c r="F80" s="14" t="s">
        <v>2690</v>
      </c>
      <c r="G80" s="15">
        <v>1</v>
      </c>
      <c r="H80" s="15">
        <v>1</v>
      </c>
      <c r="I80" s="15">
        <v>1</v>
      </c>
      <c r="J80" s="15">
        <v>1</v>
      </c>
      <c r="K80" s="15">
        <v>1</v>
      </c>
      <c r="L80" s="17">
        <f t="shared" si="9"/>
        <v>0</v>
      </c>
      <c r="M80" s="17">
        <f t="shared" si="10"/>
        <v>1</v>
      </c>
      <c r="N80" s="17">
        <f t="shared" si="11"/>
        <v>2</v>
      </c>
      <c r="O80" s="17">
        <f t="shared" si="7"/>
        <v>0</v>
      </c>
      <c r="P80" s="17">
        <f t="shared" si="8"/>
        <v>0</v>
      </c>
      <c r="Q80" s="17">
        <f t="shared" si="12"/>
        <v>4</v>
      </c>
    </row>
    <row r="81" spans="1:17" ht="15.75" x14ac:dyDescent="0.25">
      <c r="A81" s="9" t="s">
        <v>2691</v>
      </c>
      <c r="B81" s="13" t="s">
        <v>2692</v>
      </c>
      <c r="C81" s="11" t="s">
        <v>25</v>
      </c>
      <c r="D81" s="11" t="s">
        <v>145</v>
      </c>
      <c r="E81" s="10" t="s">
        <v>126</v>
      </c>
      <c r="F81" s="14" t="s">
        <v>2693</v>
      </c>
      <c r="G81" s="15">
        <v>1</v>
      </c>
      <c r="H81" s="15">
        <v>1</v>
      </c>
      <c r="I81" s="15">
        <v>1</v>
      </c>
      <c r="J81" s="15">
        <v>1</v>
      </c>
      <c r="K81" s="15">
        <v>1</v>
      </c>
      <c r="L81" s="17">
        <f t="shared" si="9"/>
        <v>0</v>
      </c>
      <c r="M81" s="17">
        <f t="shared" si="10"/>
        <v>1</v>
      </c>
      <c r="N81" s="17">
        <f t="shared" si="11"/>
        <v>2</v>
      </c>
      <c r="O81" s="17">
        <f t="shared" si="7"/>
        <v>0</v>
      </c>
      <c r="P81" s="17">
        <f t="shared" si="8"/>
        <v>0</v>
      </c>
      <c r="Q81" s="17">
        <f t="shared" si="12"/>
        <v>4</v>
      </c>
    </row>
    <row r="82" spans="1:17" ht="15.75" x14ac:dyDescent="0.25">
      <c r="A82" s="9" t="s">
        <v>2694</v>
      </c>
      <c r="B82" s="13" t="s">
        <v>2692</v>
      </c>
      <c r="C82" s="11" t="s">
        <v>19</v>
      </c>
      <c r="D82" s="11" t="s">
        <v>145</v>
      </c>
      <c r="E82" s="10" t="s">
        <v>119</v>
      </c>
      <c r="F82" s="14" t="s">
        <v>2695</v>
      </c>
      <c r="G82" s="15">
        <v>1</v>
      </c>
      <c r="H82" s="15">
        <v>1</v>
      </c>
      <c r="I82" s="15">
        <v>1</v>
      </c>
      <c r="J82" s="15">
        <v>1</v>
      </c>
      <c r="K82" s="15">
        <v>1</v>
      </c>
      <c r="L82" s="17">
        <f t="shared" si="9"/>
        <v>0</v>
      </c>
      <c r="M82" s="17">
        <f t="shared" si="10"/>
        <v>1</v>
      </c>
      <c r="N82" s="17">
        <f t="shared" si="11"/>
        <v>2</v>
      </c>
      <c r="O82" s="17">
        <f t="shared" si="7"/>
        <v>0</v>
      </c>
      <c r="P82" s="17">
        <f t="shared" si="8"/>
        <v>0</v>
      </c>
      <c r="Q82" s="17">
        <f t="shared" si="12"/>
        <v>4</v>
      </c>
    </row>
    <row r="83" spans="1:17" ht="15.75" x14ac:dyDescent="0.25">
      <c r="A83" s="9" t="s">
        <v>2696</v>
      </c>
      <c r="B83" s="13" t="s">
        <v>2692</v>
      </c>
      <c r="C83" s="11" t="s">
        <v>47</v>
      </c>
      <c r="D83" s="11" t="s">
        <v>16</v>
      </c>
      <c r="E83" s="10" t="s">
        <v>47</v>
      </c>
      <c r="F83" s="14" t="s">
        <v>2697</v>
      </c>
      <c r="G83" s="15">
        <v>1</v>
      </c>
      <c r="H83" s="15">
        <v>1</v>
      </c>
      <c r="I83" s="15">
        <v>1</v>
      </c>
      <c r="J83" s="15">
        <v>1</v>
      </c>
      <c r="K83" s="15">
        <v>1</v>
      </c>
      <c r="L83" s="17">
        <f t="shared" si="9"/>
        <v>0</v>
      </c>
      <c r="M83" s="17">
        <f t="shared" si="10"/>
        <v>1</v>
      </c>
      <c r="N83" s="17">
        <f t="shared" si="11"/>
        <v>2</v>
      </c>
      <c r="O83" s="17">
        <f t="shared" si="7"/>
        <v>0</v>
      </c>
      <c r="P83" s="17">
        <f t="shared" si="8"/>
        <v>0</v>
      </c>
      <c r="Q83" s="17">
        <f t="shared" si="12"/>
        <v>4</v>
      </c>
    </row>
    <row r="84" spans="1:17" ht="15.75" x14ac:dyDescent="0.25">
      <c r="A84" s="9" t="s">
        <v>2698</v>
      </c>
      <c r="B84" s="13" t="s">
        <v>2692</v>
      </c>
      <c r="C84" s="11" t="s">
        <v>152</v>
      </c>
      <c r="D84" s="11" t="s">
        <v>16</v>
      </c>
      <c r="E84" s="10" t="s">
        <v>50</v>
      </c>
      <c r="F84" s="14" t="s">
        <v>2699</v>
      </c>
      <c r="G84" s="15">
        <v>1</v>
      </c>
      <c r="H84" s="15">
        <v>1</v>
      </c>
      <c r="I84" s="15">
        <v>1</v>
      </c>
      <c r="J84" s="15">
        <v>1</v>
      </c>
      <c r="K84" s="15">
        <v>1</v>
      </c>
      <c r="L84" s="17">
        <f t="shared" si="9"/>
        <v>0</v>
      </c>
      <c r="M84" s="17">
        <f t="shared" si="10"/>
        <v>1</v>
      </c>
      <c r="N84" s="17">
        <f t="shared" si="11"/>
        <v>2</v>
      </c>
      <c r="O84" s="17">
        <f t="shared" si="7"/>
        <v>0</v>
      </c>
      <c r="P84" s="17">
        <f t="shared" si="8"/>
        <v>0</v>
      </c>
      <c r="Q84" s="17">
        <f t="shared" si="12"/>
        <v>4</v>
      </c>
    </row>
    <row r="85" spans="1:17" ht="15.75" x14ac:dyDescent="0.25">
      <c r="A85" s="9" t="s">
        <v>2700</v>
      </c>
      <c r="B85" s="13" t="s">
        <v>240</v>
      </c>
      <c r="C85" s="11" t="s">
        <v>152</v>
      </c>
      <c r="D85" s="11" t="s">
        <v>16</v>
      </c>
      <c r="E85" s="10" t="s">
        <v>119</v>
      </c>
      <c r="F85" s="14" t="s">
        <v>2701</v>
      </c>
      <c r="G85" s="15">
        <v>1</v>
      </c>
      <c r="H85" s="15">
        <v>1</v>
      </c>
      <c r="I85" s="15">
        <v>1</v>
      </c>
      <c r="J85" s="15">
        <v>0</v>
      </c>
      <c r="K85" s="15">
        <v>1</v>
      </c>
      <c r="L85" s="17">
        <f t="shared" si="9"/>
        <v>2</v>
      </c>
      <c r="M85" s="17">
        <f t="shared" si="10"/>
        <v>0</v>
      </c>
      <c r="N85" s="17">
        <f t="shared" si="11"/>
        <v>2</v>
      </c>
      <c r="O85" s="17">
        <f t="shared" si="7"/>
        <v>0.1</v>
      </c>
      <c r="P85" s="17">
        <f t="shared" si="8"/>
        <v>2</v>
      </c>
      <c r="Q85" s="17">
        <f t="shared" si="12"/>
        <v>0</v>
      </c>
    </row>
    <row r="86" spans="1:17" ht="15.75" x14ac:dyDescent="0.25">
      <c r="A86" s="9" t="s">
        <v>2702</v>
      </c>
      <c r="B86" s="13" t="s">
        <v>251</v>
      </c>
      <c r="C86" s="11" t="s">
        <v>22</v>
      </c>
      <c r="D86" s="11" t="s">
        <v>16</v>
      </c>
      <c r="E86" s="10" t="s">
        <v>28</v>
      </c>
      <c r="F86" s="14" t="s">
        <v>2703</v>
      </c>
      <c r="G86" s="15">
        <v>1</v>
      </c>
      <c r="H86" s="15">
        <v>1</v>
      </c>
      <c r="I86" s="15">
        <v>1</v>
      </c>
      <c r="J86" s="15">
        <v>1</v>
      </c>
      <c r="K86" s="15">
        <v>1</v>
      </c>
      <c r="L86" s="17">
        <f t="shared" si="9"/>
        <v>0</v>
      </c>
      <c r="M86" s="17">
        <f t="shared" si="10"/>
        <v>1</v>
      </c>
      <c r="N86" s="17">
        <f t="shared" si="11"/>
        <v>2</v>
      </c>
      <c r="O86" s="17">
        <f t="shared" si="7"/>
        <v>0</v>
      </c>
      <c r="P86" s="17">
        <f t="shared" si="8"/>
        <v>0</v>
      </c>
      <c r="Q86" s="17">
        <f t="shared" si="12"/>
        <v>4</v>
      </c>
    </row>
    <row r="87" spans="1:17" ht="15.75" x14ac:dyDescent="0.25">
      <c r="A87" s="9" t="s">
        <v>2704</v>
      </c>
      <c r="B87" s="13" t="s">
        <v>251</v>
      </c>
      <c r="C87" s="11" t="s">
        <v>25</v>
      </c>
      <c r="D87" s="11" t="s">
        <v>16</v>
      </c>
      <c r="E87" s="10" t="s">
        <v>17</v>
      </c>
      <c r="F87" s="14" t="s">
        <v>2705</v>
      </c>
      <c r="G87" s="15">
        <v>1</v>
      </c>
      <c r="H87" s="15">
        <v>1</v>
      </c>
      <c r="I87" s="15">
        <v>1</v>
      </c>
      <c r="J87" s="15">
        <v>1</v>
      </c>
      <c r="K87" s="15">
        <v>1</v>
      </c>
      <c r="L87" s="17">
        <f t="shared" si="9"/>
        <v>0</v>
      </c>
      <c r="M87" s="17">
        <f t="shared" si="10"/>
        <v>1</v>
      </c>
      <c r="N87" s="17">
        <f t="shared" si="11"/>
        <v>2</v>
      </c>
      <c r="O87" s="17">
        <f t="shared" si="7"/>
        <v>0</v>
      </c>
      <c r="P87" s="17">
        <f t="shared" si="8"/>
        <v>0</v>
      </c>
      <c r="Q87" s="17">
        <f t="shared" si="12"/>
        <v>4</v>
      </c>
    </row>
    <row r="88" spans="1:17" ht="15.75" x14ac:dyDescent="0.25">
      <c r="A88" s="9" t="s">
        <v>2706</v>
      </c>
      <c r="B88" s="13" t="s">
        <v>251</v>
      </c>
      <c r="C88" s="11" t="s">
        <v>25</v>
      </c>
      <c r="D88" s="11" t="s">
        <v>16</v>
      </c>
      <c r="E88" s="10" t="s">
        <v>162</v>
      </c>
      <c r="F88" s="14" t="s">
        <v>2707</v>
      </c>
      <c r="G88" s="15">
        <v>1</v>
      </c>
      <c r="H88" s="15">
        <v>1</v>
      </c>
      <c r="I88" s="15">
        <v>1</v>
      </c>
      <c r="J88" s="15">
        <v>1</v>
      </c>
      <c r="K88" s="15">
        <v>1</v>
      </c>
      <c r="L88" s="17">
        <f t="shared" si="9"/>
        <v>0</v>
      </c>
      <c r="M88" s="17">
        <f t="shared" si="10"/>
        <v>1</v>
      </c>
      <c r="N88" s="17">
        <f t="shared" si="11"/>
        <v>2</v>
      </c>
      <c r="O88" s="17">
        <f t="shared" si="7"/>
        <v>0</v>
      </c>
      <c r="P88" s="17">
        <f t="shared" si="8"/>
        <v>0</v>
      </c>
      <c r="Q88" s="17">
        <f t="shared" si="12"/>
        <v>4</v>
      </c>
    </row>
    <row r="89" spans="1:17" ht="15.75" x14ac:dyDescent="0.25">
      <c r="A89" s="9" t="s">
        <v>2708</v>
      </c>
      <c r="B89" s="13" t="s">
        <v>251</v>
      </c>
      <c r="C89" s="11" t="s">
        <v>50</v>
      </c>
      <c r="D89" s="11" t="s">
        <v>16</v>
      </c>
      <c r="E89" s="10" t="s">
        <v>50</v>
      </c>
      <c r="F89" s="14" t="s">
        <v>2709</v>
      </c>
      <c r="G89" s="15">
        <v>1</v>
      </c>
      <c r="H89" s="15">
        <v>1</v>
      </c>
      <c r="I89" s="15">
        <v>1</v>
      </c>
      <c r="J89" s="15">
        <v>1</v>
      </c>
      <c r="K89" s="15">
        <v>1</v>
      </c>
      <c r="L89" s="17">
        <f t="shared" si="9"/>
        <v>0</v>
      </c>
      <c r="M89" s="17">
        <f t="shared" si="10"/>
        <v>1</v>
      </c>
      <c r="N89" s="17">
        <f t="shared" si="11"/>
        <v>2</v>
      </c>
      <c r="O89" s="17">
        <f t="shared" si="7"/>
        <v>0</v>
      </c>
      <c r="P89" s="17">
        <f t="shared" si="8"/>
        <v>0</v>
      </c>
      <c r="Q89" s="17">
        <f t="shared" si="12"/>
        <v>4</v>
      </c>
    </row>
    <row r="90" spans="1:17" ht="15.75" x14ac:dyDescent="0.25">
      <c r="A90" s="9" t="s">
        <v>2710</v>
      </c>
      <c r="B90" s="13" t="s">
        <v>251</v>
      </c>
      <c r="C90" s="11" t="s">
        <v>18</v>
      </c>
      <c r="D90" s="11" t="s">
        <v>16</v>
      </c>
      <c r="E90" s="10" t="s">
        <v>25</v>
      </c>
      <c r="F90" s="14" t="s">
        <v>2711</v>
      </c>
      <c r="G90" s="15">
        <v>1</v>
      </c>
      <c r="H90" s="15">
        <v>1</v>
      </c>
      <c r="I90" s="15">
        <v>1</v>
      </c>
      <c r="J90" s="15">
        <v>1</v>
      </c>
      <c r="K90" s="15">
        <v>1</v>
      </c>
      <c r="L90" s="17">
        <f t="shared" si="9"/>
        <v>0</v>
      </c>
      <c r="M90" s="17">
        <f t="shared" si="10"/>
        <v>1</v>
      </c>
      <c r="N90" s="17">
        <f t="shared" si="11"/>
        <v>2</v>
      </c>
      <c r="O90" s="17">
        <f t="shared" si="7"/>
        <v>0</v>
      </c>
      <c r="P90" s="17">
        <f t="shared" si="8"/>
        <v>0</v>
      </c>
      <c r="Q90" s="17">
        <f t="shared" si="12"/>
        <v>4</v>
      </c>
    </row>
    <row r="91" spans="1:17" ht="15.75" x14ac:dyDescent="0.25">
      <c r="A91" s="9" t="s">
        <v>2712</v>
      </c>
      <c r="B91" s="13" t="s">
        <v>251</v>
      </c>
      <c r="C91" s="11" t="s">
        <v>60</v>
      </c>
      <c r="D91" s="11" t="s">
        <v>16</v>
      </c>
      <c r="E91" s="10" t="s">
        <v>17</v>
      </c>
      <c r="F91" s="14" t="s">
        <v>2713</v>
      </c>
      <c r="G91" s="15">
        <v>1</v>
      </c>
      <c r="H91" s="15">
        <v>1</v>
      </c>
      <c r="I91" s="15">
        <v>1</v>
      </c>
      <c r="J91" s="15">
        <v>1</v>
      </c>
      <c r="K91" s="15">
        <v>1</v>
      </c>
      <c r="L91" s="17">
        <f t="shared" si="9"/>
        <v>0</v>
      </c>
      <c r="M91" s="17">
        <f t="shared" si="10"/>
        <v>1</v>
      </c>
      <c r="N91" s="17">
        <f t="shared" si="11"/>
        <v>2</v>
      </c>
      <c r="O91" s="17">
        <f t="shared" si="7"/>
        <v>0</v>
      </c>
      <c r="P91" s="17">
        <f t="shared" si="8"/>
        <v>0</v>
      </c>
      <c r="Q91" s="17">
        <f t="shared" si="12"/>
        <v>4</v>
      </c>
    </row>
    <row r="92" spans="1:17" ht="15.75" x14ac:dyDescent="0.25">
      <c r="A92" s="9" t="s">
        <v>2714</v>
      </c>
      <c r="B92" s="13" t="s">
        <v>251</v>
      </c>
      <c r="C92" s="11" t="s">
        <v>152</v>
      </c>
      <c r="D92" s="11" t="s">
        <v>16</v>
      </c>
      <c r="E92" s="10" t="s">
        <v>119</v>
      </c>
      <c r="F92" s="14" t="s">
        <v>2715</v>
      </c>
      <c r="G92" s="15">
        <v>1</v>
      </c>
      <c r="H92" s="15">
        <v>1</v>
      </c>
      <c r="I92" s="15">
        <v>1</v>
      </c>
      <c r="J92" s="15">
        <v>1</v>
      </c>
      <c r="K92" s="15">
        <v>1</v>
      </c>
      <c r="L92" s="17">
        <f t="shared" si="9"/>
        <v>0</v>
      </c>
      <c r="M92" s="17">
        <f t="shared" si="10"/>
        <v>1</v>
      </c>
      <c r="N92" s="17">
        <f t="shared" si="11"/>
        <v>2</v>
      </c>
      <c r="O92" s="17">
        <f t="shared" si="7"/>
        <v>0</v>
      </c>
      <c r="P92" s="17">
        <f t="shared" si="8"/>
        <v>0</v>
      </c>
      <c r="Q92" s="17">
        <f t="shared" si="12"/>
        <v>4</v>
      </c>
    </row>
    <row r="93" spans="1:17" ht="15.75" x14ac:dyDescent="0.25">
      <c r="A93" s="9" t="s">
        <v>2716</v>
      </c>
      <c r="B93" s="13" t="s">
        <v>251</v>
      </c>
      <c r="C93" s="11" t="s">
        <v>152</v>
      </c>
      <c r="D93" s="11" t="s">
        <v>145</v>
      </c>
      <c r="E93" s="10" t="s">
        <v>116</v>
      </c>
      <c r="F93" s="14" t="s">
        <v>352</v>
      </c>
      <c r="G93" s="15">
        <v>1</v>
      </c>
      <c r="H93" s="15">
        <v>1</v>
      </c>
      <c r="I93" s="15">
        <v>1</v>
      </c>
      <c r="J93" s="15">
        <v>1</v>
      </c>
      <c r="K93" s="15">
        <v>1</v>
      </c>
      <c r="L93" s="17">
        <f t="shared" si="9"/>
        <v>0</v>
      </c>
      <c r="M93" s="17">
        <f t="shared" si="10"/>
        <v>1</v>
      </c>
      <c r="N93" s="17">
        <f t="shared" si="11"/>
        <v>2</v>
      </c>
      <c r="O93" s="17">
        <f t="shared" si="7"/>
        <v>0</v>
      </c>
      <c r="P93" s="17">
        <f t="shared" si="8"/>
        <v>0</v>
      </c>
      <c r="Q93" s="17">
        <f t="shared" si="12"/>
        <v>4</v>
      </c>
    </row>
    <row r="94" spans="1:17" ht="15.75" x14ac:dyDescent="0.25">
      <c r="A94" s="9">
        <v>12</v>
      </c>
      <c r="B94" s="13" t="s">
        <v>2717</v>
      </c>
      <c r="C94" s="11" t="s">
        <v>25</v>
      </c>
      <c r="D94" s="11"/>
      <c r="E94" s="10" t="s">
        <v>2718</v>
      </c>
      <c r="F94" s="14" t="s">
        <v>2719</v>
      </c>
      <c r="G94" s="15">
        <v>1</v>
      </c>
      <c r="H94" s="15">
        <v>1</v>
      </c>
      <c r="I94" s="15">
        <v>1</v>
      </c>
      <c r="J94" s="15">
        <v>0</v>
      </c>
      <c r="K94" s="15">
        <v>1</v>
      </c>
      <c r="L94" s="17">
        <f t="shared" si="9"/>
        <v>2</v>
      </c>
      <c r="M94" s="17">
        <f t="shared" si="10"/>
        <v>0</v>
      </c>
      <c r="N94" s="17">
        <f t="shared" si="11"/>
        <v>2</v>
      </c>
      <c r="O94" s="17">
        <f t="shared" si="7"/>
        <v>0.1</v>
      </c>
      <c r="P94" s="17">
        <f t="shared" si="8"/>
        <v>2</v>
      </c>
      <c r="Q94" s="17">
        <f t="shared" si="12"/>
        <v>0</v>
      </c>
    </row>
    <row r="95" spans="1:17" ht="31.5" x14ac:dyDescent="0.25">
      <c r="A95" s="9">
        <v>600</v>
      </c>
      <c r="B95" s="13" t="s">
        <v>2717</v>
      </c>
      <c r="C95" s="11" t="s">
        <v>19</v>
      </c>
      <c r="D95" s="11"/>
      <c r="E95" s="10" t="s">
        <v>2720</v>
      </c>
      <c r="F95" s="14" t="s">
        <v>2721</v>
      </c>
      <c r="G95" s="15">
        <v>1</v>
      </c>
      <c r="H95" s="15">
        <v>1</v>
      </c>
      <c r="I95" s="15">
        <v>1</v>
      </c>
      <c r="J95" s="15">
        <v>0</v>
      </c>
      <c r="K95" s="15">
        <v>1</v>
      </c>
      <c r="L95" s="17">
        <f t="shared" si="9"/>
        <v>2</v>
      </c>
      <c r="M95" s="17">
        <f t="shared" si="10"/>
        <v>0</v>
      </c>
      <c r="N95" s="17">
        <f t="shared" si="11"/>
        <v>2</v>
      </c>
      <c r="O95" s="17">
        <f t="shared" si="7"/>
        <v>0.1</v>
      </c>
      <c r="P95" s="17">
        <f t="shared" si="8"/>
        <v>2</v>
      </c>
      <c r="Q95" s="17">
        <f t="shared" si="12"/>
        <v>0</v>
      </c>
    </row>
    <row r="96" spans="1:17" ht="31.5" x14ac:dyDescent="0.25">
      <c r="A96" s="9">
        <v>229</v>
      </c>
      <c r="B96" s="13" t="s">
        <v>2717</v>
      </c>
      <c r="C96" s="11" t="s">
        <v>47</v>
      </c>
      <c r="D96" s="11"/>
      <c r="E96" s="10" t="s">
        <v>2722</v>
      </c>
      <c r="F96" s="14" t="s">
        <v>2723</v>
      </c>
      <c r="G96" s="15">
        <v>1</v>
      </c>
      <c r="H96" s="15">
        <v>1</v>
      </c>
      <c r="I96" s="15">
        <v>1</v>
      </c>
      <c r="J96" s="15">
        <v>0</v>
      </c>
      <c r="K96" s="15">
        <v>1</v>
      </c>
      <c r="L96" s="17">
        <f t="shared" si="9"/>
        <v>2</v>
      </c>
      <c r="M96" s="17">
        <f t="shared" si="10"/>
        <v>0</v>
      </c>
      <c r="N96" s="17">
        <f t="shared" si="11"/>
        <v>2</v>
      </c>
      <c r="O96" s="17">
        <f t="shared" si="7"/>
        <v>0.1</v>
      </c>
      <c r="P96" s="17">
        <f t="shared" si="8"/>
        <v>2</v>
      </c>
      <c r="Q96" s="17">
        <f t="shared" si="12"/>
        <v>0</v>
      </c>
    </row>
    <row r="97" spans="1:17" ht="47.25" x14ac:dyDescent="0.25">
      <c r="A97" s="9">
        <v>78</v>
      </c>
      <c r="B97" s="13" t="s">
        <v>2717</v>
      </c>
      <c r="C97" s="11" t="s">
        <v>47</v>
      </c>
      <c r="D97" s="11"/>
      <c r="E97" s="10" t="s">
        <v>2724</v>
      </c>
      <c r="F97" s="14" t="s">
        <v>2725</v>
      </c>
      <c r="G97" s="15">
        <v>1</v>
      </c>
      <c r="H97" s="15">
        <v>1</v>
      </c>
      <c r="I97" s="15">
        <v>1</v>
      </c>
      <c r="J97" s="15">
        <v>0</v>
      </c>
      <c r="K97" s="15">
        <v>1</v>
      </c>
      <c r="L97" s="17">
        <f t="shared" si="9"/>
        <v>2</v>
      </c>
      <c r="M97" s="17">
        <f t="shared" si="10"/>
        <v>0</v>
      </c>
      <c r="N97" s="17">
        <f t="shared" si="11"/>
        <v>2</v>
      </c>
      <c r="O97" s="17">
        <f t="shared" si="7"/>
        <v>0.1</v>
      </c>
      <c r="P97" s="17">
        <f t="shared" si="8"/>
        <v>2</v>
      </c>
      <c r="Q97" s="17">
        <f t="shared" si="12"/>
        <v>0</v>
      </c>
    </row>
    <row r="98" spans="1:17" ht="15.75" x14ac:dyDescent="0.25">
      <c r="A98" s="9" t="s">
        <v>2726</v>
      </c>
      <c r="B98" s="13" t="s">
        <v>304</v>
      </c>
      <c r="C98" s="11" t="s">
        <v>22</v>
      </c>
      <c r="D98" s="11" t="s">
        <v>16</v>
      </c>
      <c r="E98" s="10" t="s">
        <v>119</v>
      </c>
      <c r="F98" s="14" t="s">
        <v>2727</v>
      </c>
      <c r="G98" s="15">
        <v>1</v>
      </c>
      <c r="H98" s="15">
        <v>1</v>
      </c>
      <c r="I98" s="15">
        <v>1</v>
      </c>
      <c r="J98" s="15">
        <v>1</v>
      </c>
      <c r="K98" s="15">
        <v>1</v>
      </c>
      <c r="L98" s="17">
        <f t="shared" si="9"/>
        <v>0</v>
      </c>
      <c r="M98" s="17">
        <f t="shared" si="10"/>
        <v>1</v>
      </c>
      <c r="N98" s="17">
        <f t="shared" si="11"/>
        <v>2</v>
      </c>
      <c r="O98" s="17">
        <f t="shared" si="7"/>
        <v>0</v>
      </c>
      <c r="P98" s="17">
        <f t="shared" si="8"/>
        <v>0</v>
      </c>
      <c r="Q98" s="17">
        <f t="shared" si="12"/>
        <v>4</v>
      </c>
    </row>
    <row r="99" spans="1:17" ht="15.75" x14ac:dyDescent="0.25">
      <c r="A99" s="9" t="s">
        <v>2728</v>
      </c>
      <c r="B99" s="13" t="s">
        <v>304</v>
      </c>
      <c r="C99" s="11" t="s">
        <v>22</v>
      </c>
      <c r="D99" s="11" t="s">
        <v>16</v>
      </c>
      <c r="E99" s="10" t="s">
        <v>184</v>
      </c>
      <c r="F99" s="14" t="s">
        <v>2729</v>
      </c>
      <c r="G99" s="15">
        <v>1</v>
      </c>
      <c r="H99" s="15">
        <v>1</v>
      </c>
      <c r="I99" s="15">
        <v>1</v>
      </c>
      <c r="J99" s="15">
        <v>1</v>
      </c>
      <c r="K99" s="15">
        <v>1</v>
      </c>
      <c r="L99" s="17">
        <f t="shared" si="9"/>
        <v>0</v>
      </c>
      <c r="M99" s="17">
        <f t="shared" si="10"/>
        <v>1</v>
      </c>
      <c r="N99" s="17">
        <f t="shared" si="11"/>
        <v>2</v>
      </c>
      <c r="O99" s="17">
        <f t="shared" si="7"/>
        <v>0</v>
      </c>
      <c r="P99" s="17">
        <f t="shared" si="8"/>
        <v>0</v>
      </c>
      <c r="Q99" s="17">
        <f t="shared" si="12"/>
        <v>4</v>
      </c>
    </row>
    <row r="100" spans="1:17" ht="15.75" x14ac:dyDescent="0.25">
      <c r="A100" s="9" t="s">
        <v>2730</v>
      </c>
      <c r="B100" s="13" t="s">
        <v>304</v>
      </c>
      <c r="C100" s="11" t="s">
        <v>19</v>
      </c>
      <c r="D100" s="11" t="s">
        <v>145</v>
      </c>
      <c r="E100" s="10" t="s">
        <v>17</v>
      </c>
      <c r="F100" s="14" t="s">
        <v>2731</v>
      </c>
      <c r="G100" s="15">
        <v>1</v>
      </c>
      <c r="H100" s="15">
        <v>1</v>
      </c>
      <c r="I100" s="15">
        <v>1</v>
      </c>
      <c r="J100" s="15">
        <v>1</v>
      </c>
      <c r="K100" s="15">
        <v>1</v>
      </c>
      <c r="L100" s="17">
        <f t="shared" si="9"/>
        <v>0</v>
      </c>
      <c r="M100" s="17">
        <f t="shared" si="10"/>
        <v>1</v>
      </c>
      <c r="N100" s="17">
        <f t="shared" si="11"/>
        <v>2</v>
      </c>
      <c r="O100" s="17">
        <f t="shared" si="7"/>
        <v>0</v>
      </c>
      <c r="P100" s="17">
        <f t="shared" si="8"/>
        <v>0</v>
      </c>
      <c r="Q100" s="17">
        <f t="shared" si="12"/>
        <v>4</v>
      </c>
    </row>
    <row r="101" spans="1:17" ht="15.75" x14ac:dyDescent="0.25">
      <c r="A101" s="9" t="s">
        <v>2732</v>
      </c>
      <c r="B101" s="13" t="s">
        <v>304</v>
      </c>
      <c r="C101" s="11" t="s">
        <v>19</v>
      </c>
      <c r="D101" s="11" t="s">
        <v>145</v>
      </c>
      <c r="E101" s="10" t="s">
        <v>25</v>
      </c>
      <c r="F101" s="14" t="s">
        <v>2733</v>
      </c>
      <c r="G101" s="15">
        <v>1</v>
      </c>
      <c r="H101" s="15">
        <v>1</v>
      </c>
      <c r="I101" s="15">
        <v>1</v>
      </c>
      <c r="J101" s="15">
        <v>1</v>
      </c>
      <c r="K101" s="15">
        <v>1</v>
      </c>
      <c r="L101" s="17">
        <f t="shared" si="9"/>
        <v>0</v>
      </c>
      <c r="M101" s="17">
        <f t="shared" si="10"/>
        <v>1</v>
      </c>
      <c r="N101" s="17">
        <f t="shared" si="11"/>
        <v>2</v>
      </c>
      <c r="O101" s="17">
        <f t="shared" si="7"/>
        <v>0</v>
      </c>
      <c r="P101" s="17">
        <f t="shared" si="8"/>
        <v>0</v>
      </c>
      <c r="Q101" s="17">
        <f t="shared" si="12"/>
        <v>4</v>
      </c>
    </row>
    <row r="102" spans="1:17" ht="15.75" x14ac:dyDescent="0.25">
      <c r="A102" s="9" t="s">
        <v>2734</v>
      </c>
      <c r="B102" s="13" t="s">
        <v>304</v>
      </c>
      <c r="C102" s="11" t="s">
        <v>19</v>
      </c>
      <c r="D102" s="11" t="s">
        <v>145</v>
      </c>
      <c r="E102" s="10" t="s">
        <v>50</v>
      </c>
      <c r="F102" s="14" t="s">
        <v>2735</v>
      </c>
      <c r="G102" s="15">
        <v>1</v>
      </c>
      <c r="H102" s="15">
        <v>1</v>
      </c>
      <c r="I102" s="15">
        <v>1</v>
      </c>
      <c r="J102" s="15">
        <v>1</v>
      </c>
      <c r="K102" s="15">
        <v>1</v>
      </c>
      <c r="L102" s="17">
        <f t="shared" si="9"/>
        <v>0</v>
      </c>
      <c r="M102" s="17">
        <f t="shared" si="10"/>
        <v>1</v>
      </c>
      <c r="N102" s="17">
        <f t="shared" si="11"/>
        <v>2</v>
      </c>
      <c r="O102" s="17">
        <f t="shared" si="7"/>
        <v>0</v>
      </c>
      <c r="P102" s="17">
        <f t="shared" si="8"/>
        <v>0</v>
      </c>
      <c r="Q102" s="17">
        <f t="shared" si="12"/>
        <v>4</v>
      </c>
    </row>
    <row r="103" spans="1:17" ht="15.75" x14ac:dyDescent="0.25">
      <c r="A103" s="9" t="s">
        <v>2736</v>
      </c>
      <c r="B103" s="13" t="s">
        <v>304</v>
      </c>
      <c r="C103" s="11" t="s">
        <v>47</v>
      </c>
      <c r="D103" s="11" t="s">
        <v>16</v>
      </c>
      <c r="E103" s="10" t="s">
        <v>377</v>
      </c>
      <c r="F103" s="14" t="s">
        <v>2737</v>
      </c>
      <c r="G103" s="15">
        <v>1</v>
      </c>
      <c r="H103" s="15">
        <v>1</v>
      </c>
      <c r="I103" s="15">
        <v>1</v>
      </c>
      <c r="J103" s="15">
        <v>0</v>
      </c>
      <c r="K103" s="15">
        <v>1</v>
      </c>
      <c r="L103" s="17">
        <f t="shared" si="9"/>
        <v>2</v>
      </c>
      <c r="M103" s="17">
        <f t="shared" si="10"/>
        <v>0</v>
      </c>
      <c r="N103" s="17">
        <f t="shared" si="11"/>
        <v>2</v>
      </c>
      <c r="O103" s="17">
        <f t="shared" si="7"/>
        <v>0.1</v>
      </c>
      <c r="P103" s="17">
        <f t="shared" si="8"/>
        <v>2</v>
      </c>
      <c r="Q103" s="17">
        <f t="shared" si="12"/>
        <v>0</v>
      </c>
    </row>
    <row r="104" spans="1:17" ht="15.75" x14ac:dyDescent="0.25">
      <c r="A104" s="9" t="s">
        <v>2738</v>
      </c>
      <c r="B104" s="13" t="s">
        <v>304</v>
      </c>
      <c r="C104" s="11" t="s">
        <v>47</v>
      </c>
      <c r="D104" s="11" t="s">
        <v>16</v>
      </c>
      <c r="E104" s="10" t="s">
        <v>502</v>
      </c>
      <c r="F104" s="14" t="s">
        <v>2739</v>
      </c>
      <c r="G104" s="15">
        <v>1</v>
      </c>
      <c r="H104" s="15">
        <v>1</v>
      </c>
      <c r="I104" s="15">
        <v>1</v>
      </c>
      <c r="J104" s="15">
        <v>0</v>
      </c>
      <c r="K104" s="15">
        <v>1</v>
      </c>
      <c r="L104" s="17">
        <f t="shared" si="9"/>
        <v>2</v>
      </c>
      <c r="M104" s="17">
        <f t="shared" si="10"/>
        <v>0</v>
      </c>
      <c r="N104" s="17">
        <f t="shared" si="11"/>
        <v>2</v>
      </c>
      <c r="O104" s="17">
        <f t="shared" si="7"/>
        <v>0.1</v>
      </c>
      <c r="P104" s="17">
        <f t="shared" si="8"/>
        <v>2</v>
      </c>
      <c r="Q104" s="17">
        <f t="shared" si="12"/>
        <v>0</v>
      </c>
    </row>
    <row r="105" spans="1:17" ht="15.75" x14ac:dyDescent="0.25">
      <c r="A105" s="9" t="s">
        <v>2740</v>
      </c>
      <c r="B105" s="13" t="s">
        <v>304</v>
      </c>
      <c r="C105" s="11" t="s">
        <v>47</v>
      </c>
      <c r="D105" s="11" t="s">
        <v>16</v>
      </c>
      <c r="E105" s="10" t="s">
        <v>1091</v>
      </c>
      <c r="F105" s="14" t="s">
        <v>2741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7">
        <f t="shared" si="9"/>
        <v>0</v>
      </c>
      <c r="M105" s="17">
        <f t="shared" si="10"/>
        <v>0</v>
      </c>
      <c r="N105" s="17">
        <f t="shared" si="11"/>
        <v>0</v>
      </c>
      <c r="O105" s="17">
        <f t="shared" si="7"/>
        <v>0</v>
      </c>
      <c r="P105" s="17">
        <f t="shared" si="8"/>
        <v>0</v>
      </c>
      <c r="Q105" s="17">
        <f t="shared" si="12"/>
        <v>0</v>
      </c>
    </row>
    <row r="106" spans="1:17" ht="15.75" x14ac:dyDescent="0.25">
      <c r="A106" s="9" t="s">
        <v>2742</v>
      </c>
      <c r="B106" s="13" t="s">
        <v>304</v>
      </c>
      <c r="C106" s="11" t="s">
        <v>47</v>
      </c>
      <c r="D106" s="11" t="s">
        <v>145</v>
      </c>
      <c r="E106" s="10" t="s">
        <v>37</v>
      </c>
      <c r="F106" s="14" t="s">
        <v>2743</v>
      </c>
      <c r="G106" s="15">
        <v>1</v>
      </c>
      <c r="H106" s="15">
        <v>1</v>
      </c>
      <c r="I106" s="15">
        <v>1</v>
      </c>
      <c r="J106" s="15">
        <v>0</v>
      </c>
      <c r="K106" s="15">
        <v>1</v>
      </c>
      <c r="L106" s="17">
        <f t="shared" si="9"/>
        <v>2</v>
      </c>
      <c r="M106" s="17">
        <f t="shared" si="10"/>
        <v>0</v>
      </c>
      <c r="N106" s="17">
        <f t="shared" si="11"/>
        <v>2</v>
      </c>
      <c r="O106" s="17">
        <f t="shared" si="7"/>
        <v>0.1</v>
      </c>
      <c r="P106" s="17">
        <f t="shared" si="8"/>
        <v>2</v>
      </c>
      <c r="Q106" s="17">
        <f t="shared" si="12"/>
        <v>0</v>
      </c>
    </row>
    <row r="107" spans="1:17" ht="15.75" x14ac:dyDescent="0.25">
      <c r="A107" s="9" t="s">
        <v>2744</v>
      </c>
      <c r="B107" s="13" t="s">
        <v>304</v>
      </c>
      <c r="C107" s="11" t="s">
        <v>47</v>
      </c>
      <c r="D107" s="11" t="s">
        <v>145</v>
      </c>
      <c r="E107" s="10" t="s">
        <v>374</v>
      </c>
      <c r="F107" s="14" t="s">
        <v>2745</v>
      </c>
      <c r="G107" s="15">
        <v>1</v>
      </c>
      <c r="H107" s="15">
        <v>1</v>
      </c>
      <c r="I107" s="15">
        <v>1</v>
      </c>
      <c r="J107" s="15">
        <v>0</v>
      </c>
      <c r="K107" s="15">
        <v>1</v>
      </c>
      <c r="L107" s="17">
        <f t="shared" si="9"/>
        <v>2</v>
      </c>
      <c r="M107" s="17">
        <f t="shared" si="10"/>
        <v>0</v>
      </c>
      <c r="N107" s="17">
        <f t="shared" si="11"/>
        <v>2</v>
      </c>
      <c r="O107" s="17">
        <f t="shared" si="7"/>
        <v>0.1</v>
      </c>
      <c r="P107" s="17">
        <f t="shared" si="8"/>
        <v>2</v>
      </c>
      <c r="Q107" s="17">
        <f t="shared" si="12"/>
        <v>0</v>
      </c>
    </row>
    <row r="108" spans="1:17" ht="15.75" x14ac:dyDescent="0.25">
      <c r="A108" s="9" t="s">
        <v>2746</v>
      </c>
      <c r="B108" s="13" t="s">
        <v>304</v>
      </c>
      <c r="C108" s="11" t="s">
        <v>47</v>
      </c>
      <c r="D108" s="11" t="s">
        <v>145</v>
      </c>
      <c r="E108" s="10" t="s">
        <v>27</v>
      </c>
      <c r="F108" s="14" t="s">
        <v>2747</v>
      </c>
      <c r="G108" s="15">
        <v>1</v>
      </c>
      <c r="H108" s="15">
        <v>1</v>
      </c>
      <c r="I108" s="15">
        <v>1</v>
      </c>
      <c r="J108" s="15">
        <v>0</v>
      </c>
      <c r="K108" s="15">
        <v>1</v>
      </c>
      <c r="L108" s="17">
        <f t="shared" si="9"/>
        <v>2</v>
      </c>
      <c r="M108" s="17">
        <f t="shared" si="10"/>
        <v>0</v>
      </c>
      <c r="N108" s="17">
        <f t="shared" si="11"/>
        <v>2</v>
      </c>
      <c r="O108" s="17">
        <f t="shared" si="7"/>
        <v>0.1</v>
      </c>
      <c r="P108" s="17">
        <f t="shared" si="8"/>
        <v>2</v>
      </c>
      <c r="Q108" s="17">
        <f t="shared" si="12"/>
        <v>0</v>
      </c>
    </row>
    <row r="109" spans="1:17" ht="15.75" x14ac:dyDescent="0.25">
      <c r="A109" s="9" t="s">
        <v>2748</v>
      </c>
      <c r="B109" s="13" t="s">
        <v>304</v>
      </c>
      <c r="C109" s="11" t="s">
        <v>43</v>
      </c>
      <c r="D109" s="11" t="s">
        <v>16</v>
      </c>
      <c r="E109" s="10" t="s">
        <v>15</v>
      </c>
      <c r="F109" s="14" t="s">
        <v>2749</v>
      </c>
      <c r="G109" s="15">
        <v>1</v>
      </c>
      <c r="H109" s="15">
        <v>1</v>
      </c>
      <c r="I109" s="15">
        <v>1</v>
      </c>
      <c r="J109" s="15">
        <v>0</v>
      </c>
      <c r="K109" s="15">
        <v>1</v>
      </c>
      <c r="L109" s="17">
        <f t="shared" si="9"/>
        <v>2</v>
      </c>
      <c r="M109" s="17">
        <f t="shared" si="10"/>
        <v>0</v>
      </c>
      <c r="N109" s="17">
        <f t="shared" si="11"/>
        <v>2</v>
      </c>
      <c r="O109" s="17">
        <f t="shared" si="7"/>
        <v>0.1</v>
      </c>
      <c r="P109" s="17">
        <f t="shared" si="8"/>
        <v>2</v>
      </c>
      <c r="Q109" s="17">
        <f t="shared" si="12"/>
        <v>0</v>
      </c>
    </row>
    <row r="110" spans="1:17" ht="15.75" x14ac:dyDescent="0.25">
      <c r="A110" s="9" t="s">
        <v>2750</v>
      </c>
      <c r="B110" s="13" t="s">
        <v>304</v>
      </c>
      <c r="C110" s="11" t="s">
        <v>43</v>
      </c>
      <c r="D110" s="11" t="s">
        <v>16</v>
      </c>
      <c r="E110" s="10" t="s">
        <v>126</v>
      </c>
      <c r="F110" s="14" t="s">
        <v>2751</v>
      </c>
      <c r="G110" s="15">
        <v>1</v>
      </c>
      <c r="H110" s="15">
        <v>1</v>
      </c>
      <c r="I110" s="15">
        <v>1</v>
      </c>
      <c r="J110" s="15">
        <v>0</v>
      </c>
      <c r="K110" s="15">
        <v>1</v>
      </c>
      <c r="L110" s="17">
        <f t="shared" si="9"/>
        <v>2</v>
      </c>
      <c r="M110" s="17">
        <f t="shared" si="10"/>
        <v>0</v>
      </c>
      <c r="N110" s="17">
        <f t="shared" si="11"/>
        <v>2</v>
      </c>
      <c r="O110" s="17">
        <f t="shared" si="7"/>
        <v>0.1</v>
      </c>
      <c r="P110" s="17">
        <f t="shared" si="8"/>
        <v>2</v>
      </c>
      <c r="Q110" s="17">
        <f t="shared" si="12"/>
        <v>0</v>
      </c>
    </row>
    <row r="111" spans="1:17" ht="15.75" x14ac:dyDescent="0.25">
      <c r="A111" s="9" t="s">
        <v>2752</v>
      </c>
      <c r="B111" s="13" t="s">
        <v>304</v>
      </c>
      <c r="C111" s="11" t="s">
        <v>43</v>
      </c>
      <c r="D111" s="11" t="s">
        <v>16</v>
      </c>
      <c r="E111" s="10" t="s">
        <v>28</v>
      </c>
      <c r="F111" s="14" t="s">
        <v>2753</v>
      </c>
      <c r="G111" s="15">
        <v>1</v>
      </c>
      <c r="H111" s="15">
        <v>1</v>
      </c>
      <c r="I111" s="15">
        <v>1</v>
      </c>
      <c r="J111" s="15">
        <v>0</v>
      </c>
      <c r="K111" s="15">
        <v>1</v>
      </c>
      <c r="L111" s="17">
        <f t="shared" si="9"/>
        <v>2</v>
      </c>
      <c r="M111" s="17">
        <f t="shared" si="10"/>
        <v>0</v>
      </c>
      <c r="N111" s="17">
        <f t="shared" si="11"/>
        <v>2</v>
      </c>
      <c r="O111" s="17">
        <f t="shared" si="7"/>
        <v>0.1</v>
      </c>
      <c r="P111" s="17">
        <f t="shared" si="8"/>
        <v>2</v>
      </c>
      <c r="Q111" s="17">
        <f t="shared" si="12"/>
        <v>0</v>
      </c>
    </row>
    <row r="112" spans="1:17" ht="15.75" x14ac:dyDescent="0.25">
      <c r="A112" s="9" t="s">
        <v>2754</v>
      </c>
      <c r="B112" s="13" t="s">
        <v>304</v>
      </c>
      <c r="C112" s="11" t="s">
        <v>18</v>
      </c>
      <c r="D112" s="11" t="s">
        <v>16</v>
      </c>
      <c r="E112" s="10" t="s">
        <v>22</v>
      </c>
      <c r="F112" s="14" t="s">
        <v>2755</v>
      </c>
      <c r="G112" s="15">
        <v>1</v>
      </c>
      <c r="H112" s="15">
        <v>1</v>
      </c>
      <c r="I112" s="15">
        <v>1</v>
      </c>
      <c r="J112" s="15">
        <v>1</v>
      </c>
      <c r="K112" s="15">
        <v>1</v>
      </c>
      <c r="L112" s="17">
        <f t="shared" si="9"/>
        <v>0</v>
      </c>
      <c r="M112" s="17">
        <f t="shared" si="10"/>
        <v>1</v>
      </c>
      <c r="N112" s="17">
        <f t="shared" si="11"/>
        <v>2</v>
      </c>
      <c r="O112" s="17">
        <f t="shared" si="7"/>
        <v>0</v>
      </c>
      <c r="P112" s="17">
        <f t="shared" si="8"/>
        <v>0</v>
      </c>
      <c r="Q112" s="17">
        <f t="shared" si="12"/>
        <v>4</v>
      </c>
    </row>
    <row r="113" spans="1:17" ht="15.75" x14ac:dyDescent="0.25">
      <c r="A113" s="9" t="s">
        <v>2756</v>
      </c>
      <c r="B113" s="13" t="s">
        <v>304</v>
      </c>
      <c r="C113" s="11" t="s">
        <v>60</v>
      </c>
      <c r="D113" s="11" t="s">
        <v>16</v>
      </c>
      <c r="E113" s="10" t="s">
        <v>19</v>
      </c>
      <c r="F113" s="14" t="s">
        <v>2757</v>
      </c>
      <c r="G113" s="15">
        <v>1</v>
      </c>
      <c r="H113" s="15">
        <v>1</v>
      </c>
      <c r="I113" s="15">
        <v>1</v>
      </c>
      <c r="J113" s="15">
        <v>1</v>
      </c>
      <c r="K113" s="15">
        <v>1</v>
      </c>
      <c r="L113" s="17">
        <f t="shared" si="9"/>
        <v>0</v>
      </c>
      <c r="M113" s="17">
        <f t="shared" si="10"/>
        <v>1</v>
      </c>
      <c r="N113" s="17">
        <f t="shared" si="11"/>
        <v>2</v>
      </c>
      <c r="O113" s="17">
        <f t="shared" si="7"/>
        <v>0</v>
      </c>
      <c r="P113" s="17">
        <f t="shared" si="8"/>
        <v>0</v>
      </c>
      <c r="Q113" s="17">
        <f t="shared" si="12"/>
        <v>4</v>
      </c>
    </row>
    <row r="114" spans="1:17" ht="15.75" x14ac:dyDescent="0.25">
      <c r="A114" s="9" t="s">
        <v>2758</v>
      </c>
      <c r="B114" s="13" t="s">
        <v>304</v>
      </c>
      <c r="C114" s="11" t="s">
        <v>60</v>
      </c>
      <c r="D114" s="11" t="s">
        <v>16</v>
      </c>
      <c r="E114" s="10" t="s">
        <v>31</v>
      </c>
      <c r="F114" s="14" t="s">
        <v>2759</v>
      </c>
      <c r="G114" s="15">
        <v>1</v>
      </c>
      <c r="H114" s="15">
        <v>1</v>
      </c>
      <c r="I114" s="15">
        <v>1</v>
      </c>
      <c r="J114" s="15">
        <v>1</v>
      </c>
      <c r="K114" s="15">
        <v>1</v>
      </c>
      <c r="L114" s="17">
        <f t="shared" si="9"/>
        <v>0</v>
      </c>
      <c r="M114" s="17">
        <f t="shared" si="10"/>
        <v>1</v>
      </c>
      <c r="N114" s="17">
        <f t="shared" si="11"/>
        <v>2</v>
      </c>
      <c r="O114" s="17">
        <f t="shared" si="7"/>
        <v>0</v>
      </c>
      <c r="P114" s="17">
        <f t="shared" si="8"/>
        <v>0</v>
      </c>
      <c r="Q114" s="17">
        <f t="shared" si="12"/>
        <v>4</v>
      </c>
    </row>
    <row r="115" spans="1:17" ht="15.75" x14ac:dyDescent="0.25">
      <c r="A115" s="9" t="s">
        <v>2760</v>
      </c>
      <c r="B115" s="13" t="s">
        <v>304</v>
      </c>
      <c r="C115" s="11" t="s">
        <v>31</v>
      </c>
      <c r="D115" s="11" t="s">
        <v>16</v>
      </c>
      <c r="E115" s="10" t="s">
        <v>25</v>
      </c>
      <c r="F115" s="14" t="s">
        <v>2761</v>
      </c>
      <c r="G115" s="15">
        <v>1</v>
      </c>
      <c r="H115" s="15">
        <v>1</v>
      </c>
      <c r="I115" s="15">
        <v>1</v>
      </c>
      <c r="J115" s="15">
        <v>1</v>
      </c>
      <c r="K115" s="15">
        <v>1</v>
      </c>
      <c r="L115" s="17">
        <f t="shared" si="9"/>
        <v>0</v>
      </c>
      <c r="M115" s="17">
        <f t="shared" si="10"/>
        <v>1</v>
      </c>
      <c r="N115" s="17">
        <f t="shared" si="11"/>
        <v>2</v>
      </c>
      <c r="O115" s="17">
        <f t="shared" si="7"/>
        <v>0</v>
      </c>
      <c r="P115" s="17">
        <f t="shared" si="8"/>
        <v>0</v>
      </c>
      <c r="Q115" s="17">
        <f t="shared" si="12"/>
        <v>4</v>
      </c>
    </row>
    <row r="116" spans="1:17" ht="15.75" x14ac:dyDescent="0.25">
      <c r="A116" s="9" t="s">
        <v>2762</v>
      </c>
      <c r="B116" s="13" t="s">
        <v>304</v>
      </c>
      <c r="C116" s="11" t="s">
        <v>31</v>
      </c>
      <c r="D116" s="11" t="s">
        <v>16</v>
      </c>
      <c r="E116" s="10" t="s">
        <v>47</v>
      </c>
      <c r="F116" s="14" t="s">
        <v>2763</v>
      </c>
      <c r="G116" s="15">
        <v>1</v>
      </c>
      <c r="H116" s="15">
        <v>1</v>
      </c>
      <c r="I116" s="15">
        <v>1</v>
      </c>
      <c r="J116" s="15">
        <v>1</v>
      </c>
      <c r="K116" s="15">
        <v>1</v>
      </c>
      <c r="L116" s="17">
        <f t="shared" si="9"/>
        <v>0</v>
      </c>
      <c r="M116" s="17">
        <f t="shared" si="10"/>
        <v>1</v>
      </c>
      <c r="N116" s="17">
        <f t="shared" si="11"/>
        <v>2</v>
      </c>
      <c r="O116" s="17">
        <f t="shared" si="7"/>
        <v>0</v>
      </c>
      <c r="P116" s="17">
        <f t="shared" si="8"/>
        <v>0</v>
      </c>
      <c r="Q116" s="17">
        <f t="shared" si="12"/>
        <v>4</v>
      </c>
    </row>
    <row r="117" spans="1:17" ht="15.75" x14ac:dyDescent="0.25">
      <c r="A117" s="9" t="s">
        <v>2764</v>
      </c>
      <c r="B117" s="13" t="s">
        <v>304</v>
      </c>
      <c r="C117" s="11" t="s">
        <v>28</v>
      </c>
      <c r="D117" s="11" t="s">
        <v>16</v>
      </c>
      <c r="E117" s="10" t="s">
        <v>19</v>
      </c>
      <c r="F117" s="14" t="s">
        <v>2765</v>
      </c>
      <c r="G117" s="15">
        <v>1</v>
      </c>
      <c r="H117" s="15">
        <v>1</v>
      </c>
      <c r="I117" s="15">
        <v>1</v>
      </c>
      <c r="J117" s="15">
        <v>1</v>
      </c>
      <c r="K117" s="15">
        <v>1</v>
      </c>
      <c r="L117" s="17">
        <f t="shared" si="9"/>
        <v>0</v>
      </c>
      <c r="M117" s="17">
        <f t="shared" si="10"/>
        <v>1</v>
      </c>
      <c r="N117" s="17">
        <f t="shared" si="11"/>
        <v>2</v>
      </c>
      <c r="O117" s="17">
        <f t="shared" si="7"/>
        <v>0</v>
      </c>
      <c r="P117" s="17">
        <f t="shared" si="8"/>
        <v>0</v>
      </c>
      <c r="Q117" s="17">
        <f t="shared" si="12"/>
        <v>4</v>
      </c>
    </row>
    <row r="118" spans="1:17" ht="15.75" x14ac:dyDescent="0.25">
      <c r="A118" s="9" t="s">
        <v>2766</v>
      </c>
      <c r="B118" s="13" t="s">
        <v>304</v>
      </c>
      <c r="C118" s="11" t="s">
        <v>28</v>
      </c>
      <c r="D118" s="11" t="s">
        <v>16</v>
      </c>
      <c r="E118" s="10" t="s">
        <v>28</v>
      </c>
      <c r="F118" s="14" t="s">
        <v>2767</v>
      </c>
      <c r="G118" s="15">
        <v>1</v>
      </c>
      <c r="H118" s="15">
        <v>1</v>
      </c>
      <c r="I118" s="15">
        <v>1</v>
      </c>
      <c r="J118" s="15">
        <v>1</v>
      </c>
      <c r="K118" s="15">
        <v>1</v>
      </c>
      <c r="L118" s="17">
        <f t="shared" si="9"/>
        <v>0</v>
      </c>
      <c r="M118" s="17">
        <f t="shared" si="10"/>
        <v>1</v>
      </c>
      <c r="N118" s="17">
        <f t="shared" si="11"/>
        <v>2</v>
      </c>
      <c r="O118" s="17">
        <f t="shared" si="7"/>
        <v>0</v>
      </c>
      <c r="P118" s="17">
        <f t="shared" si="8"/>
        <v>0</v>
      </c>
      <c r="Q118" s="17">
        <f t="shared" si="12"/>
        <v>4</v>
      </c>
    </row>
    <row r="119" spans="1:17" ht="15.75" x14ac:dyDescent="0.25">
      <c r="A119" s="9" t="s">
        <v>2768</v>
      </c>
      <c r="B119" s="13" t="s">
        <v>304</v>
      </c>
      <c r="C119" s="11" t="s">
        <v>24</v>
      </c>
      <c r="D119" s="11" t="s">
        <v>16</v>
      </c>
      <c r="E119" s="10" t="s">
        <v>22</v>
      </c>
      <c r="F119" s="14" t="s">
        <v>2769</v>
      </c>
      <c r="G119" s="15">
        <v>1</v>
      </c>
      <c r="H119" s="15">
        <v>1</v>
      </c>
      <c r="I119" s="15">
        <v>1</v>
      </c>
      <c r="J119" s="15">
        <v>1</v>
      </c>
      <c r="K119" s="15">
        <v>1</v>
      </c>
      <c r="L119" s="17">
        <f t="shared" si="9"/>
        <v>0</v>
      </c>
      <c r="M119" s="17">
        <f t="shared" si="10"/>
        <v>1</v>
      </c>
      <c r="N119" s="17">
        <f t="shared" si="11"/>
        <v>2</v>
      </c>
      <c r="O119" s="17">
        <f t="shared" si="7"/>
        <v>0</v>
      </c>
      <c r="P119" s="17">
        <f t="shared" si="8"/>
        <v>0</v>
      </c>
      <c r="Q119" s="17">
        <f t="shared" si="12"/>
        <v>4</v>
      </c>
    </row>
    <row r="120" spans="1:17" ht="15.75" x14ac:dyDescent="0.25">
      <c r="A120" s="9" t="s">
        <v>2770</v>
      </c>
      <c r="B120" s="13" t="s">
        <v>304</v>
      </c>
      <c r="C120" s="11" t="s">
        <v>24</v>
      </c>
      <c r="D120" s="11" t="s">
        <v>16</v>
      </c>
      <c r="E120" s="10" t="s">
        <v>119</v>
      </c>
      <c r="F120" s="14" t="s">
        <v>2771</v>
      </c>
      <c r="G120" s="15">
        <v>1</v>
      </c>
      <c r="H120" s="15">
        <v>1</v>
      </c>
      <c r="I120" s="15">
        <v>1</v>
      </c>
      <c r="J120" s="15">
        <v>1</v>
      </c>
      <c r="K120" s="15">
        <v>1</v>
      </c>
      <c r="L120" s="17">
        <f t="shared" si="9"/>
        <v>0</v>
      </c>
      <c r="M120" s="17">
        <f t="shared" si="10"/>
        <v>1</v>
      </c>
      <c r="N120" s="17">
        <f t="shared" si="11"/>
        <v>2</v>
      </c>
      <c r="O120" s="17">
        <f t="shared" si="7"/>
        <v>0</v>
      </c>
      <c r="P120" s="17">
        <f t="shared" si="8"/>
        <v>0</v>
      </c>
      <c r="Q120" s="17">
        <f t="shared" si="12"/>
        <v>4</v>
      </c>
    </row>
    <row r="121" spans="1:17" ht="15.75" x14ac:dyDescent="0.25">
      <c r="A121" s="9" t="s">
        <v>2772</v>
      </c>
      <c r="B121" s="13" t="s">
        <v>304</v>
      </c>
      <c r="C121" s="11" t="s">
        <v>24</v>
      </c>
      <c r="D121" s="11" t="s">
        <v>16</v>
      </c>
      <c r="E121" s="10" t="s">
        <v>32</v>
      </c>
      <c r="F121" s="14" t="s">
        <v>2773</v>
      </c>
      <c r="G121" s="15">
        <v>1</v>
      </c>
      <c r="H121" s="15">
        <v>1</v>
      </c>
      <c r="I121" s="15">
        <v>1</v>
      </c>
      <c r="J121" s="15">
        <v>1</v>
      </c>
      <c r="K121" s="15">
        <v>1</v>
      </c>
      <c r="L121" s="17">
        <f t="shared" si="9"/>
        <v>0</v>
      </c>
      <c r="M121" s="17">
        <f t="shared" si="10"/>
        <v>1</v>
      </c>
      <c r="N121" s="17">
        <f t="shared" si="11"/>
        <v>2</v>
      </c>
      <c r="O121" s="17">
        <f t="shared" si="7"/>
        <v>0</v>
      </c>
      <c r="P121" s="17">
        <f t="shared" si="8"/>
        <v>0</v>
      </c>
      <c r="Q121" s="17">
        <f t="shared" si="12"/>
        <v>4</v>
      </c>
    </row>
    <row r="122" spans="1:17" ht="15.75" x14ac:dyDescent="0.25">
      <c r="A122" s="9" t="s">
        <v>2774</v>
      </c>
      <c r="B122" s="13" t="s">
        <v>304</v>
      </c>
      <c r="C122" s="11" t="s">
        <v>24</v>
      </c>
      <c r="D122" s="11" t="s">
        <v>16</v>
      </c>
      <c r="E122" s="10" t="s">
        <v>152</v>
      </c>
      <c r="F122" s="14" t="s">
        <v>2775</v>
      </c>
      <c r="G122" s="15">
        <v>1</v>
      </c>
      <c r="H122" s="15">
        <v>1</v>
      </c>
      <c r="I122" s="15">
        <v>1</v>
      </c>
      <c r="J122" s="15">
        <v>1</v>
      </c>
      <c r="K122" s="15">
        <v>1</v>
      </c>
      <c r="L122" s="17">
        <f t="shared" si="9"/>
        <v>0</v>
      </c>
      <c r="M122" s="17">
        <f t="shared" si="10"/>
        <v>1</v>
      </c>
      <c r="N122" s="17">
        <f t="shared" si="11"/>
        <v>2</v>
      </c>
      <c r="O122" s="17">
        <f t="shared" si="7"/>
        <v>0</v>
      </c>
      <c r="P122" s="17">
        <f t="shared" si="8"/>
        <v>0</v>
      </c>
      <c r="Q122" s="17">
        <f t="shared" si="12"/>
        <v>4</v>
      </c>
    </row>
    <row r="123" spans="1:17" ht="15.75" x14ac:dyDescent="0.25">
      <c r="A123" s="9" t="s">
        <v>2776</v>
      </c>
      <c r="B123" s="13" t="s">
        <v>304</v>
      </c>
      <c r="C123" s="11" t="s">
        <v>291</v>
      </c>
      <c r="D123" s="11" t="s">
        <v>16</v>
      </c>
      <c r="E123" s="10" t="s">
        <v>43</v>
      </c>
      <c r="F123" s="14" t="s">
        <v>2777</v>
      </c>
      <c r="G123" s="15">
        <v>1</v>
      </c>
      <c r="H123" s="15">
        <v>1</v>
      </c>
      <c r="I123" s="15">
        <v>1</v>
      </c>
      <c r="J123" s="15">
        <v>1</v>
      </c>
      <c r="K123" s="15">
        <v>1</v>
      </c>
      <c r="L123" s="17">
        <f t="shared" si="9"/>
        <v>0</v>
      </c>
      <c r="M123" s="17">
        <f t="shared" si="10"/>
        <v>1</v>
      </c>
      <c r="N123" s="17">
        <f t="shared" si="11"/>
        <v>2</v>
      </c>
      <c r="O123" s="17">
        <f t="shared" si="7"/>
        <v>0</v>
      </c>
      <c r="P123" s="17">
        <f t="shared" si="8"/>
        <v>0</v>
      </c>
      <c r="Q123" s="17">
        <f t="shared" si="12"/>
        <v>4</v>
      </c>
    </row>
    <row r="124" spans="1:17" ht="15.75" x14ac:dyDescent="0.25">
      <c r="A124" s="9" t="s">
        <v>2778</v>
      </c>
      <c r="B124" s="13" t="s">
        <v>304</v>
      </c>
      <c r="C124" s="11" t="s">
        <v>291</v>
      </c>
      <c r="D124" s="11" t="s">
        <v>16</v>
      </c>
      <c r="E124" s="10" t="s">
        <v>32</v>
      </c>
      <c r="F124" s="14" t="s">
        <v>2779</v>
      </c>
      <c r="G124" s="15">
        <v>1</v>
      </c>
      <c r="H124" s="15">
        <v>1</v>
      </c>
      <c r="I124" s="15">
        <v>1</v>
      </c>
      <c r="J124" s="15">
        <v>1</v>
      </c>
      <c r="K124" s="15">
        <v>1</v>
      </c>
      <c r="L124" s="17">
        <f t="shared" si="9"/>
        <v>0</v>
      </c>
      <c r="M124" s="17">
        <f t="shared" si="10"/>
        <v>1</v>
      </c>
      <c r="N124" s="17">
        <f t="shared" si="11"/>
        <v>2</v>
      </c>
      <c r="O124" s="17">
        <f t="shared" si="7"/>
        <v>0</v>
      </c>
      <c r="P124" s="17">
        <f t="shared" si="8"/>
        <v>0</v>
      </c>
      <c r="Q124" s="17">
        <f t="shared" si="12"/>
        <v>4</v>
      </c>
    </row>
    <row r="125" spans="1:17" ht="15.75" x14ac:dyDescent="0.25">
      <c r="A125" s="9" t="s">
        <v>2780</v>
      </c>
      <c r="B125" s="13" t="s">
        <v>304</v>
      </c>
      <c r="C125" s="11" t="s">
        <v>81</v>
      </c>
      <c r="D125" s="11" t="s">
        <v>16</v>
      </c>
      <c r="E125" s="10" t="s">
        <v>60</v>
      </c>
      <c r="F125" s="14" t="s">
        <v>2781</v>
      </c>
      <c r="G125" s="15">
        <v>1</v>
      </c>
      <c r="H125" s="15">
        <v>1</v>
      </c>
      <c r="I125" s="15">
        <v>1</v>
      </c>
      <c r="J125" s="15">
        <v>1</v>
      </c>
      <c r="K125" s="15">
        <v>1</v>
      </c>
      <c r="L125" s="17">
        <f t="shared" si="9"/>
        <v>0</v>
      </c>
      <c r="M125" s="17">
        <f t="shared" si="10"/>
        <v>1</v>
      </c>
      <c r="N125" s="17">
        <f t="shared" si="11"/>
        <v>2</v>
      </c>
      <c r="O125" s="17">
        <f t="shared" si="7"/>
        <v>0</v>
      </c>
      <c r="P125" s="17">
        <f t="shared" si="8"/>
        <v>0</v>
      </c>
      <c r="Q125" s="17">
        <f t="shared" si="12"/>
        <v>4</v>
      </c>
    </row>
    <row r="126" spans="1:17" ht="15.75" x14ac:dyDescent="0.25">
      <c r="A126" s="9" t="s">
        <v>2782</v>
      </c>
      <c r="B126" s="13" t="s">
        <v>304</v>
      </c>
      <c r="C126" s="11" t="s">
        <v>81</v>
      </c>
      <c r="D126" s="11" t="s">
        <v>16</v>
      </c>
      <c r="E126" s="10" t="s">
        <v>31</v>
      </c>
      <c r="F126" s="14" t="s">
        <v>2783</v>
      </c>
      <c r="G126" s="15">
        <v>1</v>
      </c>
      <c r="H126" s="15">
        <v>1</v>
      </c>
      <c r="I126" s="15">
        <v>1</v>
      </c>
      <c r="J126" s="15">
        <v>1</v>
      </c>
      <c r="K126" s="15">
        <v>1</v>
      </c>
      <c r="L126" s="17">
        <f t="shared" si="9"/>
        <v>0</v>
      </c>
      <c r="M126" s="17">
        <f t="shared" si="10"/>
        <v>1</v>
      </c>
      <c r="N126" s="17">
        <f t="shared" si="11"/>
        <v>2</v>
      </c>
      <c r="O126" s="17">
        <f t="shared" si="7"/>
        <v>0</v>
      </c>
      <c r="P126" s="17">
        <f t="shared" si="8"/>
        <v>0</v>
      </c>
      <c r="Q126" s="17">
        <f t="shared" si="12"/>
        <v>4</v>
      </c>
    </row>
    <row r="127" spans="1:17" ht="15.75" x14ac:dyDescent="0.25">
      <c r="A127" s="9" t="s">
        <v>2784</v>
      </c>
      <c r="B127" s="13" t="s">
        <v>304</v>
      </c>
      <c r="C127" s="11" t="s">
        <v>39</v>
      </c>
      <c r="D127" s="11" t="s">
        <v>16</v>
      </c>
      <c r="E127" s="10" t="s">
        <v>28</v>
      </c>
      <c r="F127" s="14" t="s">
        <v>2785</v>
      </c>
      <c r="G127" s="15">
        <v>1</v>
      </c>
      <c r="H127" s="15">
        <v>1</v>
      </c>
      <c r="I127" s="15">
        <v>1</v>
      </c>
      <c r="J127" s="15">
        <v>1</v>
      </c>
      <c r="K127" s="15">
        <v>1</v>
      </c>
      <c r="L127" s="17">
        <f t="shared" si="9"/>
        <v>0</v>
      </c>
      <c r="M127" s="17">
        <f t="shared" si="10"/>
        <v>1</v>
      </c>
      <c r="N127" s="17">
        <f t="shared" si="11"/>
        <v>2</v>
      </c>
      <c r="O127" s="17">
        <f t="shared" si="7"/>
        <v>0</v>
      </c>
      <c r="P127" s="17">
        <f t="shared" si="8"/>
        <v>0</v>
      </c>
      <c r="Q127" s="17">
        <f t="shared" si="12"/>
        <v>4</v>
      </c>
    </row>
    <row r="128" spans="1:17" ht="15.75" x14ac:dyDescent="0.25">
      <c r="A128" s="9" t="s">
        <v>2786</v>
      </c>
      <c r="B128" s="13" t="s">
        <v>304</v>
      </c>
      <c r="C128" s="11" t="s">
        <v>309</v>
      </c>
      <c r="D128" s="11" t="s">
        <v>16</v>
      </c>
      <c r="E128" s="10" t="s">
        <v>119</v>
      </c>
      <c r="F128" s="14" t="s">
        <v>2787</v>
      </c>
      <c r="G128" s="15">
        <v>1</v>
      </c>
      <c r="H128" s="15">
        <v>1</v>
      </c>
      <c r="I128" s="15">
        <v>1</v>
      </c>
      <c r="J128" s="15">
        <v>1</v>
      </c>
      <c r="K128" s="15">
        <v>1</v>
      </c>
      <c r="L128" s="17">
        <f t="shared" si="9"/>
        <v>0</v>
      </c>
      <c r="M128" s="17">
        <f t="shared" si="10"/>
        <v>1</v>
      </c>
      <c r="N128" s="17">
        <f t="shared" si="11"/>
        <v>2</v>
      </c>
      <c r="O128" s="17">
        <f t="shared" si="7"/>
        <v>0</v>
      </c>
      <c r="P128" s="17">
        <f t="shared" si="8"/>
        <v>0</v>
      </c>
      <c r="Q128" s="17">
        <f t="shared" si="12"/>
        <v>4</v>
      </c>
    </row>
    <row r="129" spans="1:17" ht="31.5" x14ac:dyDescent="0.25">
      <c r="A129" s="9">
        <v>411</v>
      </c>
      <c r="B129" s="13" t="s">
        <v>2788</v>
      </c>
      <c r="C129" s="11" t="s">
        <v>19</v>
      </c>
      <c r="D129" s="11"/>
      <c r="E129" s="10" t="s">
        <v>2789</v>
      </c>
      <c r="F129" s="14" t="s">
        <v>2790</v>
      </c>
      <c r="G129" s="15">
        <v>1</v>
      </c>
      <c r="H129" s="15">
        <v>1</v>
      </c>
      <c r="I129" s="15">
        <v>1</v>
      </c>
      <c r="J129" s="15">
        <v>0</v>
      </c>
      <c r="K129" s="15">
        <v>1</v>
      </c>
      <c r="L129" s="17">
        <f t="shared" si="9"/>
        <v>2</v>
      </c>
      <c r="M129" s="17">
        <f t="shared" si="10"/>
        <v>0</v>
      </c>
      <c r="N129" s="17">
        <f t="shared" si="11"/>
        <v>2</v>
      </c>
      <c r="O129" s="17">
        <f t="shared" si="7"/>
        <v>0.1</v>
      </c>
      <c r="P129" s="17">
        <f t="shared" si="8"/>
        <v>2</v>
      </c>
      <c r="Q129" s="17">
        <f t="shared" si="12"/>
        <v>0</v>
      </c>
    </row>
    <row r="130" spans="1:17" ht="15.75" x14ac:dyDescent="0.25">
      <c r="A130" s="9" t="s">
        <v>2791</v>
      </c>
      <c r="B130" s="13" t="s">
        <v>2792</v>
      </c>
      <c r="C130" s="11" t="s">
        <v>19</v>
      </c>
      <c r="D130" s="11" t="s">
        <v>16</v>
      </c>
      <c r="E130" s="10" t="s">
        <v>17</v>
      </c>
      <c r="F130" s="14" t="s">
        <v>2793</v>
      </c>
      <c r="G130" s="15">
        <v>1</v>
      </c>
      <c r="H130" s="15">
        <v>1</v>
      </c>
      <c r="I130" s="15">
        <v>1</v>
      </c>
      <c r="J130" s="15">
        <v>0</v>
      </c>
      <c r="K130" s="15">
        <v>1</v>
      </c>
      <c r="L130" s="17">
        <f t="shared" si="9"/>
        <v>2</v>
      </c>
      <c r="M130" s="17">
        <f t="shared" si="10"/>
        <v>0</v>
      </c>
      <c r="N130" s="17">
        <f t="shared" si="11"/>
        <v>2</v>
      </c>
      <c r="O130" s="17">
        <f t="shared" si="7"/>
        <v>0.1</v>
      </c>
      <c r="P130" s="17">
        <f t="shared" si="8"/>
        <v>2</v>
      </c>
      <c r="Q130" s="17">
        <f t="shared" si="12"/>
        <v>0</v>
      </c>
    </row>
    <row r="131" spans="1:17" ht="15.75" x14ac:dyDescent="0.25">
      <c r="A131" s="9" t="s">
        <v>2794</v>
      </c>
      <c r="B131" s="13" t="s">
        <v>2792</v>
      </c>
      <c r="C131" s="11" t="s">
        <v>19</v>
      </c>
      <c r="D131" s="11" t="s">
        <v>16</v>
      </c>
      <c r="E131" s="10" t="s">
        <v>95</v>
      </c>
      <c r="F131" s="14" t="s">
        <v>2795</v>
      </c>
      <c r="G131" s="15">
        <v>1</v>
      </c>
      <c r="H131" s="15">
        <v>1</v>
      </c>
      <c r="I131" s="15">
        <v>1</v>
      </c>
      <c r="J131" s="15">
        <v>0</v>
      </c>
      <c r="K131" s="15">
        <v>1</v>
      </c>
      <c r="L131" s="17">
        <f t="shared" si="9"/>
        <v>2</v>
      </c>
      <c r="M131" s="17">
        <f t="shared" si="10"/>
        <v>0</v>
      </c>
      <c r="N131" s="17">
        <f t="shared" si="11"/>
        <v>2</v>
      </c>
      <c r="O131" s="17">
        <f t="shared" si="7"/>
        <v>0.1</v>
      </c>
      <c r="P131" s="17">
        <f t="shared" si="8"/>
        <v>2</v>
      </c>
      <c r="Q131" s="17">
        <f t="shared" si="12"/>
        <v>0</v>
      </c>
    </row>
    <row r="132" spans="1:17" ht="15.75" x14ac:dyDescent="0.25">
      <c r="A132" s="9" t="s">
        <v>2796</v>
      </c>
      <c r="B132" s="13" t="s">
        <v>2792</v>
      </c>
      <c r="C132" s="11" t="s">
        <v>19</v>
      </c>
      <c r="D132" s="11" t="s">
        <v>16</v>
      </c>
      <c r="E132" s="10" t="s">
        <v>42</v>
      </c>
      <c r="F132" s="14" t="s">
        <v>2797</v>
      </c>
      <c r="G132" s="15">
        <v>1</v>
      </c>
      <c r="H132" s="15">
        <v>1</v>
      </c>
      <c r="I132" s="15">
        <v>1</v>
      </c>
      <c r="J132" s="15">
        <v>0</v>
      </c>
      <c r="K132" s="15">
        <v>1</v>
      </c>
      <c r="L132" s="17">
        <f t="shared" si="9"/>
        <v>2</v>
      </c>
      <c r="M132" s="17">
        <f t="shared" si="10"/>
        <v>0</v>
      </c>
      <c r="N132" s="17">
        <f t="shared" si="11"/>
        <v>2</v>
      </c>
      <c r="O132" s="17">
        <f t="shared" ref="O132:O195" si="13">(IF(G132+J132=1,0.1,0))*G132</f>
        <v>0.1</v>
      </c>
      <c r="P132" s="17">
        <f t="shared" ref="P132:P195" si="14">IF(J132=0,(G132*2)+(O132*0),0)</f>
        <v>2</v>
      </c>
      <c r="Q132" s="17">
        <f t="shared" si="12"/>
        <v>0</v>
      </c>
    </row>
    <row r="133" spans="1:17" ht="15.75" x14ac:dyDescent="0.25">
      <c r="A133" s="9" t="s">
        <v>2798</v>
      </c>
      <c r="B133" s="13" t="s">
        <v>2792</v>
      </c>
      <c r="C133" s="11" t="s">
        <v>19</v>
      </c>
      <c r="D133" s="11" t="s">
        <v>16</v>
      </c>
      <c r="E133" s="10" t="s">
        <v>144</v>
      </c>
      <c r="F133" s="14" t="s">
        <v>2799</v>
      </c>
      <c r="G133" s="15">
        <v>1</v>
      </c>
      <c r="H133" s="15">
        <v>1</v>
      </c>
      <c r="I133" s="15">
        <v>1</v>
      </c>
      <c r="J133" s="15">
        <v>0</v>
      </c>
      <c r="K133" s="15">
        <v>1</v>
      </c>
      <c r="L133" s="17">
        <f t="shared" ref="L133:L196" si="15">IF(J133&gt;0,0,2)*G133</f>
        <v>2</v>
      </c>
      <c r="M133" s="17">
        <f t="shared" ref="M133:M196" si="16">IF(L133&gt;0,0,1)*G133</f>
        <v>0</v>
      </c>
      <c r="N133" s="17">
        <f t="shared" ref="N133:N196" si="17">G133*2</f>
        <v>2</v>
      </c>
      <c r="O133" s="17">
        <f t="shared" si="13"/>
        <v>0.1</v>
      </c>
      <c r="P133" s="17">
        <f t="shared" si="14"/>
        <v>2</v>
      </c>
      <c r="Q133" s="17">
        <f t="shared" ref="Q133:Q196" si="18">J133*4</f>
        <v>0</v>
      </c>
    </row>
    <row r="134" spans="1:17" ht="15.75" x14ac:dyDescent="0.25">
      <c r="A134" s="9" t="s">
        <v>2800</v>
      </c>
      <c r="B134" s="13" t="s">
        <v>2792</v>
      </c>
      <c r="C134" s="11" t="s">
        <v>19</v>
      </c>
      <c r="D134" s="11" t="s">
        <v>145</v>
      </c>
      <c r="E134" s="10" t="s">
        <v>28</v>
      </c>
      <c r="F134" s="14" t="s">
        <v>2801</v>
      </c>
      <c r="G134" s="15">
        <v>1</v>
      </c>
      <c r="H134" s="15">
        <v>1</v>
      </c>
      <c r="I134" s="15">
        <v>1</v>
      </c>
      <c r="J134" s="15">
        <v>0</v>
      </c>
      <c r="K134" s="15">
        <v>1</v>
      </c>
      <c r="L134" s="17">
        <f t="shared" si="15"/>
        <v>2</v>
      </c>
      <c r="M134" s="17">
        <f t="shared" si="16"/>
        <v>0</v>
      </c>
      <c r="N134" s="17">
        <f t="shared" si="17"/>
        <v>2</v>
      </c>
      <c r="O134" s="17">
        <f t="shared" si="13"/>
        <v>0.1</v>
      </c>
      <c r="P134" s="17">
        <f t="shared" si="14"/>
        <v>2</v>
      </c>
      <c r="Q134" s="17">
        <f t="shared" si="18"/>
        <v>0</v>
      </c>
    </row>
    <row r="135" spans="1:17" ht="15.75" x14ac:dyDescent="0.25">
      <c r="A135" s="9" t="s">
        <v>2802</v>
      </c>
      <c r="B135" s="13" t="s">
        <v>2792</v>
      </c>
      <c r="C135" s="11" t="s">
        <v>119</v>
      </c>
      <c r="D135" s="11" t="s">
        <v>16</v>
      </c>
      <c r="E135" s="10" t="s">
        <v>18</v>
      </c>
      <c r="F135" s="14" t="s">
        <v>2803</v>
      </c>
      <c r="G135" s="15">
        <v>1</v>
      </c>
      <c r="H135" s="15">
        <v>1</v>
      </c>
      <c r="I135" s="15">
        <v>1</v>
      </c>
      <c r="J135" s="15">
        <v>0</v>
      </c>
      <c r="K135" s="15">
        <v>1</v>
      </c>
      <c r="L135" s="17">
        <f t="shared" si="15"/>
        <v>2</v>
      </c>
      <c r="M135" s="17">
        <f t="shared" si="16"/>
        <v>0</v>
      </c>
      <c r="N135" s="17">
        <f t="shared" si="17"/>
        <v>2</v>
      </c>
      <c r="O135" s="17">
        <f t="shared" si="13"/>
        <v>0.1</v>
      </c>
      <c r="P135" s="17">
        <f t="shared" si="14"/>
        <v>2</v>
      </c>
      <c r="Q135" s="17">
        <f t="shared" si="18"/>
        <v>0</v>
      </c>
    </row>
    <row r="136" spans="1:17" ht="15.75" x14ac:dyDescent="0.25">
      <c r="A136" s="9" t="s">
        <v>2804</v>
      </c>
      <c r="B136" s="13" t="s">
        <v>2792</v>
      </c>
      <c r="C136" s="11" t="s">
        <v>28</v>
      </c>
      <c r="D136" s="11" t="s">
        <v>16</v>
      </c>
      <c r="E136" s="10" t="s">
        <v>17</v>
      </c>
      <c r="F136" s="14" t="s">
        <v>2805</v>
      </c>
      <c r="G136" s="15">
        <v>1</v>
      </c>
      <c r="H136" s="15">
        <v>1</v>
      </c>
      <c r="I136" s="15">
        <v>1</v>
      </c>
      <c r="J136" s="15">
        <v>1</v>
      </c>
      <c r="K136" s="15">
        <v>1</v>
      </c>
      <c r="L136" s="17">
        <f t="shared" si="15"/>
        <v>0</v>
      </c>
      <c r="M136" s="17">
        <f t="shared" si="16"/>
        <v>1</v>
      </c>
      <c r="N136" s="17">
        <f t="shared" si="17"/>
        <v>2</v>
      </c>
      <c r="O136" s="17">
        <f t="shared" si="13"/>
        <v>0</v>
      </c>
      <c r="P136" s="17">
        <f t="shared" si="14"/>
        <v>0</v>
      </c>
      <c r="Q136" s="17">
        <f t="shared" si="18"/>
        <v>4</v>
      </c>
    </row>
    <row r="137" spans="1:17" ht="15.75" x14ac:dyDescent="0.25">
      <c r="A137" s="9" t="s">
        <v>2806</v>
      </c>
      <c r="B137" s="13" t="s">
        <v>2792</v>
      </c>
      <c r="C137" s="11" t="s">
        <v>28</v>
      </c>
      <c r="D137" s="11" t="s">
        <v>16</v>
      </c>
      <c r="E137" s="10" t="s">
        <v>22</v>
      </c>
      <c r="F137" s="14" t="s">
        <v>2807</v>
      </c>
      <c r="G137" s="15">
        <v>1</v>
      </c>
      <c r="H137" s="15">
        <v>1</v>
      </c>
      <c r="I137" s="15">
        <v>1</v>
      </c>
      <c r="J137" s="15">
        <v>1</v>
      </c>
      <c r="K137" s="15">
        <v>1</v>
      </c>
      <c r="L137" s="17">
        <f t="shared" si="15"/>
        <v>0</v>
      </c>
      <c r="M137" s="17">
        <f t="shared" si="16"/>
        <v>1</v>
      </c>
      <c r="N137" s="17">
        <f t="shared" si="17"/>
        <v>2</v>
      </c>
      <c r="O137" s="17">
        <f t="shared" si="13"/>
        <v>0</v>
      </c>
      <c r="P137" s="17">
        <f t="shared" si="14"/>
        <v>0</v>
      </c>
      <c r="Q137" s="17">
        <f t="shared" si="18"/>
        <v>4</v>
      </c>
    </row>
    <row r="138" spans="1:17" ht="15.75" x14ac:dyDescent="0.25">
      <c r="A138" s="9" t="s">
        <v>2808</v>
      </c>
      <c r="B138" s="13" t="s">
        <v>2792</v>
      </c>
      <c r="C138" s="11" t="s">
        <v>28</v>
      </c>
      <c r="D138" s="11" t="s">
        <v>16</v>
      </c>
      <c r="E138" s="10" t="s">
        <v>50</v>
      </c>
      <c r="F138" s="14" t="s">
        <v>2809</v>
      </c>
      <c r="G138" s="15">
        <v>1</v>
      </c>
      <c r="H138" s="15">
        <v>1</v>
      </c>
      <c r="I138" s="15">
        <v>1</v>
      </c>
      <c r="J138" s="15">
        <v>1</v>
      </c>
      <c r="K138" s="15">
        <v>1</v>
      </c>
      <c r="L138" s="17">
        <f t="shared" si="15"/>
        <v>0</v>
      </c>
      <c r="M138" s="17">
        <f t="shared" si="16"/>
        <v>1</v>
      </c>
      <c r="N138" s="17">
        <f t="shared" si="17"/>
        <v>2</v>
      </c>
      <c r="O138" s="17">
        <f t="shared" si="13"/>
        <v>0</v>
      </c>
      <c r="P138" s="17">
        <f t="shared" si="14"/>
        <v>0</v>
      </c>
      <c r="Q138" s="17">
        <f t="shared" si="18"/>
        <v>4</v>
      </c>
    </row>
    <row r="139" spans="1:17" ht="15.75" x14ac:dyDescent="0.25">
      <c r="A139" s="9" t="s">
        <v>2810</v>
      </c>
      <c r="B139" s="13" t="s">
        <v>2792</v>
      </c>
      <c r="C139" s="11" t="s">
        <v>28</v>
      </c>
      <c r="D139" s="11" t="s">
        <v>16</v>
      </c>
      <c r="E139" s="10" t="s">
        <v>19</v>
      </c>
      <c r="F139" s="14" t="s">
        <v>2393</v>
      </c>
      <c r="G139" s="15">
        <v>1</v>
      </c>
      <c r="H139" s="15">
        <v>1</v>
      </c>
      <c r="I139" s="15">
        <v>1</v>
      </c>
      <c r="J139" s="15">
        <v>1</v>
      </c>
      <c r="K139" s="15">
        <v>1</v>
      </c>
      <c r="L139" s="17">
        <f t="shared" si="15"/>
        <v>0</v>
      </c>
      <c r="M139" s="17">
        <f t="shared" si="16"/>
        <v>1</v>
      </c>
      <c r="N139" s="17">
        <f t="shared" si="17"/>
        <v>2</v>
      </c>
      <c r="O139" s="17">
        <f t="shared" si="13"/>
        <v>0</v>
      </c>
      <c r="P139" s="17">
        <f t="shared" si="14"/>
        <v>0</v>
      </c>
      <c r="Q139" s="17">
        <f t="shared" si="18"/>
        <v>4</v>
      </c>
    </row>
    <row r="140" spans="1:17" ht="15.75" x14ac:dyDescent="0.25">
      <c r="A140" s="9" t="s">
        <v>2811</v>
      </c>
      <c r="B140" s="13" t="s">
        <v>2792</v>
      </c>
      <c r="C140" s="11" t="s">
        <v>28</v>
      </c>
      <c r="D140" s="11" t="s">
        <v>16</v>
      </c>
      <c r="E140" s="10" t="s">
        <v>18</v>
      </c>
      <c r="F140" s="14" t="s">
        <v>2812</v>
      </c>
      <c r="G140" s="15">
        <v>1</v>
      </c>
      <c r="H140" s="15">
        <v>1</v>
      </c>
      <c r="I140" s="15">
        <v>1</v>
      </c>
      <c r="J140" s="15">
        <v>1</v>
      </c>
      <c r="K140" s="15">
        <v>1</v>
      </c>
      <c r="L140" s="17">
        <f t="shared" si="15"/>
        <v>0</v>
      </c>
      <c r="M140" s="17">
        <f t="shared" si="16"/>
        <v>1</v>
      </c>
      <c r="N140" s="17">
        <f t="shared" si="17"/>
        <v>2</v>
      </c>
      <c r="O140" s="17">
        <f t="shared" si="13"/>
        <v>0</v>
      </c>
      <c r="P140" s="17">
        <f t="shared" si="14"/>
        <v>0</v>
      </c>
      <c r="Q140" s="17">
        <f t="shared" si="18"/>
        <v>4</v>
      </c>
    </row>
    <row r="141" spans="1:17" ht="15.75" x14ac:dyDescent="0.25">
      <c r="A141" s="9" t="s">
        <v>2813</v>
      </c>
      <c r="B141" s="13" t="s">
        <v>2792</v>
      </c>
      <c r="C141" s="11" t="s">
        <v>28</v>
      </c>
      <c r="D141" s="11" t="s">
        <v>16</v>
      </c>
      <c r="E141" s="10" t="s">
        <v>152</v>
      </c>
      <c r="F141" s="14" t="s">
        <v>2814</v>
      </c>
      <c r="G141" s="15">
        <v>1</v>
      </c>
      <c r="H141" s="15">
        <v>1</v>
      </c>
      <c r="I141" s="15">
        <v>1</v>
      </c>
      <c r="J141" s="15">
        <v>1</v>
      </c>
      <c r="K141" s="15">
        <v>1</v>
      </c>
      <c r="L141" s="17">
        <f t="shared" si="15"/>
        <v>0</v>
      </c>
      <c r="M141" s="17">
        <f t="shared" si="16"/>
        <v>1</v>
      </c>
      <c r="N141" s="17">
        <f t="shared" si="17"/>
        <v>2</v>
      </c>
      <c r="O141" s="17">
        <f t="shared" si="13"/>
        <v>0</v>
      </c>
      <c r="P141" s="17">
        <f t="shared" si="14"/>
        <v>0</v>
      </c>
      <c r="Q141" s="17">
        <f t="shared" si="18"/>
        <v>4</v>
      </c>
    </row>
    <row r="142" spans="1:17" ht="15.75" x14ac:dyDescent="0.25">
      <c r="A142" s="9" t="s">
        <v>2815</v>
      </c>
      <c r="B142" s="13" t="s">
        <v>2792</v>
      </c>
      <c r="C142" s="11" t="s">
        <v>28</v>
      </c>
      <c r="D142" s="11" t="s">
        <v>16</v>
      </c>
      <c r="E142" s="10" t="s">
        <v>31</v>
      </c>
      <c r="F142" s="14" t="s">
        <v>2816</v>
      </c>
      <c r="G142" s="15">
        <v>1</v>
      </c>
      <c r="H142" s="15">
        <v>1</v>
      </c>
      <c r="I142" s="15">
        <v>1</v>
      </c>
      <c r="J142" s="15">
        <v>1</v>
      </c>
      <c r="K142" s="15">
        <v>1</v>
      </c>
      <c r="L142" s="17">
        <f t="shared" si="15"/>
        <v>0</v>
      </c>
      <c r="M142" s="17">
        <f t="shared" si="16"/>
        <v>1</v>
      </c>
      <c r="N142" s="17">
        <f t="shared" si="17"/>
        <v>2</v>
      </c>
      <c r="O142" s="17">
        <f t="shared" si="13"/>
        <v>0</v>
      </c>
      <c r="P142" s="17">
        <f t="shared" si="14"/>
        <v>0</v>
      </c>
      <c r="Q142" s="17">
        <f t="shared" si="18"/>
        <v>4</v>
      </c>
    </row>
    <row r="143" spans="1:17" ht="15.75" x14ac:dyDescent="0.25">
      <c r="A143" s="9" t="s">
        <v>2817</v>
      </c>
      <c r="B143" s="13" t="s">
        <v>2792</v>
      </c>
      <c r="C143" s="11" t="s">
        <v>28</v>
      </c>
      <c r="D143" s="11" t="s">
        <v>16</v>
      </c>
      <c r="E143" s="10" t="s">
        <v>126</v>
      </c>
      <c r="F143" s="14" t="s">
        <v>2818</v>
      </c>
      <c r="G143" s="15">
        <v>1</v>
      </c>
      <c r="H143" s="15">
        <v>1</v>
      </c>
      <c r="I143" s="15">
        <v>1</v>
      </c>
      <c r="J143" s="15">
        <v>1</v>
      </c>
      <c r="K143" s="15">
        <v>1</v>
      </c>
      <c r="L143" s="17">
        <f t="shared" si="15"/>
        <v>0</v>
      </c>
      <c r="M143" s="17">
        <f t="shared" si="16"/>
        <v>1</v>
      </c>
      <c r="N143" s="17">
        <f t="shared" si="17"/>
        <v>2</v>
      </c>
      <c r="O143" s="17">
        <f t="shared" si="13"/>
        <v>0</v>
      </c>
      <c r="P143" s="17">
        <f t="shared" si="14"/>
        <v>0</v>
      </c>
      <c r="Q143" s="17">
        <f t="shared" si="18"/>
        <v>4</v>
      </c>
    </row>
    <row r="144" spans="1:17" ht="15.75" x14ac:dyDescent="0.25">
      <c r="A144" s="9" t="s">
        <v>2819</v>
      </c>
      <c r="B144" s="13" t="s">
        <v>2792</v>
      </c>
      <c r="C144" s="11" t="s">
        <v>28</v>
      </c>
      <c r="D144" s="11" t="s">
        <v>16</v>
      </c>
      <c r="E144" s="10" t="s">
        <v>28</v>
      </c>
      <c r="F144" s="14" t="s">
        <v>2820</v>
      </c>
      <c r="G144" s="15">
        <v>1</v>
      </c>
      <c r="H144" s="15">
        <v>1</v>
      </c>
      <c r="I144" s="15">
        <v>1</v>
      </c>
      <c r="J144" s="15">
        <v>1</v>
      </c>
      <c r="K144" s="15">
        <v>1</v>
      </c>
      <c r="L144" s="17">
        <f t="shared" si="15"/>
        <v>0</v>
      </c>
      <c r="M144" s="17">
        <f t="shared" si="16"/>
        <v>1</v>
      </c>
      <c r="N144" s="17">
        <f t="shared" si="17"/>
        <v>2</v>
      </c>
      <c r="O144" s="17">
        <f t="shared" si="13"/>
        <v>0</v>
      </c>
      <c r="P144" s="17">
        <f t="shared" si="14"/>
        <v>0</v>
      </c>
      <c r="Q144" s="17">
        <f t="shared" si="18"/>
        <v>4</v>
      </c>
    </row>
    <row r="145" spans="1:17" ht="15.75" x14ac:dyDescent="0.25">
      <c r="A145" s="9" t="s">
        <v>2821</v>
      </c>
      <c r="B145" s="13" t="s">
        <v>2792</v>
      </c>
      <c r="C145" s="11" t="s">
        <v>28</v>
      </c>
      <c r="D145" s="11" t="s">
        <v>16</v>
      </c>
      <c r="E145" s="10" t="s">
        <v>149</v>
      </c>
      <c r="F145" s="14" t="s">
        <v>2822</v>
      </c>
      <c r="G145" s="15">
        <v>1</v>
      </c>
      <c r="H145" s="15">
        <v>1</v>
      </c>
      <c r="I145" s="15">
        <v>1</v>
      </c>
      <c r="J145" s="15">
        <v>1</v>
      </c>
      <c r="K145" s="15">
        <v>1</v>
      </c>
      <c r="L145" s="17">
        <f t="shared" si="15"/>
        <v>0</v>
      </c>
      <c r="M145" s="17">
        <f t="shared" si="16"/>
        <v>1</v>
      </c>
      <c r="N145" s="17">
        <f t="shared" si="17"/>
        <v>2</v>
      </c>
      <c r="O145" s="17">
        <f t="shared" si="13"/>
        <v>0</v>
      </c>
      <c r="P145" s="17">
        <f t="shared" si="14"/>
        <v>0</v>
      </c>
      <c r="Q145" s="17">
        <f t="shared" si="18"/>
        <v>4</v>
      </c>
    </row>
    <row r="146" spans="1:17" ht="15.75" x14ac:dyDescent="0.25">
      <c r="A146" s="9" t="s">
        <v>2823</v>
      </c>
      <c r="B146" s="13" t="s">
        <v>2792</v>
      </c>
      <c r="C146" s="11" t="s">
        <v>28</v>
      </c>
      <c r="D146" s="11" t="s">
        <v>16</v>
      </c>
      <c r="E146" s="10" t="s">
        <v>24</v>
      </c>
      <c r="F146" s="14" t="s">
        <v>2824</v>
      </c>
      <c r="G146" s="15">
        <v>1</v>
      </c>
      <c r="H146" s="15">
        <v>1</v>
      </c>
      <c r="I146" s="15">
        <v>1</v>
      </c>
      <c r="J146" s="15">
        <v>1</v>
      </c>
      <c r="K146" s="15">
        <v>1</v>
      </c>
      <c r="L146" s="17">
        <f t="shared" si="15"/>
        <v>0</v>
      </c>
      <c r="M146" s="17">
        <f t="shared" si="16"/>
        <v>1</v>
      </c>
      <c r="N146" s="17">
        <f t="shared" si="17"/>
        <v>2</v>
      </c>
      <c r="O146" s="17">
        <f t="shared" si="13"/>
        <v>0</v>
      </c>
      <c r="P146" s="17">
        <f t="shared" si="14"/>
        <v>0</v>
      </c>
      <c r="Q146" s="17">
        <f t="shared" si="18"/>
        <v>4</v>
      </c>
    </row>
    <row r="147" spans="1:17" ht="15.75" x14ac:dyDescent="0.25">
      <c r="A147" s="9" t="s">
        <v>2825</v>
      </c>
      <c r="B147" s="13" t="s">
        <v>2792</v>
      </c>
      <c r="C147" s="11" t="s">
        <v>28</v>
      </c>
      <c r="D147" s="11" t="s">
        <v>16</v>
      </c>
      <c r="E147" s="10" t="s">
        <v>184</v>
      </c>
      <c r="F147" s="14" t="s">
        <v>2826</v>
      </c>
      <c r="G147" s="15">
        <v>1</v>
      </c>
      <c r="H147" s="15">
        <v>1</v>
      </c>
      <c r="I147" s="15">
        <v>1</v>
      </c>
      <c r="J147" s="15">
        <v>1</v>
      </c>
      <c r="K147" s="15">
        <v>1</v>
      </c>
      <c r="L147" s="17">
        <f t="shared" si="15"/>
        <v>0</v>
      </c>
      <c r="M147" s="17">
        <f t="shared" si="16"/>
        <v>1</v>
      </c>
      <c r="N147" s="17">
        <f t="shared" si="17"/>
        <v>2</v>
      </c>
      <c r="O147" s="17">
        <f t="shared" si="13"/>
        <v>0</v>
      </c>
      <c r="P147" s="17">
        <f t="shared" si="14"/>
        <v>0</v>
      </c>
      <c r="Q147" s="17">
        <f t="shared" si="18"/>
        <v>4</v>
      </c>
    </row>
    <row r="148" spans="1:17" ht="15.75" x14ac:dyDescent="0.25">
      <c r="A148" s="9" t="s">
        <v>2827</v>
      </c>
      <c r="B148" s="13" t="s">
        <v>2792</v>
      </c>
      <c r="C148" s="11" t="s">
        <v>28</v>
      </c>
      <c r="D148" s="11" t="s">
        <v>16</v>
      </c>
      <c r="E148" s="10" t="s">
        <v>63</v>
      </c>
      <c r="F148" s="14" t="s">
        <v>2828</v>
      </c>
      <c r="G148" s="15">
        <v>1</v>
      </c>
      <c r="H148" s="15">
        <v>1</v>
      </c>
      <c r="I148" s="15">
        <v>1</v>
      </c>
      <c r="J148" s="15">
        <v>1</v>
      </c>
      <c r="K148" s="15">
        <v>1</v>
      </c>
      <c r="L148" s="17">
        <f t="shared" si="15"/>
        <v>0</v>
      </c>
      <c r="M148" s="17">
        <f t="shared" si="16"/>
        <v>1</v>
      </c>
      <c r="N148" s="17">
        <f t="shared" si="17"/>
        <v>2</v>
      </c>
      <c r="O148" s="17">
        <f t="shared" si="13"/>
        <v>0</v>
      </c>
      <c r="P148" s="17">
        <f t="shared" si="14"/>
        <v>0</v>
      </c>
      <c r="Q148" s="17">
        <f t="shared" si="18"/>
        <v>4</v>
      </c>
    </row>
    <row r="149" spans="1:17" ht="15.75" x14ac:dyDescent="0.25">
      <c r="A149" s="9" t="s">
        <v>2829</v>
      </c>
      <c r="B149" s="13" t="s">
        <v>2792</v>
      </c>
      <c r="C149" s="11" t="s">
        <v>28</v>
      </c>
      <c r="D149" s="11" t="s">
        <v>16</v>
      </c>
      <c r="E149" s="10" t="s">
        <v>86</v>
      </c>
      <c r="F149" s="14" t="s">
        <v>2830</v>
      </c>
      <c r="G149" s="15">
        <v>1</v>
      </c>
      <c r="H149" s="15">
        <v>1</v>
      </c>
      <c r="I149" s="15">
        <v>1</v>
      </c>
      <c r="J149" s="15">
        <v>1</v>
      </c>
      <c r="K149" s="15">
        <v>1</v>
      </c>
      <c r="L149" s="17">
        <f t="shared" si="15"/>
        <v>0</v>
      </c>
      <c r="M149" s="17">
        <f t="shared" si="16"/>
        <v>1</v>
      </c>
      <c r="N149" s="17">
        <f t="shared" si="17"/>
        <v>2</v>
      </c>
      <c r="O149" s="17">
        <f t="shared" si="13"/>
        <v>0</v>
      </c>
      <c r="P149" s="17">
        <f t="shared" si="14"/>
        <v>0</v>
      </c>
      <c r="Q149" s="17">
        <f t="shared" si="18"/>
        <v>4</v>
      </c>
    </row>
    <row r="150" spans="1:17" ht="15.75" x14ac:dyDescent="0.25">
      <c r="A150" s="9" t="s">
        <v>2831</v>
      </c>
      <c r="B150" s="13" t="s">
        <v>2792</v>
      </c>
      <c r="C150" s="11" t="s">
        <v>28</v>
      </c>
      <c r="D150" s="11" t="s">
        <v>16</v>
      </c>
      <c r="E150" s="10" t="s">
        <v>427</v>
      </c>
      <c r="F150" s="14" t="s">
        <v>2832</v>
      </c>
      <c r="G150" s="15">
        <v>1</v>
      </c>
      <c r="H150" s="15">
        <v>1</v>
      </c>
      <c r="I150" s="15">
        <v>1</v>
      </c>
      <c r="J150" s="15">
        <v>1</v>
      </c>
      <c r="K150" s="15">
        <v>1</v>
      </c>
      <c r="L150" s="17">
        <f t="shared" si="15"/>
        <v>0</v>
      </c>
      <c r="M150" s="17">
        <f t="shared" si="16"/>
        <v>1</v>
      </c>
      <c r="N150" s="17">
        <f t="shared" si="17"/>
        <v>2</v>
      </c>
      <c r="O150" s="17">
        <f t="shared" si="13"/>
        <v>0</v>
      </c>
      <c r="P150" s="17">
        <f t="shared" si="14"/>
        <v>0</v>
      </c>
      <c r="Q150" s="17">
        <f t="shared" si="18"/>
        <v>4</v>
      </c>
    </row>
    <row r="151" spans="1:17" ht="15.75" x14ac:dyDescent="0.25">
      <c r="A151" s="9" t="s">
        <v>2833</v>
      </c>
      <c r="B151" s="13" t="s">
        <v>2792</v>
      </c>
      <c r="C151" s="11" t="s">
        <v>28</v>
      </c>
      <c r="D151" s="11" t="s">
        <v>16</v>
      </c>
      <c r="E151" s="10" t="s">
        <v>105</v>
      </c>
      <c r="F151" s="14" t="s">
        <v>2834</v>
      </c>
      <c r="G151" s="15">
        <v>1</v>
      </c>
      <c r="H151" s="15">
        <v>1</v>
      </c>
      <c r="I151" s="15">
        <v>1</v>
      </c>
      <c r="J151" s="15">
        <v>1</v>
      </c>
      <c r="K151" s="15">
        <v>1</v>
      </c>
      <c r="L151" s="17">
        <f t="shared" si="15"/>
        <v>0</v>
      </c>
      <c r="M151" s="17">
        <f t="shared" si="16"/>
        <v>1</v>
      </c>
      <c r="N151" s="17">
        <f t="shared" si="17"/>
        <v>2</v>
      </c>
      <c r="O151" s="17">
        <f t="shared" si="13"/>
        <v>0</v>
      </c>
      <c r="P151" s="17">
        <f t="shared" si="14"/>
        <v>0</v>
      </c>
      <c r="Q151" s="17">
        <f t="shared" si="18"/>
        <v>4</v>
      </c>
    </row>
    <row r="152" spans="1:17" ht="15.75" x14ac:dyDescent="0.25">
      <c r="A152" s="9" t="s">
        <v>2835</v>
      </c>
      <c r="B152" s="13" t="s">
        <v>2792</v>
      </c>
      <c r="C152" s="11" t="s">
        <v>86</v>
      </c>
      <c r="D152" s="11" t="s">
        <v>16</v>
      </c>
      <c r="E152" s="10" t="s">
        <v>119</v>
      </c>
      <c r="F152" s="14" t="s">
        <v>2836</v>
      </c>
      <c r="G152" s="15">
        <v>1</v>
      </c>
      <c r="H152" s="15">
        <v>1</v>
      </c>
      <c r="I152" s="15">
        <v>1</v>
      </c>
      <c r="J152" s="15">
        <v>1</v>
      </c>
      <c r="K152" s="15">
        <v>1</v>
      </c>
      <c r="L152" s="17">
        <f t="shared" si="15"/>
        <v>0</v>
      </c>
      <c r="M152" s="17">
        <f t="shared" si="16"/>
        <v>1</v>
      </c>
      <c r="N152" s="17">
        <f t="shared" si="17"/>
        <v>2</v>
      </c>
      <c r="O152" s="17">
        <f t="shared" si="13"/>
        <v>0</v>
      </c>
      <c r="P152" s="17">
        <f t="shared" si="14"/>
        <v>0</v>
      </c>
      <c r="Q152" s="17">
        <f t="shared" si="18"/>
        <v>4</v>
      </c>
    </row>
    <row r="153" spans="1:17" ht="15.75" x14ac:dyDescent="0.25">
      <c r="A153" s="9" t="s">
        <v>2837</v>
      </c>
      <c r="B153" s="13" t="s">
        <v>2792</v>
      </c>
      <c r="C153" s="11" t="s">
        <v>39</v>
      </c>
      <c r="D153" s="11" t="s">
        <v>16</v>
      </c>
      <c r="E153" s="10" t="s">
        <v>18</v>
      </c>
      <c r="F153" s="14" t="s">
        <v>2838</v>
      </c>
      <c r="G153" s="15">
        <v>1</v>
      </c>
      <c r="H153" s="15">
        <v>1</v>
      </c>
      <c r="I153" s="15">
        <v>1</v>
      </c>
      <c r="J153" s="15">
        <v>1</v>
      </c>
      <c r="K153" s="15">
        <v>1</v>
      </c>
      <c r="L153" s="17">
        <f t="shared" si="15"/>
        <v>0</v>
      </c>
      <c r="M153" s="17">
        <f t="shared" si="16"/>
        <v>1</v>
      </c>
      <c r="N153" s="17">
        <f t="shared" si="17"/>
        <v>2</v>
      </c>
      <c r="O153" s="17">
        <f t="shared" si="13"/>
        <v>0</v>
      </c>
      <c r="P153" s="17">
        <f t="shared" si="14"/>
        <v>0</v>
      </c>
      <c r="Q153" s="17">
        <f t="shared" si="18"/>
        <v>4</v>
      </c>
    </row>
    <row r="154" spans="1:17" ht="15.75" x14ac:dyDescent="0.25">
      <c r="A154" s="9" t="s">
        <v>2839</v>
      </c>
      <c r="B154" s="13" t="s">
        <v>2792</v>
      </c>
      <c r="C154" s="11" t="s">
        <v>116</v>
      </c>
      <c r="D154" s="11" t="s">
        <v>16</v>
      </c>
      <c r="E154" s="10" t="s">
        <v>28</v>
      </c>
      <c r="F154" s="14" t="s">
        <v>2840</v>
      </c>
      <c r="G154" s="15">
        <v>1</v>
      </c>
      <c r="H154" s="15">
        <v>1</v>
      </c>
      <c r="I154" s="15">
        <v>1</v>
      </c>
      <c r="J154" s="15">
        <v>1</v>
      </c>
      <c r="K154" s="15">
        <v>1</v>
      </c>
      <c r="L154" s="17">
        <f t="shared" si="15"/>
        <v>0</v>
      </c>
      <c r="M154" s="17">
        <f t="shared" si="16"/>
        <v>1</v>
      </c>
      <c r="N154" s="17">
        <f t="shared" si="17"/>
        <v>2</v>
      </c>
      <c r="O154" s="17">
        <f t="shared" si="13"/>
        <v>0</v>
      </c>
      <c r="P154" s="17">
        <f t="shared" si="14"/>
        <v>0</v>
      </c>
      <c r="Q154" s="17">
        <f t="shared" si="18"/>
        <v>4</v>
      </c>
    </row>
    <row r="155" spans="1:17" ht="15.75" x14ac:dyDescent="0.25">
      <c r="A155" s="9" t="s">
        <v>2841</v>
      </c>
      <c r="B155" s="13" t="s">
        <v>2792</v>
      </c>
      <c r="C155" s="11" t="s">
        <v>205</v>
      </c>
      <c r="D155" s="11" t="s">
        <v>16</v>
      </c>
      <c r="E155" s="10" t="s">
        <v>32</v>
      </c>
      <c r="F155" s="14" t="s">
        <v>2842</v>
      </c>
      <c r="G155" s="15">
        <v>1</v>
      </c>
      <c r="H155" s="15">
        <v>1</v>
      </c>
      <c r="I155" s="15">
        <v>1</v>
      </c>
      <c r="J155" s="15">
        <v>1</v>
      </c>
      <c r="K155" s="15">
        <v>1</v>
      </c>
      <c r="L155" s="17">
        <f t="shared" si="15"/>
        <v>0</v>
      </c>
      <c r="M155" s="17">
        <f t="shared" si="16"/>
        <v>1</v>
      </c>
      <c r="N155" s="17">
        <f t="shared" si="17"/>
        <v>2</v>
      </c>
      <c r="O155" s="17">
        <f t="shared" si="13"/>
        <v>0</v>
      </c>
      <c r="P155" s="17">
        <f t="shared" si="14"/>
        <v>0</v>
      </c>
      <c r="Q155" s="17">
        <f t="shared" si="18"/>
        <v>4</v>
      </c>
    </row>
    <row r="156" spans="1:17" ht="15.75" x14ac:dyDescent="0.25">
      <c r="A156" s="9" t="s">
        <v>2843</v>
      </c>
      <c r="B156" s="13" t="s">
        <v>2792</v>
      </c>
      <c r="C156" s="11" t="s">
        <v>205</v>
      </c>
      <c r="D156" s="11" t="s">
        <v>16</v>
      </c>
      <c r="E156" s="10" t="s">
        <v>60</v>
      </c>
      <c r="F156" s="14" t="s">
        <v>2844</v>
      </c>
      <c r="G156" s="15">
        <v>1</v>
      </c>
      <c r="H156" s="15">
        <v>1</v>
      </c>
      <c r="I156" s="15">
        <v>1</v>
      </c>
      <c r="J156" s="15">
        <v>1</v>
      </c>
      <c r="K156" s="15">
        <v>1</v>
      </c>
      <c r="L156" s="17">
        <f t="shared" si="15"/>
        <v>0</v>
      </c>
      <c r="M156" s="17">
        <f t="shared" si="16"/>
        <v>1</v>
      </c>
      <c r="N156" s="17">
        <f t="shared" si="17"/>
        <v>2</v>
      </c>
      <c r="O156" s="17">
        <f t="shared" si="13"/>
        <v>0</v>
      </c>
      <c r="P156" s="17">
        <f t="shared" si="14"/>
        <v>0</v>
      </c>
      <c r="Q156" s="17">
        <f t="shared" si="18"/>
        <v>4</v>
      </c>
    </row>
    <row r="157" spans="1:17" ht="15.75" x14ac:dyDescent="0.25">
      <c r="A157" s="9" t="s">
        <v>2845</v>
      </c>
      <c r="B157" s="13" t="s">
        <v>2792</v>
      </c>
      <c r="C157" s="11" t="s">
        <v>377</v>
      </c>
      <c r="D157" s="11" t="s">
        <v>16</v>
      </c>
      <c r="E157" s="10" t="s">
        <v>19</v>
      </c>
      <c r="F157" s="14" t="s">
        <v>2846</v>
      </c>
      <c r="G157" s="15">
        <v>1</v>
      </c>
      <c r="H157" s="15">
        <v>1</v>
      </c>
      <c r="I157" s="15">
        <v>1</v>
      </c>
      <c r="J157" s="15">
        <v>1</v>
      </c>
      <c r="K157" s="15">
        <v>1</v>
      </c>
      <c r="L157" s="17">
        <f t="shared" si="15"/>
        <v>0</v>
      </c>
      <c r="M157" s="17">
        <f t="shared" si="16"/>
        <v>1</v>
      </c>
      <c r="N157" s="17">
        <f t="shared" si="17"/>
        <v>2</v>
      </c>
      <c r="O157" s="17">
        <f t="shared" si="13"/>
        <v>0</v>
      </c>
      <c r="P157" s="17">
        <f t="shared" si="14"/>
        <v>0</v>
      </c>
      <c r="Q157" s="17">
        <f t="shared" si="18"/>
        <v>4</v>
      </c>
    </row>
    <row r="158" spans="1:17" ht="15.75" x14ac:dyDescent="0.25">
      <c r="A158" s="9" t="s">
        <v>2847</v>
      </c>
      <c r="B158" s="13" t="s">
        <v>2792</v>
      </c>
      <c r="C158" s="11" t="s">
        <v>377</v>
      </c>
      <c r="D158" s="11" t="s">
        <v>16</v>
      </c>
      <c r="E158" s="10" t="s">
        <v>32</v>
      </c>
      <c r="F158" s="14" t="s">
        <v>2848</v>
      </c>
      <c r="G158" s="15">
        <v>1</v>
      </c>
      <c r="H158" s="15">
        <v>1</v>
      </c>
      <c r="I158" s="15">
        <v>1</v>
      </c>
      <c r="J158" s="15">
        <v>1</v>
      </c>
      <c r="K158" s="15">
        <v>1</v>
      </c>
      <c r="L158" s="17">
        <f t="shared" si="15"/>
        <v>0</v>
      </c>
      <c r="M158" s="17">
        <f t="shared" si="16"/>
        <v>1</v>
      </c>
      <c r="N158" s="17">
        <f t="shared" si="17"/>
        <v>2</v>
      </c>
      <c r="O158" s="17">
        <f t="shared" si="13"/>
        <v>0</v>
      </c>
      <c r="P158" s="17">
        <f t="shared" si="14"/>
        <v>0</v>
      </c>
      <c r="Q158" s="17">
        <f t="shared" si="18"/>
        <v>4</v>
      </c>
    </row>
    <row r="159" spans="1:17" ht="15.75" x14ac:dyDescent="0.25">
      <c r="A159" s="9" t="s">
        <v>2849</v>
      </c>
      <c r="B159" s="13" t="s">
        <v>2792</v>
      </c>
      <c r="C159" s="11" t="s">
        <v>377</v>
      </c>
      <c r="D159" s="11" t="s">
        <v>16</v>
      </c>
      <c r="E159" s="10" t="s">
        <v>126</v>
      </c>
      <c r="F159" s="14" t="s">
        <v>2850</v>
      </c>
      <c r="G159" s="15">
        <v>1</v>
      </c>
      <c r="H159" s="15">
        <v>1</v>
      </c>
      <c r="I159" s="15">
        <v>1</v>
      </c>
      <c r="J159" s="15">
        <v>1</v>
      </c>
      <c r="K159" s="15">
        <v>1</v>
      </c>
      <c r="L159" s="17">
        <f t="shared" si="15"/>
        <v>0</v>
      </c>
      <c r="M159" s="17">
        <f t="shared" si="16"/>
        <v>1</v>
      </c>
      <c r="N159" s="17">
        <f t="shared" si="17"/>
        <v>2</v>
      </c>
      <c r="O159" s="17">
        <f t="shared" si="13"/>
        <v>0</v>
      </c>
      <c r="P159" s="17">
        <f t="shared" si="14"/>
        <v>0</v>
      </c>
      <c r="Q159" s="17">
        <f t="shared" si="18"/>
        <v>4</v>
      </c>
    </row>
    <row r="160" spans="1:17" ht="15.75" x14ac:dyDescent="0.25">
      <c r="A160" s="9" t="s">
        <v>2851</v>
      </c>
      <c r="B160" s="13" t="s">
        <v>2792</v>
      </c>
      <c r="C160" s="11" t="s">
        <v>377</v>
      </c>
      <c r="D160" s="11" t="s">
        <v>145</v>
      </c>
      <c r="E160" s="10" t="s">
        <v>152</v>
      </c>
      <c r="F160" s="14" t="s">
        <v>2852</v>
      </c>
      <c r="G160" s="15">
        <v>1</v>
      </c>
      <c r="H160" s="15">
        <v>1</v>
      </c>
      <c r="I160" s="15">
        <v>1</v>
      </c>
      <c r="J160" s="15">
        <v>1</v>
      </c>
      <c r="K160" s="15">
        <v>1</v>
      </c>
      <c r="L160" s="17">
        <f t="shared" si="15"/>
        <v>0</v>
      </c>
      <c r="M160" s="17">
        <f t="shared" si="16"/>
        <v>1</v>
      </c>
      <c r="N160" s="17">
        <f t="shared" si="17"/>
        <v>2</v>
      </c>
      <c r="O160" s="17">
        <f t="shared" si="13"/>
        <v>0</v>
      </c>
      <c r="P160" s="17">
        <f t="shared" si="14"/>
        <v>0</v>
      </c>
      <c r="Q160" s="17">
        <f t="shared" si="18"/>
        <v>4</v>
      </c>
    </row>
    <row r="161" spans="1:17" ht="15.75" x14ac:dyDescent="0.25">
      <c r="A161" s="9" t="s">
        <v>2853</v>
      </c>
      <c r="B161" s="13" t="s">
        <v>2792</v>
      </c>
      <c r="C161" s="11" t="s">
        <v>377</v>
      </c>
      <c r="D161" s="11" t="s">
        <v>145</v>
      </c>
      <c r="E161" s="10" t="s">
        <v>126</v>
      </c>
      <c r="F161" s="14" t="s">
        <v>2854</v>
      </c>
      <c r="G161" s="15">
        <v>1</v>
      </c>
      <c r="H161" s="15">
        <v>1</v>
      </c>
      <c r="I161" s="15">
        <v>1</v>
      </c>
      <c r="J161" s="15">
        <v>1</v>
      </c>
      <c r="K161" s="15">
        <v>1</v>
      </c>
      <c r="L161" s="17">
        <f t="shared" si="15"/>
        <v>0</v>
      </c>
      <c r="M161" s="17">
        <f t="shared" si="16"/>
        <v>1</v>
      </c>
      <c r="N161" s="17">
        <f t="shared" si="17"/>
        <v>2</v>
      </c>
      <c r="O161" s="17">
        <f t="shared" si="13"/>
        <v>0</v>
      </c>
      <c r="P161" s="17">
        <f t="shared" si="14"/>
        <v>0</v>
      </c>
      <c r="Q161" s="17">
        <f t="shared" si="18"/>
        <v>4</v>
      </c>
    </row>
    <row r="162" spans="1:17" ht="15.75" x14ac:dyDescent="0.25">
      <c r="A162" s="9" t="s">
        <v>2855</v>
      </c>
      <c r="B162" s="13" t="s">
        <v>2792</v>
      </c>
      <c r="C162" s="11" t="s">
        <v>37</v>
      </c>
      <c r="D162" s="11" t="s">
        <v>16</v>
      </c>
      <c r="E162" s="10" t="s">
        <v>27</v>
      </c>
      <c r="F162" s="14" t="s">
        <v>2856</v>
      </c>
      <c r="G162" s="15">
        <v>1</v>
      </c>
      <c r="H162" s="15">
        <v>1</v>
      </c>
      <c r="I162" s="15">
        <v>1</v>
      </c>
      <c r="J162" s="15">
        <v>0</v>
      </c>
      <c r="K162" s="15">
        <v>1</v>
      </c>
      <c r="L162" s="17">
        <f t="shared" si="15"/>
        <v>2</v>
      </c>
      <c r="M162" s="17">
        <f t="shared" si="16"/>
        <v>0</v>
      </c>
      <c r="N162" s="17">
        <f t="shared" si="17"/>
        <v>2</v>
      </c>
      <c r="O162" s="17">
        <f t="shared" si="13"/>
        <v>0.1</v>
      </c>
      <c r="P162" s="17">
        <f t="shared" si="14"/>
        <v>2</v>
      </c>
      <c r="Q162" s="17">
        <f t="shared" si="18"/>
        <v>0</v>
      </c>
    </row>
    <row r="163" spans="1:17" ht="15.75" x14ac:dyDescent="0.25">
      <c r="A163" s="9" t="s">
        <v>2857</v>
      </c>
      <c r="B163" s="13" t="s">
        <v>2792</v>
      </c>
      <c r="C163" s="11" t="s">
        <v>374</v>
      </c>
      <c r="D163" s="11" t="s">
        <v>16</v>
      </c>
      <c r="E163" s="10" t="s">
        <v>31</v>
      </c>
      <c r="F163" s="14" t="s">
        <v>2858</v>
      </c>
      <c r="G163" s="15">
        <v>1</v>
      </c>
      <c r="H163" s="15">
        <v>1</v>
      </c>
      <c r="I163" s="15">
        <v>1</v>
      </c>
      <c r="J163" s="15">
        <v>1</v>
      </c>
      <c r="K163" s="15">
        <v>1</v>
      </c>
      <c r="L163" s="17">
        <f t="shared" si="15"/>
        <v>0</v>
      </c>
      <c r="M163" s="17">
        <f t="shared" si="16"/>
        <v>1</v>
      </c>
      <c r="N163" s="17">
        <f t="shared" si="17"/>
        <v>2</v>
      </c>
      <c r="O163" s="17">
        <f t="shared" si="13"/>
        <v>0</v>
      </c>
      <c r="P163" s="17">
        <f t="shared" si="14"/>
        <v>0</v>
      </c>
      <c r="Q163" s="17">
        <f t="shared" si="18"/>
        <v>4</v>
      </c>
    </row>
    <row r="164" spans="1:17" ht="15.75" x14ac:dyDescent="0.25">
      <c r="A164" s="9" t="s">
        <v>2859</v>
      </c>
      <c r="B164" s="13" t="s">
        <v>2792</v>
      </c>
      <c r="C164" s="11" t="s">
        <v>21</v>
      </c>
      <c r="D164" s="11" t="s">
        <v>16</v>
      </c>
      <c r="E164" s="10" t="s">
        <v>15</v>
      </c>
      <c r="F164" s="14" t="s">
        <v>2860</v>
      </c>
      <c r="G164" s="15">
        <v>1</v>
      </c>
      <c r="H164" s="15">
        <v>1</v>
      </c>
      <c r="I164" s="15">
        <v>1</v>
      </c>
      <c r="J164" s="15">
        <v>0</v>
      </c>
      <c r="K164" s="15">
        <v>1</v>
      </c>
      <c r="L164" s="17">
        <f t="shared" si="15"/>
        <v>2</v>
      </c>
      <c r="M164" s="17">
        <f t="shared" si="16"/>
        <v>0</v>
      </c>
      <c r="N164" s="17">
        <f t="shared" si="17"/>
        <v>2</v>
      </c>
      <c r="O164" s="17">
        <f t="shared" si="13"/>
        <v>0.1</v>
      </c>
      <c r="P164" s="17">
        <f t="shared" si="14"/>
        <v>2</v>
      </c>
      <c r="Q164" s="17">
        <f t="shared" si="18"/>
        <v>0</v>
      </c>
    </row>
    <row r="165" spans="1:17" ht="15.75" x14ac:dyDescent="0.25">
      <c r="A165" s="9" t="s">
        <v>2861</v>
      </c>
      <c r="B165" s="13" t="s">
        <v>2792</v>
      </c>
      <c r="C165" s="11" t="s">
        <v>21</v>
      </c>
      <c r="D165" s="11" t="s">
        <v>16</v>
      </c>
      <c r="E165" s="10" t="s">
        <v>28</v>
      </c>
      <c r="F165" s="14" t="s">
        <v>2862</v>
      </c>
      <c r="G165" s="15">
        <v>1</v>
      </c>
      <c r="H165" s="15">
        <v>1</v>
      </c>
      <c r="I165" s="15">
        <v>1</v>
      </c>
      <c r="J165" s="15">
        <v>0</v>
      </c>
      <c r="K165" s="15">
        <v>1</v>
      </c>
      <c r="L165" s="17">
        <f t="shared" si="15"/>
        <v>2</v>
      </c>
      <c r="M165" s="17">
        <f t="shared" si="16"/>
        <v>0</v>
      </c>
      <c r="N165" s="17">
        <f t="shared" si="17"/>
        <v>2</v>
      </c>
      <c r="O165" s="17">
        <f t="shared" si="13"/>
        <v>0.1</v>
      </c>
      <c r="P165" s="17">
        <f t="shared" si="14"/>
        <v>2</v>
      </c>
      <c r="Q165" s="17">
        <f t="shared" si="18"/>
        <v>0</v>
      </c>
    </row>
    <row r="166" spans="1:17" ht="15.75" x14ac:dyDescent="0.25">
      <c r="A166" s="9" t="s">
        <v>2863</v>
      </c>
      <c r="B166" s="13" t="s">
        <v>2792</v>
      </c>
      <c r="C166" s="11" t="s">
        <v>21</v>
      </c>
      <c r="D166" s="11" t="s">
        <v>16</v>
      </c>
      <c r="E166" s="10" t="s">
        <v>187</v>
      </c>
      <c r="F166" s="14" t="s">
        <v>2864</v>
      </c>
      <c r="G166" s="15">
        <v>1</v>
      </c>
      <c r="H166" s="15">
        <v>1</v>
      </c>
      <c r="I166" s="15">
        <v>1</v>
      </c>
      <c r="J166" s="15">
        <v>0</v>
      </c>
      <c r="K166" s="15">
        <v>1</v>
      </c>
      <c r="L166" s="17">
        <f t="shared" si="15"/>
        <v>2</v>
      </c>
      <c r="M166" s="17">
        <f t="shared" si="16"/>
        <v>0</v>
      </c>
      <c r="N166" s="17">
        <f t="shared" si="17"/>
        <v>2</v>
      </c>
      <c r="O166" s="17">
        <f t="shared" si="13"/>
        <v>0.1</v>
      </c>
      <c r="P166" s="17">
        <f t="shared" si="14"/>
        <v>2</v>
      </c>
      <c r="Q166" s="17">
        <f t="shared" si="18"/>
        <v>0</v>
      </c>
    </row>
    <row r="167" spans="1:17" ht="15.75" x14ac:dyDescent="0.25">
      <c r="A167" s="9" t="s">
        <v>2865</v>
      </c>
      <c r="B167" s="13" t="s">
        <v>2792</v>
      </c>
      <c r="C167" s="11" t="s">
        <v>21</v>
      </c>
      <c r="D167" s="11" t="s">
        <v>145</v>
      </c>
      <c r="E167" s="10" t="s">
        <v>202</v>
      </c>
      <c r="F167" s="14" t="s">
        <v>2866</v>
      </c>
      <c r="G167" s="15">
        <v>1</v>
      </c>
      <c r="H167" s="15">
        <v>1</v>
      </c>
      <c r="I167" s="15">
        <v>1</v>
      </c>
      <c r="J167" s="15">
        <v>0</v>
      </c>
      <c r="K167" s="15">
        <v>1</v>
      </c>
      <c r="L167" s="17">
        <f t="shared" si="15"/>
        <v>2</v>
      </c>
      <c r="M167" s="17">
        <f t="shared" si="16"/>
        <v>0</v>
      </c>
      <c r="N167" s="17">
        <f t="shared" si="17"/>
        <v>2</v>
      </c>
      <c r="O167" s="17">
        <f t="shared" si="13"/>
        <v>0.1</v>
      </c>
      <c r="P167" s="17">
        <f t="shared" si="14"/>
        <v>2</v>
      </c>
      <c r="Q167" s="17">
        <f t="shared" si="18"/>
        <v>0</v>
      </c>
    </row>
    <row r="168" spans="1:17" ht="15.75" x14ac:dyDescent="0.25">
      <c r="A168" s="9" t="s">
        <v>2867</v>
      </c>
      <c r="B168" s="13" t="s">
        <v>2792</v>
      </c>
      <c r="C168" s="11" t="s">
        <v>64</v>
      </c>
      <c r="D168" s="11" t="s">
        <v>16</v>
      </c>
      <c r="E168" s="10" t="s">
        <v>22</v>
      </c>
      <c r="F168" s="14" t="s">
        <v>2868</v>
      </c>
      <c r="G168" s="15">
        <v>1</v>
      </c>
      <c r="H168" s="15">
        <v>1</v>
      </c>
      <c r="I168" s="15">
        <v>1</v>
      </c>
      <c r="J168" s="15">
        <v>1</v>
      </c>
      <c r="K168" s="15">
        <v>1</v>
      </c>
      <c r="L168" s="17">
        <f t="shared" si="15"/>
        <v>0</v>
      </c>
      <c r="M168" s="17">
        <f t="shared" si="16"/>
        <v>1</v>
      </c>
      <c r="N168" s="17">
        <f t="shared" si="17"/>
        <v>2</v>
      </c>
      <c r="O168" s="17">
        <f t="shared" si="13"/>
        <v>0</v>
      </c>
      <c r="P168" s="17">
        <f t="shared" si="14"/>
        <v>0</v>
      </c>
      <c r="Q168" s="17">
        <f t="shared" si="18"/>
        <v>4</v>
      </c>
    </row>
    <row r="169" spans="1:17" ht="15.75" x14ac:dyDescent="0.25">
      <c r="A169" s="9" t="s">
        <v>2869</v>
      </c>
      <c r="B169" s="13" t="s">
        <v>2792</v>
      </c>
      <c r="C169" s="11" t="s">
        <v>64</v>
      </c>
      <c r="D169" s="11" t="s">
        <v>16</v>
      </c>
      <c r="E169" s="10" t="s">
        <v>15</v>
      </c>
      <c r="F169" s="14" t="s">
        <v>2870</v>
      </c>
      <c r="G169" s="15">
        <v>1</v>
      </c>
      <c r="H169" s="15">
        <v>1</v>
      </c>
      <c r="I169" s="15">
        <v>1</v>
      </c>
      <c r="J169" s="15">
        <v>1</v>
      </c>
      <c r="K169" s="15">
        <v>1</v>
      </c>
      <c r="L169" s="17">
        <f t="shared" si="15"/>
        <v>0</v>
      </c>
      <c r="M169" s="17">
        <f t="shared" si="16"/>
        <v>1</v>
      </c>
      <c r="N169" s="17">
        <f t="shared" si="17"/>
        <v>2</v>
      </c>
      <c r="O169" s="17">
        <f t="shared" si="13"/>
        <v>0</v>
      </c>
      <c r="P169" s="17">
        <f t="shared" si="14"/>
        <v>0</v>
      </c>
      <c r="Q169" s="17">
        <f t="shared" si="18"/>
        <v>4</v>
      </c>
    </row>
    <row r="170" spans="1:17" ht="15.75" x14ac:dyDescent="0.25">
      <c r="A170" s="9" t="s">
        <v>2871</v>
      </c>
      <c r="B170" s="13" t="s">
        <v>2792</v>
      </c>
      <c r="C170" s="11">
        <v>44</v>
      </c>
      <c r="D170" s="11" t="s">
        <v>16</v>
      </c>
      <c r="E170" s="10" t="s">
        <v>25</v>
      </c>
      <c r="F170" s="14" t="s">
        <v>2872</v>
      </c>
      <c r="G170" s="15">
        <v>1</v>
      </c>
      <c r="H170" s="15">
        <v>1</v>
      </c>
      <c r="I170" s="15">
        <v>1</v>
      </c>
      <c r="J170" s="15">
        <v>1</v>
      </c>
      <c r="K170" s="15">
        <v>1</v>
      </c>
      <c r="L170" s="17">
        <f t="shared" si="15"/>
        <v>0</v>
      </c>
      <c r="M170" s="17">
        <f t="shared" si="16"/>
        <v>1</v>
      </c>
      <c r="N170" s="17">
        <f t="shared" si="17"/>
        <v>2</v>
      </c>
      <c r="O170" s="17">
        <f t="shared" si="13"/>
        <v>0</v>
      </c>
      <c r="P170" s="17">
        <f t="shared" si="14"/>
        <v>0</v>
      </c>
      <c r="Q170" s="17">
        <f t="shared" si="18"/>
        <v>4</v>
      </c>
    </row>
    <row r="171" spans="1:17" ht="15.75" x14ac:dyDescent="0.25">
      <c r="A171" s="9" t="s">
        <v>2873</v>
      </c>
      <c r="B171" s="13" t="s">
        <v>2792</v>
      </c>
      <c r="C171" s="11" t="s">
        <v>365</v>
      </c>
      <c r="D171" s="11" t="s">
        <v>145</v>
      </c>
      <c r="E171" s="10" t="s">
        <v>32</v>
      </c>
      <c r="F171" s="14" t="s">
        <v>2874</v>
      </c>
      <c r="G171" s="15">
        <v>1</v>
      </c>
      <c r="H171" s="15">
        <v>1</v>
      </c>
      <c r="I171" s="15">
        <v>1</v>
      </c>
      <c r="J171" s="15">
        <v>1</v>
      </c>
      <c r="K171" s="15">
        <v>1</v>
      </c>
      <c r="L171" s="17">
        <f t="shared" si="15"/>
        <v>0</v>
      </c>
      <c r="M171" s="17">
        <f t="shared" si="16"/>
        <v>1</v>
      </c>
      <c r="N171" s="17">
        <f t="shared" si="17"/>
        <v>2</v>
      </c>
      <c r="O171" s="17">
        <f t="shared" si="13"/>
        <v>0</v>
      </c>
      <c r="P171" s="17">
        <f t="shared" si="14"/>
        <v>0</v>
      </c>
      <c r="Q171" s="17">
        <f t="shared" si="18"/>
        <v>4</v>
      </c>
    </row>
    <row r="172" spans="1:17" ht="15.75" x14ac:dyDescent="0.25">
      <c r="A172" s="9" t="s">
        <v>2875</v>
      </c>
      <c r="B172" s="13" t="s">
        <v>2792</v>
      </c>
      <c r="C172" s="11" t="s">
        <v>99</v>
      </c>
      <c r="D172" s="11" t="s">
        <v>16</v>
      </c>
      <c r="E172" s="10" t="s">
        <v>25</v>
      </c>
      <c r="F172" s="14" t="s">
        <v>2876</v>
      </c>
      <c r="G172" s="15">
        <v>1</v>
      </c>
      <c r="H172" s="15">
        <v>1</v>
      </c>
      <c r="I172" s="15">
        <v>1</v>
      </c>
      <c r="J172" s="15">
        <v>1</v>
      </c>
      <c r="K172" s="15">
        <v>1</v>
      </c>
      <c r="L172" s="17">
        <f t="shared" si="15"/>
        <v>0</v>
      </c>
      <c r="M172" s="17">
        <f t="shared" si="16"/>
        <v>1</v>
      </c>
      <c r="N172" s="17">
        <f t="shared" si="17"/>
        <v>2</v>
      </c>
      <c r="O172" s="17">
        <f t="shared" si="13"/>
        <v>0</v>
      </c>
      <c r="P172" s="17">
        <f t="shared" si="14"/>
        <v>0</v>
      </c>
      <c r="Q172" s="17">
        <f t="shared" si="18"/>
        <v>4</v>
      </c>
    </row>
    <row r="173" spans="1:17" ht="15.75" x14ac:dyDescent="0.25">
      <c r="A173" s="9" t="s">
        <v>2877</v>
      </c>
      <c r="B173" s="13" t="s">
        <v>2792</v>
      </c>
      <c r="C173" s="11" t="s">
        <v>464</v>
      </c>
      <c r="D173" s="11" t="s">
        <v>16</v>
      </c>
      <c r="E173" s="10" t="s">
        <v>50</v>
      </c>
      <c r="F173" s="14" t="s">
        <v>2878</v>
      </c>
      <c r="G173" s="15">
        <v>1</v>
      </c>
      <c r="H173" s="15">
        <v>1</v>
      </c>
      <c r="I173" s="15">
        <v>1</v>
      </c>
      <c r="J173" s="15">
        <v>1</v>
      </c>
      <c r="K173" s="15">
        <v>1</v>
      </c>
      <c r="L173" s="17">
        <f t="shared" si="15"/>
        <v>0</v>
      </c>
      <c r="M173" s="17">
        <f t="shared" si="16"/>
        <v>1</v>
      </c>
      <c r="N173" s="17">
        <f t="shared" si="17"/>
        <v>2</v>
      </c>
      <c r="O173" s="17">
        <f t="shared" si="13"/>
        <v>0</v>
      </c>
      <c r="P173" s="17">
        <f t="shared" si="14"/>
        <v>0</v>
      </c>
      <c r="Q173" s="17">
        <f t="shared" si="18"/>
        <v>4</v>
      </c>
    </row>
    <row r="174" spans="1:17" ht="15.75" x14ac:dyDescent="0.25">
      <c r="A174" s="9" t="s">
        <v>2879</v>
      </c>
      <c r="B174" s="13" t="s">
        <v>2792</v>
      </c>
      <c r="C174" s="11" t="s">
        <v>464</v>
      </c>
      <c r="D174" s="11" t="s">
        <v>16</v>
      </c>
      <c r="E174" s="10" t="s">
        <v>32</v>
      </c>
      <c r="F174" s="14" t="s">
        <v>2880</v>
      </c>
      <c r="G174" s="15">
        <v>1</v>
      </c>
      <c r="H174" s="15">
        <v>1</v>
      </c>
      <c r="I174" s="15">
        <v>1</v>
      </c>
      <c r="J174" s="15">
        <v>1</v>
      </c>
      <c r="K174" s="15">
        <v>1</v>
      </c>
      <c r="L174" s="17">
        <f t="shared" si="15"/>
        <v>0</v>
      </c>
      <c r="M174" s="17">
        <f t="shared" si="16"/>
        <v>1</v>
      </c>
      <c r="N174" s="17">
        <f t="shared" si="17"/>
        <v>2</v>
      </c>
      <c r="O174" s="17">
        <f t="shared" si="13"/>
        <v>0</v>
      </c>
      <c r="P174" s="17">
        <f t="shared" si="14"/>
        <v>0</v>
      </c>
      <c r="Q174" s="17">
        <f t="shared" si="18"/>
        <v>4</v>
      </c>
    </row>
    <row r="175" spans="1:17" ht="15.75" x14ac:dyDescent="0.25">
      <c r="A175" s="9" t="s">
        <v>2881</v>
      </c>
      <c r="B175" s="13" t="s">
        <v>2792</v>
      </c>
      <c r="C175" s="11" t="s">
        <v>464</v>
      </c>
      <c r="D175" s="11" t="s">
        <v>16</v>
      </c>
      <c r="E175" s="10" t="s">
        <v>18</v>
      </c>
      <c r="F175" s="14" t="s">
        <v>2882</v>
      </c>
      <c r="G175" s="15">
        <v>1</v>
      </c>
      <c r="H175" s="15">
        <v>1</v>
      </c>
      <c r="I175" s="15">
        <v>1</v>
      </c>
      <c r="J175" s="15">
        <v>1</v>
      </c>
      <c r="K175" s="15">
        <v>1</v>
      </c>
      <c r="L175" s="17">
        <f t="shared" si="15"/>
        <v>0</v>
      </c>
      <c r="M175" s="17">
        <f t="shared" si="16"/>
        <v>1</v>
      </c>
      <c r="N175" s="17">
        <f t="shared" si="17"/>
        <v>2</v>
      </c>
      <c r="O175" s="17">
        <f t="shared" si="13"/>
        <v>0</v>
      </c>
      <c r="P175" s="17">
        <f t="shared" si="14"/>
        <v>0</v>
      </c>
      <c r="Q175" s="17">
        <f t="shared" si="18"/>
        <v>4</v>
      </c>
    </row>
    <row r="176" spans="1:17" ht="15.75" x14ac:dyDescent="0.25">
      <c r="A176" s="9" t="s">
        <v>2883</v>
      </c>
      <c r="B176" s="13" t="s">
        <v>2792</v>
      </c>
      <c r="C176" s="11" t="s">
        <v>467</v>
      </c>
      <c r="D176" s="11" t="s">
        <v>16</v>
      </c>
      <c r="E176" s="10" t="s">
        <v>46</v>
      </c>
      <c r="F176" s="14" t="s">
        <v>2884</v>
      </c>
      <c r="G176" s="15">
        <v>1</v>
      </c>
      <c r="H176" s="15">
        <v>1</v>
      </c>
      <c r="I176" s="15">
        <v>1</v>
      </c>
      <c r="J176" s="15">
        <v>0</v>
      </c>
      <c r="K176" s="15">
        <v>1</v>
      </c>
      <c r="L176" s="17">
        <f t="shared" si="15"/>
        <v>2</v>
      </c>
      <c r="M176" s="17">
        <f t="shared" si="16"/>
        <v>0</v>
      </c>
      <c r="N176" s="17">
        <f t="shared" si="17"/>
        <v>2</v>
      </c>
      <c r="O176" s="17">
        <f t="shared" si="13"/>
        <v>0.1</v>
      </c>
      <c r="P176" s="17">
        <f t="shared" si="14"/>
        <v>2</v>
      </c>
      <c r="Q176" s="17">
        <f t="shared" si="18"/>
        <v>0</v>
      </c>
    </row>
    <row r="177" spans="1:17" ht="15.75" x14ac:dyDescent="0.25">
      <c r="A177" s="9" t="s">
        <v>2885</v>
      </c>
      <c r="B177" s="13" t="s">
        <v>1472</v>
      </c>
      <c r="C177" s="11" t="s">
        <v>155</v>
      </c>
      <c r="D177" s="11" t="s">
        <v>16</v>
      </c>
      <c r="E177" s="10" t="s">
        <v>17</v>
      </c>
      <c r="F177" s="14" t="s">
        <v>2886</v>
      </c>
      <c r="G177" s="15">
        <v>1</v>
      </c>
      <c r="H177" s="15">
        <v>1</v>
      </c>
      <c r="I177" s="15">
        <v>1</v>
      </c>
      <c r="J177" s="15">
        <v>1</v>
      </c>
      <c r="K177" s="15">
        <v>1</v>
      </c>
      <c r="L177" s="17">
        <f t="shared" si="15"/>
        <v>0</v>
      </c>
      <c r="M177" s="17">
        <f t="shared" si="16"/>
        <v>1</v>
      </c>
      <c r="N177" s="17">
        <f t="shared" si="17"/>
        <v>2</v>
      </c>
      <c r="O177" s="17">
        <f t="shared" si="13"/>
        <v>0</v>
      </c>
      <c r="P177" s="17">
        <f t="shared" si="14"/>
        <v>0</v>
      </c>
      <c r="Q177" s="17">
        <f t="shared" si="18"/>
        <v>4</v>
      </c>
    </row>
    <row r="178" spans="1:17" ht="15.75" x14ac:dyDescent="0.25">
      <c r="A178" s="9" t="s">
        <v>2887</v>
      </c>
      <c r="B178" s="13" t="s">
        <v>1472</v>
      </c>
      <c r="C178" s="11" t="s">
        <v>99</v>
      </c>
      <c r="D178" s="11" t="s">
        <v>16</v>
      </c>
      <c r="E178" s="10" t="s">
        <v>17</v>
      </c>
      <c r="F178" s="14" t="s">
        <v>2888</v>
      </c>
      <c r="G178" s="15">
        <v>1</v>
      </c>
      <c r="H178" s="15">
        <v>1</v>
      </c>
      <c r="I178" s="15">
        <v>1</v>
      </c>
      <c r="J178" s="15">
        <v>1</v>
      </c>
      <c r="K178" s="15">
        <v>1</v>
      </c>
      <c r="L178" s="17">
        <f t="shared" si="15"/>
        <v>0</v>
      </c>
      <c r="M178" s="17">
        <f t="shared" si="16"/>
        <v>1</v>
      </c>
      <c r="N178" s="17">
        <f t="shared" si="17"/>
        <v>2</v>
      </c>
      <c r="O178" s="17">
        <f t="shared" si="13"/>
        <v>0</v>
      </c>
      <c r="P178" s="17">
        <f t="shared" si="14"/>
        <v>0</v>
      </c>
      <c r="Q178" s="17">
        <f t="shared" si="18"/>
        <v>4</v>
      </c>
    </row>
    <row r="179" spans="1:17" ht="15.75" x14ac:dyDescent="0.25">
      <c r="A179" s="9" t="s">
        <v>2889</v>
      </c>
      <c r="B179" s="13" t="s">
        <v>1472</v>
      </c>
      <c r="C179" s="11" t="s">
        <v>464</v>
      </c>
      <c r="D179" s="11" t="s">
        <v>16</v>
      </c>
      <c r="E179" s="10" t="s">
        <v>22</v>
      </c>
      <c r="F179" s="14" t="s">
        <v>2890</v>
      </c>
      <c r="G179" s="15">
        <v>1</v>
      </c>
      <c r="H179" s="15">
        <v>1</v>
      </c>
      <c r="I179" s="15">
        <v>1</v>
      </c>
      <c r="J179" s="15">
        <v>1</v>
      </c>
      <c r="K179" s="15">
        <v>1</v>
      </c>
      <c r="L179" s="17">
        <f t="shared" si="15"/>
        <v>0</v>
      </c>
      <c r="M179" s="17">
        <f t="shared" si="16"/>
        <v>1</v>
      </c>
      <c r="N179" s="17">
        <f t="shared" si="17"/>
        <v>2</v>
      </c>
      <c r="O179" s="17">
        <f t="shared" si="13"/>
        <v>0</v>
      </c>
      <c r="P179" s="17">
        <f t="shared" si="14"/>
        <v>0</v>
      </c>
      <c r="Q179" s="17">
        <f t="shared" si="18"/>
        <v>4</v>
      </c>
    </row>
    <row r="180" spans="1:17" ht="15.75" x14ac:dyDescent="0.25">
      <c r="A180" s="9" t="s">
        <v>2891</v>
      </c>
      <c r="B180" s="13" t="s">
        <v>1472</v>
      </c>
      <c r="C180" s="11" t="s">
        <v>464</v>
      </c>
      <c r="D180" s="11" t="s">
        <v>16</v>
      </c>
      <c r="E180" s="10" t="s">
        <v>50</v>
      </c>
      <c r="F180" s="14" t="s">
        <v>2892</v>
      </c>
      <c r="G180" s="15">
        <v>1</v>
      </c>
      <c r="H180" s="15">
        <v>1</v>
      </c>
      <c r="I180" s="15">
        <v>1</v>
      </c>
      <c r="J180" s="15">
        <v>1</v>
      </c>
      <c r="K180" s="15">
        <v>1</v>
      </c>
      <c r="L180" s="17">
        <f t="shared" si="15"/>
        <v>0</v>
      </c>
      <c r="M180" s="17">
        <f t="shared" si="16"/>
        <v>1</v>
      </c>
      <c r="N180" s="17">
        <f t="shared" si="17"/>
        <v>2</v>
      </c>
      <c r="O180" s="17">
        <f t="shared" si="13"/>
        <v>0</v>
      </c>
      <c r="P180" s="17">
        <f t="shared" si="14"/>
        <v>0</v>
      </c>
      <c r="Q180" s="17">
        <f t="shared" si="18"/>
        <v>4</v>
      </c>
    </row>
    <row r="181" spans="1:17" ht="15.75" x14ac:dyDescent="0.25">
      <c r="A181" s="9" t="s">
        <v>2893</v>
      </c>
      <c r="B181" s="13" t="s">
        <v>1485</v>
      </c>
      <c r="C181" s="11" t="s">
        <v>126</v>
      </c>
      <c r="D181" s="11" t="s">
        <v>16</v>
      </c>
      <c r="E181" s="10" t="s">
        <v>47</v>
      </c>
      <c r="F181" s="14" t="s">
        <v>2894</v>
      </c>
      <c r="G181" s="15">
        <v>1</v>
      </c>
      <c r="H181" s="15">
        <v>1</v>
      </c>
      <c r="I181" s="15">
        <v>1</v>
      </c>
      <c r="J181" s="15">
        <v>1</v>
      </c>
      <c r="K181" s="15">
        <v>1</v>
      </c>
      <c r="L181" s="17">
        <f t="shared" si="15"/>
        <v>0</v>
      </c>
      <c r="M181" s="17">
        <f t="shared" si="16"/>
        <v>1</v>
      </c>
      <c r="N181" s="17">
        <f t="shared" si="17"/>
        <v>2</v>
      </c>
      <c r="O181" s="17">
        <f t="shared" si="13"/>
        <v>0</v>
      </c>
      <c r="P181" s="17">
        <f t="shared" si="14"/>
        <v>0</v>
      </c>
      <c r="Q181" s="17">
        <f t="shared" si="18"/>
        <v>4</v>
      </c>
    </row>
    <row r="182" spans="1:17" ht="15.75" x14ac:dyDescent="0.25">
      <c r="A182" s="9" t="s">
        <v>2895</v>
      </c>
      <c r="B182" s="13" t="s">
        <v>1489</v>
      </c>
      <c r="C182" s="11" t="s">
        <v>50</v>
      </c>
      <c r="D182" s="11" t="s">
        <v>16</v>
      </c>
      <c r="E182" s="10" t="s">
        <v>50</v>
      </c>
      <c r="F182" s="14" t="s">
        <v>2896</v>
      </c>
      <c r="G182" s="15">
        <v>1</v>
      </c>
      <c r="H182" s="15">
        <v>1</v>
      </c>
      <c r="I182" s="15">
        <v>1</v>
      </c>
      <c r="J182" s="15">
        <v>1</v>
      </c>
      <c r="K182" s="15">
        <v>1</v>
      </c>
      <c r="L182" s="17">
        <f t="shared" si="15"/>
        <v>0</v>
      </c>
      <c r="M182" s="17">
        <f t="shared" si="16"/>
        <v>1</v>
      </c>
      <c r="N182" s="17">
        <f t="shared" si="17"/>
        <v>2</v>
      </c>
      <c r="O182" s="17">
        <f t="shared" si="13"/>
        <v>0</v>
      </c>
      <c r="P182" s="17">
        <f t="shared" si="14"/>
        <v>0</v>
      </c>
      <c r="Q182" s="17">
        <f t="shared" si="18"/>
        <v>4</v>
      </c>
    </row>
    <row r="183" spans="1:17" ht="15.75" x14ac:dyDescent="0.25">
      <c r="A183" s="9" t="s">
        <v>2897</v>
      </c>
      <c r="B183" s="13" t="s">
        <v>1489</v>
      </c>
      <c r="C183" s="11" t="s">
        <v>50</v>
      </c>
      <c r="D183" s="11" t="s">
        <v>16</v>
      </c>
      <c r="E183" s="10" t="s">
        <v>43</v>
      </c>
      <c r="F183" s="14" t="s">
        <v>2898</v>
      </c>
      <c r="G183" s="15">
        <v>1</v>
      </c>
      <c r="H183" s="15">
        <v>1</v>
      </c>
      <c r="I183" s="15">
        <v>1</v>
      </c>
      <c r="J183" s="15">
        <v>1</v>
      </c>
      <c r="K183" s="15">
        <v>1</v>
      </c>
      <c r="L183" s="17">
        <f t="shared" si="15"/>
        <v>0</v>
      </c>
      <c r="M183" s="17">
        <f t="shared" si="16"/>
        <v>1</v>
      </c>
      <c r="N183" s="17">
        <f t="shared" si="17"/>
        <v>2</v>
      </c>
      <c r="O183" s="17">
        <f t="shared" si="13"/>
        <v>0</v>
      </c>
      <c r="P183" s="17">
        <f t="shared" si="14"/>
        <v>0</v>
      </c>
      <c r="Q183" s="17">
        <f t="shared" si="18"/>
        <v>4</v>
      </c>
    </row>
    <row r="184" spans="1:17" ht="15.75" x14ac:dyDescent="0.25">
      <c r="A184" s="9" t="s">
        <v>2899</v>
      </c>
      <c r="B184" s="13" t="s">
        <v>1489</v>
      </c>
      <c r="C184" s="11" t="s">
        <v>43</v>
      </c>
      <c r="D184" s="11" t="s">
        <v>16</v>
      </c>
      <c r="E184" s="10" t="s">
        <v>25</v>
      </c>
      <c r="F184" s="14" t="s">
        <v>2900</v>
      </c>
      <c r="G184" s="15">
        <v>1</v>
      </c>
      <c r="H184" s="15">
        <v>1</v>
      </c>
      <c r="I184" s="15">
        <v>1</v>
      </c>
      <c r="J184" s="15">
        <v>1</v>
      </c>
      <c r="K184" s="15">
        <v>1</v>
      </c>
      <c r="L184" s="17">
        <f t="shared" si="15"/>
        <v>0</v>
      </c>
      <c r="M184" s="17">
        <f t="shared" si="16"/>
        <v>1</v>
      </c>
      <c r="N184" s="17">
        <f t="shared" si="17"/>
        <v>2</v>
      </c>
      <c r="O184" s="17">
        <f t="shared" si="13"/>
        <v>0</v>
      </c>
      <c r="P184" s="17">
        <f t="shared" si="14"/>
        <v>0</v>
      </c>
      <c r="Q184" s="17">
        <f t="shared" si="18"/>
        <v>4</v>
      </c>
    </row>
    <row r="185" spans="1:17" ht="15.75" x14ac:dyDescent="0.25">
      <c r="A185" s="9" t="s">
        <v>2901</v>
      </c>
      <c r="B185" s="13" t="s">
        <v>1489</v>
      </c>
      <c r="C185" s="11" t="s">
        <v>43</v>
      </c>
      <c r="D185" s="11" t="s">
        <v>16</v>
      </c>
      <c r="E185" s="10" t="s">
        <v>18</v>
      </c>
      <c r="F185" s="14" t="s">
        <v>2902</v>
      </c>
      <c r="G185" s="15">
        <v>1</v>
      </c>
      <c r="H185" s="15">
        <v>1</v>
      </c>
      <c r="I185" s="15">
        <v>1</v>
      </c>
      <c r="J185" s="15">
        <v>1</v>
      </c>
      <c r="K185" s="15">
        <v>1</v>
      </c>
      <c r="L185" s="17">
        <f t="shared" si="15"/>
        <v>0</v>
      </c>
      <c r="M185" s="17">
        <f t="shared" si="16"/>
        <v>1</v>
      </c>
      <c r="N185" s="17">
        <f t="shared" si="17"/>
        <v>2</v>
      </c>
      <c r="O185" s="17">
        <f t="shared" si="13"/>
        <v>0</v>
      </c>
      <c r="P185" s="17">
        <f t="shared" si="14"/>
        <v>0</v>
      </c>
      <c r="Q185" s="17">
        <f t="shared" si="18"/>
        <v>4</v>
      </c>
    </row>
    <row r="186" spans="1:17" ht="15.75" x14ac:dyDescent="0.25">
      <c r="A186" s="9" t="s">
        <v>2903</v>
      </c>
      <c r="B186" s="13" t="s">
        <v>1489</v>
      </c>
      <c r="C186" s="11" t="s">
        <v>63</v>
      </c>
      <c r="D186" s="11" t="s">
        <v>16</v>
      </c>
      <c r="E186" s="10" t="s">
        <v>18</v>
      </c>
      <c r="F186" s="14" t="s">
        <v>2904</v>
      </c>
      <c r="G186" s="15">
        <v>1</v>
      </c>
      <c r="H186" s="15">
        <v>1</v>
      </c>
      <c r="I186" s="15">
        <v>1</v>
      </c>
      <c r="J186" s="15">
        <v>1</v>
      </c>
      <c r="K186" s="15">
        <v>1</v>
      </c>
      <c r="L186" s="17">
        <f t="shared" si="15"/>
        <v>0</v>
      </c>
      <c r="M186" s="17">
        <f t="shared" si="16"/>
        <v>1</v>
      </c>
      <c r="N186" s="17">
        <f t="shared" si="17"/>
        <v>2</v>
      </c>
      <c r="O186" s="17">
        <f t="shared" si="13"/>
        <v>0</v>
      </c>
      <c r="P186" s="17">
        <f t="shared" si="14"/>
        <v>0</v>
      </c>
      <c r="Q186" s="17">
        <f t="shared" si="18"/>
        <v>4</v>
      </c>
    </row>
    <row r="187" spans="1:17" ht="63" x14ac:dyDescent="0.25">
      <c r="A187" s="9">
        <v>664</v>
      </c>
      <c r="B187" s="13" t="s">
        <v>2905</v>
      </c>
      <c r="C187" s="11" t="s">
        <v>15</v>
      </c>
      <c r="D187" s="11"/>
      <c r="E187" s="10" t="s">
        <v>2906</v>
      </c>
      <c r="F187" s="14" t="s">
        <v>2907</v>
      </c>
      <c r="G187" s="15">
        <v>1</v>
      </c>
      <c r="H187" s="15">
        <v>1</v>
      </c>
      <c r="I187" s="15">
        <v>1</v>
      </c>
      <c r="J187" s="15">
        <v>0</v>
      </c>
      <c r="K187" s="15">
        <v>1</v>
      </c>
      <c r="L187" s="17">
        <f t="shared" si="15"/>
        <v>2</v>
      </c>
      <c r="M187" s="17">
        <f t="shared" si="16"/>
        <v>0</v>
      </c>
      <c r="N187" s="17">
        <f t="shared" si="17"/>
        <v>2</v>
      </c>
      <c r="O187" s="17">
        <f t="shared" si="13"/>
        <v>0.1</v>
      </c>
      <c r="P187" s="17">
        <f t="shared" si="14"/>
        <v>2</v>
      </c>
      <c r="Q187" s="17">
        <f t="shared" si="18"/>
        <v>0</v>
      </c>
    </row>
    <row r="188" spans="1:17" ht="15.75" x14ac:dyDescent="0.25">
      <c r="A188" s="9" t="s">
        <v>2908</v>
      </c>
      <c r="B188" s="13" t="s">
        <v>1495</v>
      </c>
      <c r="C188" s="11" t="s">
        <v>149</v>
      </c>
      <c r="D188" s="11" t="s">
        <v>16</v>
      </c>
      <c r="E188" s="10" t="s">
        <v>50</v>
      </c>
      <c r="F188" s="14" t="s">
        <v>2909</v>
      </c>
      <c r="G188" s="15">
        <v>1</v>
      </c>
      <c r="H188" s="15">
        <v>1</v>
      </c>
      <c r="I188" s="15">
        <v>1</v>
      </c>
      <c r="J188" s="15">
        <v>0</v>
      </c>
      <c r="K188" s="15">
        <v>1</v>
      </c>
      <c r="L188" s="17">
        <f t="shared" si="15"/>
        <v>2</v>
      </c>
      <c r="M188" s="17">
        <f t="shared" si="16"/>
        <v>0</v>
      </c>
      <c r="N188" s="17">
        <f t="shared" si="17"/>
        <v>2</v>
      </c>
      <c r="O188" s="17">
        <f t="shared" si="13"/>
        <v>0.1</v>
      </c>
      <c r="P188" s="17">
        <f t="shared" si="14"/>
        <v>2</v>
      </c>
      <c r="Q188" s="17">
        <f t="shared" si="18"/>
        <v>0</v>
      </c>
    </row>
    <row r="189" spans="1:17" ht="15.75" x14ac:dyDescent="0.25">
      <c r="A189" s="9" t="s">
        <v>2910</v>
      </c>
      <c r="B189" s="13" t="s">
        <v>1781</v>
      </c>
      <c r="C189" s="11" t="s">
        <v>184</v>
      </c>
      <c r="D189" s="11" t="s">
        <v>16</v>
      </c>
      <c r="E189" s="10" t="s">
        <v>47</v>
      </c>
      <c r="F189" s="14" t="s">
        <v>2911</v>
      </c>
      <c r="G189" s="15">
        <v>1</v>
      </c>
      <c r="H189" s="15">
        <v>1</v>
      </c>
      <c r="I189" s="15">
        <v>1</v>
      </c>
      <c r="J189" s="15">
        <v>1</v>
      </c>
      <c r="K189" s="15">
        <v>1</v>
      </c>
      <c r="L189" s="17">
        <f t="shared" si="15"/>
        <v>0</v>
      </c>
      <c r="M189" s="17">
        <f t="shared" si="16"/>
        <v>1</v>
      </c>
      <c r="N189" s="17">
        <f t="shared" si="17"/>
        <v>2</v>
      </c>
      <c r="O189" s="17">
        <f t="shared" si="13"/>
        <v>0</v>
      </c>
      <c r="P189" s="17">
        <f t="shared" si="14"/>
        <v>0</v>
      </c>
      <c r="Q189" s="17">
        <f t="shared" si="18"/>
        <v>4</v>
      </c>
    </row>
    <row r="190" spans="1:17" ht="15.75" x14ac:dyDescent="0.25">
      <c r="A190" s="9" t="s">
        <v>2912</v>
      </c>
      <c r="B190" s="13" t="s">
        <v>1781</v>
      </c>
      <c r="C190" s="11" t="s">
        <v>184</v>
      </c>
      <c r="D190" s="11" t="s">
        <v>16</v>
      </c>
      <c r="E190" s="10" t="s">
        <v>119</v>
      </c>
      <c r="F190" s="14" t="s">
        <v>2913</v>
      </c>
      <c r="G190" s="15">
        <v>1</v>
      </c>
      <c r="H190" s="15">
        <v>1</v>
      </c>
      <c r="I190" s="15">
        <v>1</v>
      </c>
      <c r="J190" s="15">
        <v>1</v>
      </c>
      <c r="K190" s="15">
        <v>1</v>
      </c>
      <c r="L190" s="17">
        <f t="shared" si="15"/>
        <v>0</v>
      </c>
      <c r="M190" s="17">
        <f t="shared" si="16"/>
        <v>1</v>
      </c>
      <c r="N190" s="17">
        <f t="shared" si="17"/>
        <v>2</v>
      </c>
      <c r="O190" s="17">
        <f t="shared" si="13"/>
        <v>0</v>
      </c>
      <c r="P190" s="17">
        <f t="shared" si="14"/>
        <v>0</v>
      </c>
      <c r="Q190" s="17">
        <f t="shared" si="18"/>
        <v>4</v>
      </c>
    </row>
    <row r="191" spans="1:17" ht="15.75" x14ac:dyDescent="0.25">
      <c r="A191" s="9" t="s">
        <v>2914</v>
      </c>
      <c r="B191" s="13" t="s">
        <v>1781</v>
      </c>
      <c r="C191" s="11" t="s">
        <v>184</v>
      </c>
      <c r="D191" s="11" t="s">
        <v>16</v>
      </c>
      <c r="E191" s="10" t="s">
        <v>32</v>
      </c>
      <c r="F191" s="14" t="s">
        <v>2915</v>
      </c>
      <c r="G191" s="15">
        <v>1</v>
      </c>
      <c r="H191" s="15">
        <v>1</v>
      </c>
      <c r="I191" s="15">
        <v>1</v>
      </c>
      <c r="J191" s="15">
        <v>1</v>
      </c>
      <c r="K191" s="15">
        <v>1</v>
      </c>
      <c r="L191" s="17">
        <f t="shared" si="15"/>
        <v>0</v>
      </c>
      <c r="M191" s="17">
        <f t="shared" si="16"/>
        <v>1</v>
      </c>
      <c r="N191" s="17">
        <f t="shared" si="17"/>
        <v>2</v>
      </c>
      <c r="O191" s="17">
        <f t="shared" si="13"/>
        <v>0</v>
      </c>
      <c r="P191" s="17">
        <f t="shared" si="14"/>
        <v>0</v>
      </c>
      <c r="Q191" s="17">
        <f t="shared" si="18"/>
        <v>4</v>
      </c>
    </row>
    <row r="192" spans="1:17" ht="15.75" x14ac:dyDescent="0.25">
      <c r="A192" s="9" t="s">
        <v>2916</v>
      </c>
      <c r="B192" s="13" t="s">
        <v>1781</v>
      </c>
      <c r="C192" s="11" t="s">
        <v>39</v>
      </c>
      <c r="D192" s="11" t="s">
        <v>16</v>
      </c>
      <c r="E192" s="10" t="s">
        <v>2917</v>
      </c>
      <c r="F192" s="14" t="s">
        <v>2918</v>
      </c>
      <c r="G192" s="15">
        <v>1</v>
      </c>
      <c r="H192" s="15">
        <v>1</v>
      </c>
      <c r="I192" s="15">
        <v>1</v>
      </c>
      <c r="J192" s="15">
        <v>1</v>
      </c>
      <c r="K192" s="15">
        <v>1</v>
      </c>
      <c r="L192" s="17">
        <f t="shared" si="15"/>
        <v>0</v>
      </c>
      <c r="M192" s="17">
        <f t="shared" si="16"/>
        <v>1</v>
      </c>
      <c r="N192" s="17">
        <f t="shared" si="17"/>
        <v>2</v>
      </c>
      <c r="O192" s="17">
        <f t="shared" si="13"/>
        <v>0</v>
      </c>
      <c r="P192" s="17">
        <f t="shared" si="14"/>
        <v>0</v>
      </c>
      <c r="Q192" s="17">
        <f t="shared" si="18"/>
        <v>4</v>
      </c>
    </row>
    <row r="193" spans="1:17" ht="15.75" x14ac:dyDescent="0.25">
      <c r="A193" s="9" t="s">
        <v>2919</v>
      </c>
      <c r="B193" s="13" t="s">
        <v>1781</v>
      </c>
      <c r="C193" s="11" t="s">
        <v>112</v>
      </c>
      <c r="D193" s="11" t="s">
        <v>16</v>
      </c>
      <c r="E193" s="10" t="s">
        <v>119</v>
      </c>
      <c r="F193" s="14" t="s">
        <v>2920</v>
      </c>
      <c r="G193" s="15">
        <v>1</v>
      </c>
      <c r="H193" s="15">
        <v>1</v>
      </c>
      <c r="I193" s="15">
        <v>1</v>
      </c>
      <c r="J193" s="15">
        <v>1</v>
      </c>
      <c r="K193" s="15">
        <v>1</v>
      </c>
      <c r="L193" s="17">
        <f t="shared" si="15"/>
        <v>0</v>
      </c>
      <c r="M193" s="17">
        <f t="shared" si="16"/>
        <v>1</v>
      </c>
      <c r="N193" s="17">
        <f t="shared" si="17"/>
        <v>2</v>
      </c>
      <c r="O193" s="17">
        <f t="shared" si="13"/>
        <v>0</v>
      </c>
      <c r="P193" s="17">
        <f t="shared" si="14"/>
        <v>0</v>
      </c>
      <c r="Q193" s="17">
        <f t="shared" si="18"/>
        <v>4</v>
      </c>
    </row>
    <row r="194" spans="1:17" ht="15.75" x14ac:dyDescent="0.25">
      <c r="A194" s="9" t="s">
        <v>2921</v>
      </c>
      <c r="B194" s="13" t="s">
        <v>1788</v>
      </c>
      <c r="C194" s="11" t="s">
        <v>144</v>
      </c>
      <c r="D194" s="11" t="s">
        <v>16</v>
      </c>
      <c r="E194" s="10" t="s">
        <v>60</v>
      </c>
      <c r="F194" s="14" t="s">
        <v>2922</v>
      </c>
      <c r="G194" s="15">
        <v>1</v>
      </c>
      <c r="H194" s="15">
        <v>1</v>
      </c>
      <c r="I194" s="15">
        <v>1</v>
      </c>
      <c r="J194" s="15">
        <v>0</v>
      </c>
      <c r="K194" s="15">
        <v>1</v>
      </c>
      <c r="L194" s="17">
        <f t="shared" si="15"/>
        <v>2</v>
      </c>
      <c r="M194" s="17">
        <f t="shared" si="16"/>
        <v>0</v>
      </c>
      <c r="N194" s="17">
        <f t="shared" si="17"/>
        <v>2</v>
      </c>
      <c r="O194" s="17">
        <f t="shared" si="13"/>
        <v>0.1</v>
      </c>
      <c r="P194" s="17">
        <f t="shared" si="14"/>
        <v>2</v>
      </c>
      <c r="Q194" s="17">
        <f t="shared" si="18"/>
        <v>0</v>
      </c>
    </row>
    <row r="195" spans="1:17" ht="15.75" x14ac:dyDescent="0.25">
      <c r="A195" s="9" t="s">
        <v>2923</v>
      </c>
      <c r="B195" s="13" t="s">
        <v>2924</v>
      </c>
      <c r="C195" s="11" t="s">
        <v>50</v>
      </c>
      <c r="D195" s="11" t="s">
        <v>16</v>
      </c>
      <c r="E195" s="10" t="s">
        <v>17</v>
      </c>
      <c r="F195" s="14" t="s">
        <v>2925</v>
      </c>
      <c r="G195" s="15">
        <v>1</v>
      </c>
      <c r="H195" s="15">
        <v>1</v>
      </c>
      <c r="I195" s="15">
        <v>1</v>
      </c>
      <c r="J195" s="15">
        <v>0</v>
      </c>
      <c r="K195" s="15">
        <v>1</v>
      </c>
      <c r="L195" s="17">
        <f t="shared" si="15"/>
        <v>2</v>
      </c>
      <c r="M195" s="17">
        <f t="shared" si="16"/>
        <v>0</v>
      </c>
      <c r="N195" s="17">
        <f t="shared" si="17"/>
        <v>2</v>
      </c>
      <c r="O195" s="17">
        <f t="shared" si="13"/>
        <v>0.1</v>
      </c>
      <c r="P195" s="17">
        <f t="shared" si="14"/>
        <v>2</v>
      </c>
      <c r="Q195" s="17">
        <f t="shared" si="18"/>
        <v>0</v>
      </c>
    </row>
    <row r="196" spans="1:17" ht="15.75" x14ac:dyDescent="0.25">
      <c r="A196" s="9" t="s">
        <v>2926</v>
      </c>
      <c r="B196" s="13" t="s">
        <v>2924</v>
      </c>
      <c r="C196" s="11" t="s">
        <v>50</v>
      </c>
      <c r="D196" s="11" t="s">
        <v>16</v>
      </c>
      <c r="E196" s="10" t="s">
        <v>22</v>
      </c>
      <c r="F196" s="14" t="s">
        <v>2927</v>
      </c>
      <c r="G196" s="15">
        <v>1</v>
      </c>
      <c r="H196" s="15">
        <v>1</v>
      </c>
      <c r="I196" s="15">
        <v>1</v>
      </c>
      <c r="J196" s="15">
        <v>0</v>
      </c>
      <c r="K196" s="15">
        <v>1</v>
      </c>
      <c r="L196" s="17">
        <f t="shared" si="15"/>
        <v>2</v>
      </c>
      <c r="M196" s="17">
        <f t="shared" si="16"/>
        <v>0</v>
      </c>
      <c r="N196" s="17">
        <f t="shared" si="17"/>
        <v>2</v>
      </c>
      <c r="O196" s="17">
        <f t="shared" ref="O196:O259" si="19">(IF(G196+J196=1,0.1,0))*G196</f>
        <v>0.1</v>
      </c>
      <c r="P196" s="17">
        <f t="shared" ref="P196:P259" si="20">IF(J196=0,(G196*2)+(O196*0),0)</f>
        <v>2</v>
      </c>
      <c r="Q196" s="17">
        <f t="shared" si="18"/>
        <v>0</v>
      </c>
    </row>
    <row r="197" spans="1:17" ht="15.75" x14ac:dyDescent="0.25">
      <c r="A197" s="9" t="s">
        <v>2928</v>
      </c>
      <c r="B197" s="13" t="s">
        <v>2924</v>
      </c>
      <c r="C197" s="11" t="s">
        <v>50</v>
      </c>
      <c r="D197" s="11" t="s">
        <v>16</v>
      </c>
      <c r="E197" s="10" t="s">
        <v>25</v>
      </c>
      <c r="F197" s="14" t="s">
        <v>2929</v>
      </c>
      <c r="G197" s="15">
        <v>1</v>
      </c>
      <c r="H197" s="15">
        <v>1</v>
      </c>
      <c r="I197" s="15">
        <v>1</v>
      </c>
      <c r="J197" s="15">
        <v>0</v>
      </c>
      <c r="K197" s="15">
        <v>1</v>
      </c>
      <c r="L197" s="17">
        <f t="shared" ref="L197:L260" si="21">IF(J197&gt;0,0,2)*G197</f>
        <v>2</v>
      </c>
      <c r="M197" s="17">
        <f t="shared" ref="M197:M260" si="22">IF(L197&gt;0,0,1)*G197</f>
        <v>0</v>
      </c>
      <c r="N197" s="17">
        <f t="shared" ref="N197:N260" si="23">G197*2</f>
        <v>2</v>
      </c>
      <c r="O197" s="17">
        <f t="shared" si="19"/>
        <v>0.1</v>
      </c>
      <c r="P197" s="17">
        <f t="shared" si="20"/>
        <v>2</v>
      </c>
      <c r="Q197" s="17">
        <f t="shared" ref="Q197:Q260" si="24">J197*4</f>
        <v>0</v>
      </c>
    </row>
    <row r="198" spans="1:17" ht="15.75" x14ac:dyDescent="0.25">
      <c r="A198" s="9" t="s">
        <v>2930</v>
      </c>
      <c r="B198" s="13" t="s">
        <v>2924</v>
      </c>
      <c r="C198" s="11" t="s">
        <v>50</v>
      </c>
      <c r="D198" s="11" t="s">
        <v>16</v>
      </c>
      <c r="E198" s="10" t="s">
        <v>19</v>
      </c>
      <c r="F198" s="14" t="s">
        <v>2931</v>
      </c>
      <c r="G198" s="15">
        <v>1</v>
      </c>
      <c r="H198" s="15">
        <v>1</v>
      </c>
      <c r="I198" s="15">
        <v>1</v>
      </c>
      <c r="J198" s="15">
        <v>0</v>
      </c>
      <c r="K198" s="15">
        <v>1</v>
      </c>
      <c r="L198" s="17">
        <f t="shared" si="21"/>
        <v>2</v>
      </c>
      <c r="M198" s="17">
        <f t="shared" si="22"/>
        <v>0</v>
      </c>
      <c r="N198" s="17">
        <f t="shared" si="23"/>
        <v>2</v>
      </c>
      <c r="O198" s="17">
        <f t="shared" si="19"/>
        <v>0.1</v>
      </c>
      <c r="P198" s="17">
        <f t="shared" si="20"/>
        <v>2</v>
      </c>
      <c r="Q198" s="17">
        <f t="shared" si="24"/>
        <v>0</v>
      </c>
    </row>
    <row r="199" spans="1:17" ht="15.75" x14ac:dyDescent="0.25">
      <c r="A199" s="9" t="s">
        <v>2932</v>
      </c>
      <c r="B199" s="13" t="s">
        <v>2924</v>
      </c>
      <c r="C199" s="11" t="s">
        <v>50</v>
      </c>
      <c r="D199" s="11" t="s">
        <v>16</v>
      </c>
      <c r="E199" s="10" t="s">
        <v>47</v>
      </c>
      <c r="F199" s="14" t="s">
        <v>2933</v>
      </c>
      <c r="G199" s="15">
        <v>1</v>
      </c>
      <c r="H199" s="15">
        <v>1</v>
      </c>
      <c r="I199" s="15">
        <v>1</v>
      </c>
      <c r="J199" s="15">
        <v>0</v>
      </c>
      <c r="K199" s="15">
        <v>1</v>
      </c>
      <c r="L199" s="17">
        <f t="shared" si="21"/>
        <v>2</v>
      </c>
      <c r="M199" s="17">
        <f t="shared" si="22"/>
        <v>0</v>
      </c>
      <c r="N199" s="17">
        <f t="shared" si="23"/>
        <v>2</v>
      </c>
      <c r="O199" s="17">
        <f t="shared" si="19"/>
        <v>0.1</v>
      </c>
      <c r="P199" s="17">
        <f t="shared" si="20"/>
        <v>2</v>
      </c>
      <c r="Q199" s="17">
        <f t="shared" si="24"/>
        <v>0</v>
      </c>
    </row>
    <row r="200" spans="1:17" ht="15.75" x14ac:dyDescent="0.25">
      <c r="A200" s="9" t="s">
        <v>2934</v>
      </c>
      <c r="B200" s="13" t="s">
        <v>2924</v>
      </c>
      <c r="C200" s="11" t="s">
        <v>50</v>
      </c>
      <c r="D200" s="11" t="s">
        <v>16</v>
      </c>
      <c r="E200" s="10" t="s">
        <v>119</v>
      </c>
      <c r="F200" s="14" t="s">
        <v>2935</v>
      </c>
      <c r="G200" s="15">
        <v>1</v>
      </c>
      <c r="H200" s="15">
        <v>1</v>
      </c>
      <c r="I200" s="15">
        <v>1</v>
      </c>
      <c r="J200" s="15">
        <v>0</v>
      </c>
      <c r="K200" s="15">
        <v>1</v>
      </c>
      <c r="L200" s="17">
        <f t="shared" si="21"/>
        <v>2</v>
      </c>
      <c r="M200" s="17">
        <f t="shared" si="22"/>
        <v>0</v>
      </c>
      <c r="N200" s="17">
        <f t="shared" si="23"/>
        <v>2</v>
      </c>
      <c r="O200" s="17">
        <f t="shared" si="19"/>
        <v>0.1</v>
      </c>
      <c r="P200" s="17">
        <f t="shared" si="20"/>
        <v>2</v>
      </c>
      <c r="Q200" s="17">
        <f t="shared" si="24"/>
        <v>0</v>
      </c>
    </row>
    <row r="201" spans="1:17" ht="15.75" x14ac:dyDescent="0.25">
      <c r="A201" s="9" t="s">
        <v>2936</v>
      </c>
      <c r="B201" s="13" t="s">
        <v>2924</v>
      </c>
      <c r="C201" s="11" t="s">
        <v>50</v>
      </c>
      <c r="D201" s="11" t="s">
        <v>16</v>
      </c>
      <c r="E201" s="10" t="s">
        <v>43</v>
      </c>
      <c r="F201" s="14" t="s">
        <v>2937</v>
      </c>
      <c r="G201" s="15">
        <v>1</v>
      </c>
      <c r="H201" s="15">
        <v>1</v>
      </c>
      <c r="I201" s="15">
        <v>1</v>
      </c>
      <c r="J201" s="15">
        <v>0</v>
      </c>
      <c r="K201" s="15">
        <v>1</v>
      </c>
      <c r="L201" s="17">
        <f t="shared" si="21"/>
        <v>2</v>
      </c>
      <c r="M201" s="17">
        <f t="shared" si="22"/>
        <v>0</v>
      </c>
      <c r="N201" s="17">
        <f t="shared" si="23"/>
        <v>2</v>
      </c>
      <c r="O201" s="17">
        <f t="shared" si="19"/>
        <v>0.1</v>
      </c>
      <c r="P201" s="17">
        <f t="shared" si="20"/>
        <v>2</v>
      </c>
      <c r="Q201" s="17">
        <f t="shared" si="24"/>
        <v>0</v>
      </c>
    </row>
    <row r="202" spans="1:17" ht="15.75" x14ac:dyDescent="0.25">
      <c r="A202" s="9" t="s">
        <v>2938</v>
      </c>
      <c r="B202" s="13" t="s">
        <v>2924</v>
      </c>
      <c r="C202" s="11" t="s">
        <v>50</v>
      </c>
      <c r="D202" s="11" t="s">
        <v>16</v>
      </c>
      <c r="E202" s="10" t="s">
        <v>32</v>
      </c>
      <c r="F202" s="14" t="s">
        <v>2939</v>
      </c>
      <c r="G202" s="15">
        <v>1</v>
      </c>
      <c r="H202" s="15">
        <v>1</v>
      </c>
      <c r="I202" s="15">
        <v>1</v>
      </c>
      <c r="J202" s="15">
        <v>0</v>
      </c>
      <c r="K202" s="15">
        <v>1</v>
      </c>
      <c r="L202" s="17">
        <f t="shared" si="21"/>
        <v>2</v>
      </c>
      <c r="M202" s="17">
        <f t="shared" si="22"/>
        <v>0</v>
      </c>
      <c r="N202" s="17">
        <f t="shared" si="23"/>
        <v>2</v>
      </c>
      <c r="O202" s="17">
        <f t="shared" si="19"/>
        <v>0.1</v>
      </c>
      <c r="P202" s="17">
        <f t="shared" si="20"/>
        <v>2</v>
      </c>
      <c r="Q202" s="17">
        <f t="shared" si="24"/>
        <v>0</v>
      </c>
    </row>
    <row r="203" spans="1:17" ht="15.75" x14ac:dyDescent="0.25">
      <c r="A203" s="9" t="s">
        <v>2940</v>
      </c>
      <c r="B203" s="13" t="s">
        <v>2924</v>
      </c>
      <c r="C203" s="11" t="s">
        <v>50</v>
      </c>
      <c r="D203" s="11" t="s">
        <v>16</v>
      </c>
      <c r="E203" s="10" t="s">
        <v>18</v>
      </c>
      <c r="F203" s="14" t="s">
        <v>2941</v>
      </c>
      <c r="G203" s="15">
        <v>1</v>
      </c>
      <c r="H203" s="15">
        <v>1</v>
      </c>
      <c r="I203" s="15">
        <v>1</v>
      </c>
      <c r="J203" s="15">
        <v>0</v>
      </c>
      <c r="K203" s="15">
        <v>1</v>
      </c>
      <c r="L203" s="17">
        <f t="shared" si="21"/>
        <v>2</v>
      </c>
      <c r="M203" s="17">
        <f t="shared" si="22"/>
        <v>0</v>
      </c>
      <c r="N203" s="17">
        <f t="shared" si="23"/>
        <v>2</v>
      </c>
      <c r="O203" s="17">
        <f t="shared" si="19"/>
        <v>0.1</v>
      </c>
      <c r="P203" s="17">
        <f t="shared" si="20"/>
        <v>2</v>
      </c>
      <c r="Q203" s="17">
        <f t="shared" si="24"/>
        <v>0</v>
      </c>
    </row>
    <row r="204" spans="1:17" ht="15.75" x14ac:dyDescent="0.25">
      <c r="A204" s="9" t="s">
        <v>2942</v>
      </c>
      <c r="B204" s="13" t="s">
        <v>2924</v>
      </c>
      <c r="C204" s="11" t="s">
        <v>50</v>
      </c>
      <c r="D204" s="11" t="s">
        <v>16</v>
      </c>
      <c r="E204" s="10" t="s">
        <v>152</v>
      </c>
      <c r="F204" s="14" t="s">
        <v>2943</v>
      </c>
      <c r="G204" s="15">
        <v>1</v>
      </c>
      <c r="H204" s="15">
        <v>1</v>
      </c>
      <c r="I204" s="15">
        <v>1</v>
      </c>
      <c r="J204" s="15">
        <v>0</v>
      </c>
      <c r="K204" s="15">
        <v>1</v>
      </c>
      <c r="L204" s="17">
        <f t="shared" si="21"/>
        <v>2</v>
      </c>
      <c r="M204" s="17">
        <f t="shared" si="22"/>
        <v>0</v>
      </c>
      <c r="N204" s="17">
        <f t="shared" si="23"/>
        <v>2</v>
      </c>
      <c r="O204" s="17">
        <f t="shared" si="19"/>
        <v>0.1</v>
      </c>
      <c r="P204" s="17">
        <f t="shared" si="20"/>
        <v>2</v>
      </c>
      <c r="Q204" s="17">
        <f t="shared" si="24"/>
        <v>0</v>
      </c>
    </row>
    <row r="205" spans="1:17" ht="15.75" x14ac:dyDescent="0.25">
      <c r="A205" s="9" t="s">
        <v>2944</v>
      </c>
      <c r="B205" s="13" t="s">
        <v>1793</v>
      </c>
      <c r="C205" s="11" t="s">
        <v>152</v>
      </c>
      <c r="D205" s="11" t="s">
        <v>16</v>
      </c>
      <c r="E205" s="10" t="s">
        <v>22</v>
      </c>
      <c r="F205" s="14" t="s">
        <v>2945</v>
      </c>
      <c r="G205" s="15">
        <v>1</v>
      </c>
      <c r="H205" s="15">
        <v>1</v>
      </c>
      <c r="I205" s="15">
        <v>1</v>
      </c>
      <c r="J205" s="15">
        <v>1</v>
      </c>
      <c r="K205" s="15">
        <v>1</v>
      </c>
      <c r="L205" s="17">
        <f t="shared" si="21"/>
        <v>0</v>
      </c>
      <c r="M205" s="17">
        <f t="shared" si="22"/>
        <v>1</v>
      </c>
      <c r="N205" s="17">
        <f t="shared" si="23"/>
        <v>2</v>
      </c>
      <c r="O205" s="17">
        <f t="shared" si="19"/>
        <v>0</v>
      </c>
      <c r="P205" s="17">
        <f t="shared" si="20"/>
        <v>0</v>
      </c>
      <c r="Q205" s="17">
        <f t="shared" si="24"/>
        <v>4</v>
      </c>
    </row>
    <row r="206" spans="1:17" ht="47.25" x14ac:dyDescent="0.25">
      <c r="A206" s="9">
        <v>76</v>
      </c>
      <c r="B206" s="13" t="s">
        <v>2946</v>
      </c>
      <c r="C206" s="11" t="s">
        <v>46</v>
      </c>
      <c r="D206" s="11"/>
      <c r="E206" s="10" t="s">
        <v>2947</v>
      </c>
      <c r="F206" s="14" t="s">
        <v>2948</v>
      </c>
      <c r="G206" s="15">
        <v>1</v>
      </c>
      <c r="H206" s="15">
        <v>1</v>
      </c>
      <c r="I206" s="15">
        <v>1</v>
      </c>
      <c r="J206" s="15">
        <v>0</v>
      </c>
      <c r="K206" s="15">
        <v>1</v>
      </c>
      <c r="L206" s="17">
        <f t="shared" si="21"/>
        <v>2</v>
      </c>
      <c r="M206" s="17">
        <f t="shared" si="22"/>
        <v>0</v>
      </c>
      <c r="N206" s="17">
        <f t="shared" si="23"/>
        <v>2</v>
      </c>
      <c r="O206" s="17">
        <f t="shared" si="19"/>
        <v>0.1</v>
      </c>
      <c r="P206" s="17">
        <f t="shared" si="20"/>
        <v>2</v>
      </c>
      <c r="Q206" s="17">
        <f t="shared" si="24"/>
        <v>0</v>
      </c>
    </row>
    <row r="207" spans="1:17" ht="47.25" x14ac:dyDescent="0.25">
      <c r="A207" s="9">
        <v>76</v>
      </c>
      <c r="B207" s="13" t="s">
        <v>2946</v>
      </c>
      <c r="C207" s="11" t="s">
        <v>46</v>
      </c>
      <c r="D207" s="11"/>
      <c r="E207" s="10" t="s">
        <v>2947</v>
      </c>
      <c r="F207" s="14" t="s">
        <v>2948</v>
      </c>
      <c r="G207" s="15">
        <v>1</v>
      </c>
      <c r="H207" s="15">
        <v>1</v>
      </c>
      <c r="I207" s="15">
        <v>1</v>
      </c>
      <c r="J207" s="15">
        <v>0</v>
      </c>
      <c r="K207" s="15">
        <v>1</v>
      </c>
      <c r="L207" s="17">
        <f t="shared" si="21"/>
        <v>2</v>
      </c>
      <c r="M207" s="17">
        <f t="shared" si="22"/>
        <v>0</v>
      </c>
      <c r="N207" s="17">
        <f t="shared" si="23"/>
        <v>2</v>
      </c>
      <c r="O207" s="17">
        <f t="shared" si="19"/>
        <v>0.1</v>
      </c>
      <c r="P207" s="17">
        <f t="shared" si="20"/>
        <v>2</v>
      </c>
      <c r="Q207" s="17">
        <f t="shared" si="24"/>
        <v>0</v>
      </c>
    </row>
    <row r="208" spans="1:17" ht="15.75" x14ac:dyDescent="0.25">
      <c r="A208" s="9" t="s">
        <v>2949</v>
      </c>
      <c r="B208" s="13" t="s">
        <v>1823</v>
      </c>
      <c r="C208" s="11" t="s">
        <v>427</v>
      </c>
      <c r="D208" s="11" t="s">
        <v>16</v>
      </c>
      <c r="E208" s="10" t="s">
        <v>25</v>
      </c>
      <c r="F208" s="14" t="s">
        <v>2950</v>
      </c>
      <c r="G208" s="15">
        <v>1</v>
      </c>
      <c r="H208" s="15">
        <v>1</v>
      </c>
      <c r="I208" s="15">
        <v>1</v>
      </c>
      <c r="J208" s="15">
        <v>1</v>
      </c>
      <c r="K208" s="15">
        <v>1</v>
      </c>
      <c r="L208" s="17">
        <f t="shared" si="21"/>
        <v>0</v>
      </c>
      <c r="M208" s="17">
        <f t="shared" si="22"/>
        <v>1</v>
      </c>
      <c r="N208" s="17">
        <f t="shared" si="23"/>
        <v>2</v>
      </c>
      <c r="O208" s="17">
        <f t="shared" si="19"/>
        <v>0</v>
      </c>
      <c r="P208" s="17">
        <f t="shared" si="20"/>
        <v>0</v>
      </c>
      <c r="Q208" s="17">
        <f t="shared" si="24"/>
        <v>4</v>
      </c>
    </row>
    <row r="209" spans="1:17" ht="15.75" x14ac:dyDescent="0.25">
      <c r="A209" s="9" t="s">
        <v>2951</v>
      </c>
      <c r="B209" s="13" t="s">
        <v>1823</v>
      </c>
      <c r="C209" s="11" t="s">
        <v>39</v>
      </c>
      <c r="D209" s="11" t="s">
        <v>16</v>
      </c>
      <c r="E209" s="10" t="s">
        <v>18</v>
      </c>
      <c r="F209" s="14" t="s">
        <v>2952</v>
      </c>
      <c r="G209" s="15">
        <v>1</v>
      </c>
      <c r="H209" s="15">
        <v>1</v>
      </c>
      <c r="I209" s="15">
        <v>1</v>
      </c>
      <c r="J209" s="15">
        <v>1</v>
      </c>
      <c r="K209" s="15">
        <v>1</v>
      </c>
      <c r="L209" s="17">
        <f t="shared" si="21"/>
        <v>0</v>
      </c>
      <c r="M209" s="17">
        <f t="shared" si="22"/>
        <v>1</v>
      </c>
      <c r="N209" s="17">
        <f t="shared" si="23"/>
        <v>2</v>
      </c>
      <c r="O209" s="17">
        <f t="shared" si="19"/>
        <v>0</v>
      </c>
      <c r="P209" s="17">
        <f t="shared" si="20"/>
        <v>0</v>
      </c>
      <c r="Q209" s="17">
        <f t="shared" si="24"/>
        <v>4</v>
      </c>
    </row>
    <row r="210" spans="1:17" ht="15.75" x14ac:dyDescent="0.25">
      <c r="A210" s="9" t="s">
        <v>2953</v>
      </c>
      <c r="B210" s="13" t="s">
        <v>1836</v>
      </c>
      <c r="C210" s="11" t="s">
        <v>17</v>
      </c>
      <c r="D210" s="11" t="s">
        <v>16</v>
      </c>
      <c r="E210" s="10" t="s">
        <v>119</v>
      </c>
      <c r="F210" s="14" t="s">
        <v>2954</v>
      </c>
      <c r="G210" s="15">
        <v>1</v>
      </c>
      <c r="H210" s="15">
        <v>1</v>
      </c>
      <c r="I210" s="15">
        <v>1</v>
      </c>
      <c r="J210" s="15">
        <v>1</v>
      </c>
      <c r="K210" s="15">
        <v>1</v>
      </c>
      <c r="L210" s="17">
        <f t="shared" si="21"/>
        <v>0</v>
      </c>
      <c r="M210" s="17">
        <f t="shared" si="22"/>
        <v>1</v>
      </c>
      <c r="N210" s="17">
        <f t="shared" si="23"/>
        <v>2</v>
      </c>
      <c r="O210" s="17">
        <f t="shared" si="19"/>
        <v>0</v>
      </c>
      <c r="P210" s="17">
        <f t="shared" si="20"/>
        <v>0</v>
      </c>
      <c r="Q210" s="17">
        <f t="shared" si="24"/>
        <v>4</v>
      </c>
    </row>
    <row r="211" spans="1:17" ht="15.75" x14ac:dyDescent="0.25">
      <c r="A211" s="9" t="s">
        <v>2955</v>
      </c>
      <c r="B211" s="13" t="s">
        <v>1836</v>
      </c>
      <c r="C211" s="11" t="s">
        <v>184</v>
      </c>
      <c r="D211" s="11" t="s">
        <v>96</v>
      </c>
      <c r="E211" s="10" t="s">
        <v>18</v>
      </c>
      <c r="F211" s="14" t="s">
        <v>2956</v>
      </c>
      <c r="G211" s="15">
        <v>1</v>
      </c>
      <c r="H211" s="15">
        <v>1</v>
      </c>
      <c r="I211" s="15">
        <v>1</v>
      </c>
      <c r="J211" s="15">
        <v>1</v>
      </c>
      <c r="K211" s="15">
        <v>1</v>
      </c>
      <c r="L211" s="17">
        <f t="shared" si="21"/>
        <v>0</v>
      </c>
      <c r="M211" s="17">
        <f t="shared" si="22"/>
        <v>1</v>
      </c>
      <c r="N211" s="17">
        <f t="shared" si="23"/>
        <v>2</v>
      </c>
      <c r="O211" s="17">
        <f t="shared" si="19"/>
        <v>0</v>
      </c>
      <c r="P211" s="17">
        <f t="shared" si="20"/>
        <v>0</v>
      </c>
      <c r="Q211" s="17">
        <f t="shared" si="24"/>
        <v>4</v>
      </c>
    </row>
    <row r="212" spans="1:17" ht="15.75" x14ac:dyDescent="0.25">
      <c r="A212" s="9" t="s">
        <v>2957</v>
      </c>
      <c r="B212" s="13" t="s">
        <v>1836</v>
      </c>
      <c r="C212" s="11" t="s">
        <v>184</v>
      </c>
      <c r="D212" s="11" t="s">
        <v>2440</v>
      </c>
      <c r="E212" s="10" t="s">
        <v>22</v>
      </c>
      <c r="F212" s="14" t="s">
        <v>2958</v>
      </c>
      <c r="G212" s="15">
        <v>1</v>
      </c>
      <c r="H212" s="15">
        <v>1</v>
      </c>
      <c r="I212" s="15">
        <v>1</v>
      </c>
      <c r="J212" s="15">
        <v>1</v>
      </c>
      <c r="K212" s="15">
        <v>1</v>
      </c>
      <c r="L212" s="17">
        <f t="shared" si="21"/>
        <v>0</v>
      </c>
      <c r="M212" s="17">
        <f t="shared" si="22"/>
        <v>1</v>
      </c>
      <c r="N212" s="17">
        <f t="shared" si="23"/>
        <v>2</v>
      </c>
      <c r="O212" s="17">
        <f t="shared" si="19"/>
        <v>0</v>
      </c>
      <c r="P212" s="17">
        <f t="shared" si="20"/>
        <v>0</v>
      </c>
      <c r="Q212" s="17">
        <f t="shared" si="24"/>
        <v>4</v>
      </c>
    </row>
    <row r="213" spans="1:17" ht="15.75" x14ac:dyDescent="0.25">
      <c r="A213" s="9" t="s">
        <v>2959</v>
      </c>
      <c r="B213" s="13" t="s">
        <v>1836</v>
      </c>
      <c r="C213" s="11" t="s">
        <v>139</v>
      </c>
      <c r="D213" s="11" t="s">
        <v>16</v>
      </c>
      <c r="E213" s="10" t="s">
        <v>152</v>
      </c>
      <c r="F213" s="14" t="s">
        <v>2960</v>
      </c>
      <c r="G213" s="15">
        <v>1</v>
      </c>
      <c r="H213" s="15">
        <v>1</v>
      </c>
      <c r="I213" s="15">
        <v>1</v>
      </c>
      <c r="J213" s="15">
        <v>1</v>
      </c>
      <c r="K213" s="15">
        <v>1</v>
      </c>
      <c r="L213" s="17">
        <f t="shared" si="21"/>
        <v>0</v>
      </c>
      <c r="M213" s="17">
        <f t="shared" si="22"/>
        <v>1</v>
      </c>
      <c r="N213" s="17">
        <f t="shared" si="23"/>
        <v>2</v>
      </c>
      <c r="O213" s="17">
        <f t="shared" si="19"/>
        <v>0</v>
      </c>
      <c r="P213" s="17">
        <f t="shared" si="20"/>
        <v>0</v>
      </c>
      <c r="Q213" s="17">
        <f t="shared" si="24"/>
        <v>4</v>
      </c>
    </row>
    <row r="214" spans="1:17" ht="15.75" x14ac:dyDescent="0.25">
      <c r="A214" s="9" t="s">
        <v>2961</v>
      </c>
      <c r="B214" s="13" t="s">
        <v>1836</v>
      </c>
      <c r="C214" s="11" t="s">
        <v>116</v>
      </c>
      <c r="D214" s="11" t="s">
        <v>16</v>
      </c>
      <c r="E214" s="10" t="s">
        <v>31</v>
      </c>
      <c r="F214" s="14" t="s">
        <v>2962</v>
      </c>
      <c r="G214" s="15">
        <v>1</v>
      </c>
      <c r="H214" s="15">
        <v>1</v>
      </c>
      <c r="I214" s="15">
        <v>1</v>
      </c>
      <c r="J214" s="15">
        <v>1</v>
      </c>
      <c r="K214" s="15">
        <v>1</v>
      </c>
      <c r="L214" s="17">
        <f t="shared" si="21"/>
        <v>0</v>
      </c>
      <c r="M214" s="17">
        <f t="shared" si="22"/>
        <v>1</v>
      </c>
      <c r="N214" s="17">
        <f t="shared" si="23"/>
        <v>2</v>
      </c>
      <c r="O214" s="17">
        <f t="shared" si="19"/>
        <v>0</v>
      </c>
      <c r="P214" s="17">
        <f t="shared" si="20"/>
        <v>0</v>
      </c>
      <c r="Q214" s="17">
        <f t="shared" si="24"/>
        <v>4</v>
      </c>
    </row>
    <row r="215" spans="1:17" ht="15.75" x14ac:dyDescent="0.25">
      <c r="A215" s="9" t="s">
        <v>2963</v>
      </c>
      <c r="B215" s="13" t="s">
        <v>1836</v>
      </c>
      <c r="C215" s="11" t="s">
        <v>37</v>
      </c>
      <c r="D215" s="11" t="s">
        <v>16</v>
      </c>
      <c r="E215" s="10" t="s">
        <v>31</v>
      </c>
      <c r="F215" s="14" t="s">
        <v>2964</v>
      </c>
      <c r="G215" s="15">
        <v>1</v>
      </c>
      <c r="H215" s="15">
        <v>1</v>
      </c>
      <c r="I215" s="15">
        <v>1</v>
      </c>
      <c r="J215" s="15">
        <v>1</v>
      </c>
      <c r="K215" s="15">
        <v>1</v>
      </c>
      <c r="L215" s="17">
        <f t="shared" si="21"/>
        <v>0</v>
      </c>
      <c r="M215" s="17">
        <f t="shared" si="22"/>
        <v>1</v>
      </c>
      <c r="N215" s="17">
        <f t="shared" si="23"/>
        <v>2</v>
      </c>
      <c r="O215" s="17">
        <f t="shared" si="19"/>
        <v>0</v>
      </c>
      <c r="P215" s="17">
        <f t="shared" si="20"/>
        <v>0</v>
      </c>
      <c r="Q215" s="17">
        <f t="shared" si="24"/>
        <v>4</v>
      </c>
    </row>
    <row r="216" spans="1:17" ht="15.75" x14ac:dyDescent="0.25">
      <c r="A216" s="9" t="s">
        <v>2965</v>
      </c>
      <c r="B216" s="13" t="s">
        <v>1836</v>
      </c>
      <c r="C216" s="11" t="s">
        <v>37</v>
      </c>
      <c r="D216" s="11" t="s">
        <v>16</v>
      </c>
      <c r="E216" s="10" t="s">
        <v>184</v>
      </c>
      <c r="F216" s="14" t="s">
        <v>2966</v>
      </c>
      <c r="G216" s="15">
        <v>1</v>
      </c>
      <c r="H216" s="15">
        <v>1</v>
      </c>
      <c r="I216" s="15">
        <v>1</v>
      </c>
      <c r="J216" s="15">
        <v>1</v>
      </c>
      <c r="K216" s="15">
        <v>1</v>
      </c>
      <c r="L216" s="17">
        <f t="shared" si="21"/>
        <v>0</v>
      </c>
      <c r="M216" s="17">
        <f t="shared" si="22"/>
        <v>1</v>
      </c>
      <c r="N216" s="17">
        <f t="shared" si="23"/>
        <v>2</v>
      </c>
      <c r="O216" s="17">
        <f t="shared" si="19"/>
        <v>0</v>
      </c>
      <c r="P216" s="17">
        <f t="shared" si="20"/>
        <v>0</v>
      </c>
      <c r="Q216" s="17">
        <f t="shared" si="24"/>
        <v>4</v>
      </c>
    </row>
    <row r="217" spans="1:17" ht="15.75" x14ac:dyDescent="0.25">
      <c r="A217" s="9" t="s">
        <v>2967</v>
      </c>
      <c r="B217" s="13" t="s">
        <v>1836</v>
      </c>
      <c r="C217" s="11" t="s">
        <v>37</v>
      </c>
      <c r="D217" s="11" t="s">
        <v>16</v>
      </c>
      <c r="E217" s="10" t="s">
        <v>427</v>
      </c>
      <c r="F217" s="14" t="s">
        <v>2968</v>
      </c>
      <c r="G217" s="15">
        <v>1</v>
      </c>
      <c r="H217" s="15">
        <v>1</v>
      </c>
      <c r="I217" s="15">
        <v>1</v>
      </c>
      <c r="J217" s="15">
        <v>1</v>
      </c>
      <c r="K217" s="15">
        <v>1</v>
      </c>
      <c r="L217" s="17">
        <f t="shared" si="21"/>
        <v>0</v>
      </c>
      <c r="M217" s="17">
        <f t="shared" si="22"/>
        <v>1</v>
      </c>
      <c r="N217" s="17">
        <f t="shared" si="23"/>
        <v>2</v>
      </c>
      <c r="O217" s="17">
        <f t="shared" si="19"/>
        <v>0</v>
      </c>
      <c r="P217" s="17">
        <f t="shared" si="20"/>
        <v>0</v>
      </c>
      <c r="Q217" s="17">
        <f t="shared" si="24"/>
        <v>4</v>
      </c>
    </row>
    <row r="218" spans="1:17" ht="15.75" x14ac:dyDescent="0.25">
      <c r="A218" s="9" t="s">
        <v>2969</v>
      </c>
      <c r="B218" s="13" t="s">
        <v>1836</v>
      </c>
      <c r="C218" s="11" t="s">
        <v>155</v>
      </c>
      <c r="D218" s="11" t="s">
        <v>16</v>
      </c>
      <c r="E218" s="10" t="s">
        <v>152</v>
      </c>
      <c r="F218" s="14" t="s">
        <v>2970</v>
      </c>
      <c r="G218" s="15">
        <v>1</v>
      </c>
      <c r="H218" s="15">
        <v>1</v>
      </c>
      <c r="I218" s="15">
        <v>1</v>
      </c>
      <c r="J218" s="15">
        <v>1</v>
      </c>
      <c r="K218" s="15">
        <v>1</v>
      </c>
      <c r="L218" s="17">
        <f t="shared" si="21"/>
        <v>0</v>
      </c>
      <c r="M218" s="17">
        <f t="shared" si="22"/>
        <v>1</v>
      </c>
      <c r="N218" s="17">
        <f t="shared" si="23"/>
        <v>2</v>
      </c>
      <c r="O218" s="17">
        <f t="shared" si="19"/>
        <v>0</v>
      </c>
      <c r="P218" s="17">
        <f t="shared" si="20"/>
        <v>0</v>
      </c>
      <c r="Q218" s="17">
        <f t="shared" si="24"/>
        <v>4</v>
      </c>
    </row>
    <row r="219" spans="1:17" ht="15.75" x14ac:dyDescent="0.25">
      <c r="A219" s="9" t="s">
        <v>2971</v>
      </c>
      <c r="B219" s="13" t="s">
        <v>1836</v>
      </c>
      <c r="C219" s="11" t="s">
        <v>362</v>
      </c>
      <c r="D219" s="11" t="s">
        <v>16</v>
      </c>
      <c r="E219" s="10" t="s">
        <v>19</v>
      </c>
      <c r="F219" s="14" t="s">
        <v>2972</v>
      </c>
      <c r="G219" s="15">
        <v>1</v>
      </c>
      <c r="H219" s="15">
        <v>1</v>
      </c>
      <c r="I219" s="15">
        <v>1</v>
      </c>
      <c r="J219" s="15">
        <v>1</v>
      </c>
      <c r="K219" s="15">
        <v>1</v>
      </c>
      <c r="L219" s="17">
        <f t="shared" si="21"/>
        <v>0</v>
      </c>
      <c r="M219" s="17">
        <f t="shared" si="22"/>
        <v>1</v>
      </c>
      <c r="N219" s="17">
        <f t="shared" si="23"/>
        <v>2</v>
      </c>
      <c r="O219" s="17">
        <f t="shared" si="19"/>
        <v>0</v>
      </c>
      <c r="P219" s="17">
        <f t="shared" si="20"/>
        <v>0</v>
      </c>
      <c r="Q219" s="17">
        <f t="shared" si="24"/>
        <v>4</v>
      </c>
    </row>
    <row r="220" spans="1:17" ht="15.75" x14ac:dyDescent="0.25">
      <c r="A220" s="9" t="s">
        <v>2973</v>
      </c>
      <c r="B220" s="13" t="s">
        <v>1836</v>
      </c>
      <c r="C220" s="11" t="s">
        <v>854</v>
      </c>
      <c r="D220" s="11" t="s">
        <v>16</v>
      </c>
      <c r="E220" s="10" t="s">
        <v>152</v>
      </c>
      <c r="F220" s="14" t="s">
        <v>2974</v>
      </c>
      <c r="G220" s="15">
        <v>1</v>
      </c>
      <c r="H220" s="15">
        <v>1</v>
      </c>
      <c r="I220" s="15">
        <v>1</v>
      </c>
      <c r="J220" s="15">
        <v>1</v>
      </c>
      <c r="K220" s="15">
        <v>1</v>
      </c>
      <c r="L220" s="17">
        <f t="shared" si="21"/>
        <v>0</v>
      </c>
      <c r="M220" s="17">
        <f t="shared" si="22"/>
        <v>1</v>
      </c>
      <c r="N220" s="17">
        <f t="shared" si="23"/>
        <v>2</v>
      </c>
      <c r="O220" s="17">
        <f t="shared" si="19"/>
        <v>0</v>
      </c>
      <c r="P220" s="17">
        <f t="shared" si="20"/>
        <v>0</v>
      </c>
      <c r="Q220" s="17">
        <f t="shared" si="24"/>
        <v>4</v>
      </c>
    </row>
    <row r="221" spans="1:17" ht="15.75" x14ac:dyDescent="0.25">
      <c r="A221" s="9" t="s">
        <v>2975</v>
      </c>
      <c r="B221" s="13" t="s">
        <v>1836</v>
      </c>
      <c r="C221" s="11" t="s">
        <v>960</v>
      </c>
      <c r="D221" s="11" t="s">
        <v>16</v>
      </c>
      <c r="E221" s="10" t="s">
        <v>50</v>
      </c>
      <c r="F221" s="14" t="s">
        <v>2976</v>
      </c>
      <c r="G221" s="15">
        <v>1</v>
      </c>
      <c r="H221" s="15">
        <v>1</v>
      </c>
      <c r="I221" s="15">
        <v>1</v>
      </c>
      <c r="J221" s="15">
        <v>1</v>
      </c>
      <c r="K221" s="15">
        <v>1</v>
      </c>
      <c r="L221" s="17">
        <f t="shared" si="21"/>
        <v>0</v>
      </c>
      <c r="M221" s="17">
        <f t="shared" si="22"/>
        <v>1</v>
      </c>
      <c r="N221" s="17">
        <f t="shared" si="23"/>
        <v>2</v>
      </c>
      <c r="O221" s="17">
        <f t="shared" si="19"/>
        <v>0</v>
      </c>
      <c r="P221" s="17">
        <f t="shared" si="20"/>
        <v>0</v>
      </c>
      <c r="Q221" s="17">
        <f t="shared" si="24"/>
        <v>4</v>
      </c>
    </row>
    <row r="222" spans="1:17" ht="15.75" x14ac:dyDescent="0.25">
      <c r="A222" s="9" t="s">
        <v>2977</v>
      </c>
      <c r="B222" s="13" t="s">
        <v>1836</v>
      </c>
      <c r="C222" s="11" t="s">
        <v>960</v>
      </c>
      <c r="D222" s="11" t="s">
        <v>16</v>
      </c>
      <c r="E222" s="10" t="s">
        <v>119</v>
      </c>
      <c r="F222" s="14" t="s">
        <v>2978</v>
      </c>
      <c r="G222" s="15">
        <v>1</v>
      </c>
      <c r="H222" s="15">
        <v>1</v>
      </c>
      <c r="I222" s="15">
        <v>1</v>
      </c>
      <c r="J222" s="15">
        <v>1</v>
      </c>
      <c r="K222" s="15">
        <v>1</v>
      </c>
      <c r="L222" s="17">
        <f t="shared" si="21"/>
        <v>0</v>
      </c>
      <c r="M222" s="17">
        <f t="shared" si="22"/>
        <v>1</v>
      </c>
      <c r="N222" s="17">
        <f t="shared" si="23"/>
        <v>2</v>
      </c>
      <c r="O222" s="17">
        <f t="shared" si="19"/>
        <v>0</v>
      </c>
      <c r="P222" s="17">
        <f t="shared" si="20"/>
        <v>0</v>
      </c>
      <c r="Q222" s="17">
        <f t="shared" si="24"/>
        <v>4</v>
      </c>
    </row>
    <row r="223" spans="1:17" ht="15.75" x14ac:dyDescent="0.25">
      <c r="A223" s="9" t="s">
        <v>2979</v>
      </c>
      <c r="B223" s="13" t="s">
        <v>1836</v>
      </c>
      <c r="C223" s="11" t="s">
        <v>960</v>
      </c>
      <c r="D223" s="11" t="s">
        <v>16</v>
      </c>
      <c r="E223" s="10" t="s">
        <v>18</v>
      </c>
      <c r="F223" s="14" t="s">
        <v>2980</v>
      </c>
      <c r="G223" s="15">
        <v>1</v>
      </c>
      <c r="H223" s="15">
        <v>1</v>
      </c>
      <c r="I223" s="15">
        <v>1</v>
      </c>
      <c r="J223" s="15">
        <v>1</v>
      </c>
      <c r="K223" s="15">
        <v>1</v>
      </c>
      <c r="L223" s="17">
        <f t="shared" si="21"/>
        <v>0</v>
      </c>
      <c r="M223" s="17">
        <f t="shared" si="22"/>
        <v>1</v>
      </c>
      <c r="N223" s="17">
        <f t="shared" si="23"/>
        <v>2</v>
      </c>
      <c r="O223" s="17">
        <f t="shared" si="19"/>
        <v>0</v>
      </c>
      <c r="P223" s="17">
        <f t="shared" si="20"/>
        <v>0</v>
      </c>
      <c r="Q223" s="17">
        <f t="shared" si="24"/>
        <v>4</v>
      </c>
    </row>
    <row r="224" spans="1:17" ht="15.75" x14ac:dyDescent="0.25">
      <c r="A224" s="9" t="s">
        <v>2981</v>
      </c>
      <c r="B224" s="13" t="s">
        <v>1876</v>
      </c>
      <c r="C224" s="11" t="s">
        <v>32</v>
      </c>
      <c r="D224" s="11" t="s">
        <v>16</v>
      </c>
      <c r="E224" s="10" t="s">
        <v>126</v>
      </c>
      <c r="F224" s="14" t="s">
        <v>2982</v>
      </c>
      <c r="G224" s="15">
        <v>0</v>
      </c>
      <c r="H224" s="15">
        <v>0</v>
      </c>
      <c r="I224" s="15">
        <v>0</v>
      </c>
      <c r="J224" s="15">
        <v>0</v>
      </c>
      <c r="K224" s="15">
        <v>0</v>
      </c>
      <c r="L224" s="17">
        <f t="shared" si="21"/>
        <v>0</v>
      </c>
      <c r="M224" s="17">
        <f t="shared" si="22"/>
        <v>0</v>
      </c>
      <c r="N224" s="17">
        <f t="shared" si="23"/>
        <v>0</v>
      </c>
      <c r="O224" s="17">
        <f t="shared" si="19"/>
        <v>0</v>
      </c>
      <c r="P224" s="17">
        <f t="shared" si="20"/>
        <v>0</v>
      </c>
      <c r="Q224" s="17">
        <f t="shared" si="24"/>
        <v>0</v>
      </c>
    </row>
    <row r="225" spans="1:17" ht="15.75" x14ac:dyDescent="0.25">
      <c r="A225" s="9" t="s">
        <v>2983</v>
      </c>
      <c r="B225" s="13" t="s">
        <v>1876</v>
      </c>
      <c r="C225" s="11" t="s">
        <v>15</v>
      </c>
      <c r="D225" s="11" t="s">
        <v>16</v>
      </c>
      <c r="E225" s="10" t="s">
        <v>25</v>
      </c>
      <c r="F225" s="14" t="s">
        <v>2984</v>
      </c>
      <c r="G225" s="15">
        <v>1</v>
      </c>
      <c r="H225" s="15">
        <v>1</v>
      </c>
      <c r="I225" s="15">
        <v>1</v>
      </c>
      <c r="J225" s="15">
        <v>1</v>
      </c>
      <c r="K225" s="15">
        <v>1</v>
      </c>
      <c r="L225" s="17">
        <f t="shared" si="21"/>
        <v>0</v>
      </c>
      <c r="M225" s="17">
        <f t="shared" si="22"/>
        <v>1</v>
      </c>
      <c r="N225" s="17">
        <f t="shared" si="23"/>
        <v>2</v>
      </c>
      <c r="O225" s="17">
        <f t="shared" si="19"/>
        <v>0</v>
      </c>
      <c r="P225" s="17">
        <f t="shared" si="20"/>
        <v>0</v>
      </c>
      <c r="Q225" s="17">
        <f t="shared" si="24"/>
        <v>4</v>
      </c>
    </row>
    <row r="226" spans="1:17" ht="15.75" x14ac:dyDescent="0.25">
      <c r="A226" s="9" t="s">
        <v>2985</v>
      </c>
      <c r="B226" s="13" t="s">
        <v>1876</v>
      </c>
      <c r="C226" s="11" t="s">
        <v>15</v>
      </c>
      <c r="D226" s="11" t="s">
        <v>16</v>
      </c>
      <c r="E226" s="10" t="s">
        <v>86</v>
      </c>
      <c r="F226" s="14" t="s">
        <v>2986</v>
      </c>
      <c r="G226" s="15">
        <v>1</v>
      </c>
      <c r="H226" s="15">
        <v>1</v>
      </c>
      <c r="I226" s="15">
        <v>1</v>
      </c>
      <c r="J226" s="15">
        <v>1</v>
      </c>
      <c r="K226" s="15">
        <v>1</v>
      </c>
      <c r="L226" s="17">
        <f t="shared" si="21"/>
        <v>0</v>
      </c>
      <c r="M226" s="17">
        <f t="shared" si="22"/>
        <v>1</v>
      </c>
      <c r="N226" s="17">
        <f t="shared" si="23"/>
        <v>2</v>
      </c>
      <c r="O226" s="17">
        <f t="shared" si="19"/>
        <v>0</v>
      </c>
      <c r="P226" s="17">
        <f t="shared" si="20"/>
        <v>0</v>
      </c>
      <c r="Q226" s="17">
        <f t="shared" si="24"/>
        <v>4</v>
      </c>
    </row>
    <row r="227" spans="1:17" ht="15.75" x14ac:dyDescent="0.25">
      <c r="A227" s="9" t="s">
        <v>2987</v>
      </c>
      <c r="B227" s="13" t="s">
        <v>1876</v>
      </c>
      <c r="C227" s="11" t="s">
        <v>15</v>
      </c>
      <c r="D227" s="11" t="s">
        <v>96</v>
      </c>
      <c r="E227" s="10" t="s">
        <v>25</v>
      </c>
      <c r="F227" s="14" t="s">
        <v>2988</v>
      </c>
      <c r="G227" s="15">
        <v>1</v>
      </c>
      <c r="H227" s="15">
        <v>1</v>
      </c>
      <c r="I227" s="15">
        <v>1</v>
      </c>
      <c r="J227" s="15">
        <v>1</v>
      </c>
      <c r="K227" s="15">
        <v>1</v>
      </c>
      <c r="L227" s="17">
        <f t="shared" si="21"/>
        <v>0</v>
      </c>
      <c r="M227" s="17">
        <f t="shared" si="22"/>
        <v>1</v>
      </c>
      <c r="N227" s="17">
        <f t="shared" si="23"/>
        <v>2</v>
      </c>
      <c r="O227" s="17">
        <f t="shared" si="19"/>
        <v>0</v>
      </c>
      <c r="P227" s="17">
        <f t="shared" si="20"/>
        <v>0</v>
      </c>
      <c r="Q227" s="17">
        <f t="shared" si="24"/>
        <v>4</v>
      </c>
    </row>
    <row r="228" spans="1:17" ht="15.75" x14ac:dyDescent="0.25">
      <c r="A228" s="9" t="s">
        <v>2989</v>
      </c>
      <c r="B228" s="13" t="s">
        <v>1876</v>
      </c>
      <c r="C228" s="11" t="s">
        <v>105</v>
      </c>
      <c r="D228" s="11" t="s">
        <v>16</v>
      </c>
      <c r="E228" s="10" t="s">
        <v>15</v>
      </c>
      <c r="F228" s="14" t="s">
        <v>2990</v>
      </c>
      <c r="G228" s="15">
        <v>1</v>
      </c>
      <c r="H228" s="15">
        <v>1</v>
      </c>
      <c r="I228" s="15">
        <v>1</v>
      </c>
      <c r="J228" s="15">
        <v>1</v>
      </c>
      <c r="K228" s="15">
        <v>1</v>
      </c>
      <c r="L228" s="17">
        <f t="shared" si="21"/>
        <v>0</v>
      </c>
      <c r="M228" s="17">
        <f t="shared" si="22"/>
        <v>1</v>
      </c>
      <c r="N228" s="17">
        <f t="shared" si="23"/>
        <v>2</v>
      </c>
      <c r="O228" s="17">
        <f t="shared" si="19"/>
        <v>0</v>
      </c>
      <c r="P228" s="17">
        <f t="shared" si="20"/>
        <v>0</v>
      </c>
      <c r="Q228" s="17">
        <f t="shared" si="24"/>
        <v>4</v>
      </c>
    </row>
    <row r="229" spans="1:17" ht="15.75" x14ac:dyDescent="0.25">
      <c r="A229" s="9" t="s">
        <v>2991</v>
      </c>
      <c r="B229" s="13" t="s">
        <v>1876</v>
      </c>
      <c r="C229" s="11" t="s">
        <v>105</v>
      </c>
      <c r="D229" s="11" t="s">
        <v>16</v>
      </c>
      <c r="E229" s="10" t="s">
        <v>28</v>
      </c>
      <c r="F229" s="14" t="s">
        <v>2992</v>
      </c>
      <c r="G229" s="15">
        <v>1</v>
      </c>
      <c r="H229" s="15">
        <v>1</v>
      </c>
      <c r="I229" s="15">
        <v>1</v>
      </c>
      <c r="J229" s="15">
        <v>1</v>
      </c>
      <c r="K229" s="15">
        <v>1</v>
      </c>
      <c r="L229" s="17">
        <f t="shared" si="21"/>
        <v>0</v>
      </c>
      <c r="M229" s="17">
        <f t="shared" si="22"/>
        <v>1</v>
      </c>
      <c r="N229" s="17">
        <f t="shared" si="23"/>
        <v>2</v>
      </c>
      <c r="O229" s="17">
        <f t="shared" si="19"/>
        <v>0</v>
      </c>
      <c r="P229" s="17">
        <f t="shared" si="20"/>
        <v>0</v>
      </c>
      <c r="Q229" s="17">
        <f t="shared" si="24"/>
        <v>4</v>
      </c>
    </row>
    <row r="230" spans="1:17" ht="15.75" x14ac:dyDescent="0.25">
      <c r="A230" s="9" t="s">
        <v>2993</v>
      </c>
      <c r="B230" s="13" t="s">
        <v>1876</v>
      </c>
      <c r="C230" s="11" t="s">
        <v>139</v>
      </c>
      <c r="D230" s="11" t="s">
        <v>16</v>
      </c>
      <c r="E230" s="10" t="s">
        <v>50</v>
      </c>
      <c r="F230" s="14" t="s">
        <v>2994</v>
      </c>
      <c r="G230" s="15">
        <v>1</v>
      </c>
      <c r="H230" s="15">
        <v>1</v>
      </c>
      <c r="I230" s="15">
        <v>1</v>
      </c>
      <c r="J230" s="15">
        <v>1</v>
      </c>
      <c r="K230" s="15">
        <v>1</v>
      </c>
      <c r="L230" s="17">
        <f t="shared" si="21"/>
        <v>0</v>
      </c>
      <c r="M230" s="17">
        <f t="shared" si="22"/>
        <v>1</v>
      </c>
      <c r="N230" s="17">
        <f t="shared" si="23"/>
        <v>2</v>
      </c>
      <c r="O230" s="17">
        <f t="shared" si="19"/>
        <v>0</v>
      </c>
      <c r="P230" s="17">
        <f t="shared" si="20"/>
        <v>0</v>
      </c>
      <c r="Q230" s="17">
        <f t="shared" si="24"/>
        <v>4</v>
      </c>
    </row>
    <row r="231" spans="1:17" ht="15.75" x14ac:dyDescent="0.25">
      <c r="A231" s="9" t="s">
        <v>2995</v>
      </c>
      <c r="B231" s="13" t="s">
        <v>1876</v>
      </c>
      <c r="C231" s="11" t="s">
        <v>39</v>
      </c>
      <c r="D231" s="11" t="s">
        <v>16</v>
      </c>
      <c r="E231" s="10" t="s">
        <v>24</v>
      </c>
      <c r="F231" s="14" t="s">
        <v>2996</v>
      </c>
      <c r="G231" s="15">
        <v>1</v>
      </c>
      <c r="H231" s="15">
        <v>1</v>
      </c>
      <c r="I231" s="15">
        <v>1</v>
      </c>
      <c r="J231" s="15">
        <v>1</v>
      </c>
      <c r="K231" s="15">
        <v>1</v>
      </c>
      <c r="L231" s="17">
        <f t="shared" si="21"/>
        <v>0</v>
      </c>
      <c r="M231" s="17">
        <f t="shared" si="22"/>
        <v>1</v>
      </c>
      <c r="N231" s="17">
        <f t="shared" si="23"/>
        <v>2</v>
      </c>
      <c r="O231" s="17">
        <f t="shared" si="19"/>
        <v>0</v>
      </c>
      <c r="P231" s="17">
        <f t="shared" si="20"/>
        <v>0</v>
      </c>
      <c r="Q231" s="17">
        <f t="shared" si="24"/>
        <v>4</v>
      </c>
    </row>
    <row r="232" spans="1:17" ht="15.75" x14ac:dyDescent="0.25">
      <c r="A232" s="9" t="s">
        <v>2997</v>
      </c>
      <c r="B232" s="13" t="s">
        <v>1876</v>
      </c>
      <c r="C232" s="11" t="s">
        <v>162</v>
      </c>
      <c r="D232" s="11" t="s">
        <v>16</v>
      </c>
      <c r="E232" s="10" t="s">
        <v>152</v>
      </c>
      <c r="F232" s="14" t="s">
        <v>2998</v>
      </c>
      <c r="G232" s="15">
        <v>1</v>
      </c>
      <c r="H232" s="15">
        <v>1</v>
      </c>
      <c r="I232" s="15">
        <v>1</v>
      </c>
      <c r="J232" s="15">
        <v>1</v>
      </c>
      <c r="K232" s="15">
        <v>1</v>
      </c>
      <c r="L232" s="17">
        <f t="shared" si="21"/>
        <v>0</v>
      </c>
      <c r="M232" s="17">
        <f t="shared" si="22"/>
        <v>1</v>
      </c>
      <c r="N232" s="17">
        <f t="shared" si="23"/>
        <v>2</v>
      </c>
      <c r="O232" s="17">
        <f t="shared" si="19"/>
        <v>0</v>
      </c>
      <c r="P232" s="17">
        <f t="shared" si="20"/>
        <v>0</v>
      </c>
      <c r="Q232" s="17">
        <f t="shared" si="24"/>
        <v>4</v>
      </c>
    </row>
    <row r="233" spans="1:17" ht="15.75" x14ac:dyDescent="0.25">
      <c r="A233" s="9" t="s">
        <v>2999</v>
      </c>
      <c r="B233" s="13" t="s">
        <v>1876</v>
      </c>
      <c r="C233" s="11" t="s">
        <v>95</v>
      </c>
      <c r="D233" s="11" t="s">
        <v>16</v>
      </c>
      <c r="E233" s="10" t="s">
        <v>119</v>
      </c>
      <c r="F233" s="14" t="s">
        <v>3000</v>
      </c>
      <c r="G233" s="15">
        <v>1</v>
      </c>
      <c r="H233" s="15">
        <v>1</v>
      </c>
      <c r="I233" s="15">
        <v>1</v>
      </c>
      <c r="J233" s="15">
        <v>1</v>
      </c>
      <c r="K233" s="15">
        <v>1</v>
      </c>
      <c r="L233" s="17">
        <f t="shared" si="21"/>
        <v>0</v>
      </c>
      <c r="M233" s="17">
        <f t="shared" si="22"/>
        <v>1</v>
      </c>
      <c r="N233" s="17">
        <f t="shared" si="23"/>
        <v>2</v>
      </c>
      <c r="O233" s="17">
        <f t="shared" si="19"/>
        <v>0</v>
      </c>
      <c r="P233" s="17">
        <f t="shared" si="20"/>
        <v>0</v>
      </c>
      <c r="Q233" s="17">
        <f t="shared" si="24"/>
        <v>4</v>
      </c>
    </row>
    <row r="234" spans="1:17" ht="15.75" x14ac:dyDescent="0.25">
      <c r="A234" s="9" t="s">
        <v>3001</v>
      </c>
      <c r="B234" s="13" t="s">
        <v>1876</v>
      </c>
      <c r="C234" s="11" t="s">
        <v>835</v>
      </c>
      <c r="D234" s="11" t="s">
        <v>16</v>
      </c>
      <c r="E234" s="10" t="s">
        <v>19</v>
      </c>
      <c r="F234" s="14" t="s">
        <v>3002</v>
      </c>
      <c r="G234" s="15">
        <v>1</v>
      </c>
      <c r="H234" s="15">
        <v>1</v>
      </c>
      <c r="I234" s="15">
        <v>1</v>
      </c>
      <c r="J234" s="15">
        <v>1</v>
      </c>
      <c r="K234" s="15">
        <v>1</v>
      </c>
      <c r="L234" s="17">
        <f t="shared" si="21"/>
        <v>0</v>
      </c>
      <c r="M234" s="17">
        <f t="shared" si="22"/>
        <v>1</v>
      </c>
      <c r="N234" s="17">
        <f t="shared" si="23"/>
        <v>2</v>
      </c>
      <c r="O234" s="17">
        <f t="shared" si="19"/>
        <v>0</v>
      </c>
      <c r="P234" s="17">
        <f t="shared" si="20"/>
        <v>0</v>
      </c>
      <c r="Q234" s="17">
        <f t="shared" si="24"/>
        <v>4</v>
      </c>
    </row>
    <row r="235" spans="1:17" ht="31.5" x14ac:dyDescent="0.25">
      <c r="A235" s="9">
        <v>229</v>
      </c>
      <c r="B235" s="13" t="s">
        <v>3003</v>
      </c>
      <c r="C235" s="11" t="s">
        <v>112</v>
      </c>
      <c r="D235" s="11"/>
      <c r="E235" s="10" t="s">
        <v>3004</v>
      </c>
      <c r="F235" s="14" t="s">
        <v>2723</v>
      </c>
      <c r="G235" s="15">
        <v>1</v>
      </c>
      <c r="H235" s="15">
        <v>1</v>
      </c>
      <c r="I235" s="15">
        <v>1</v>
      </c>
      <c r="J235" s="15">
        <v>0</v>
      </c>
      <c r="K235" s="15">
        <v>1</v>
      </c>
      <c r="L235" s="17">
        <f t="shared" si="21"/>
        <v>2</v>
      </c>
      <c r="M235" s="17">
        <f t="shared" si="22"/>
        <v>0</v>
      </c>
      <c r="N235" s="17">
        <f t="shared" si="23"/>
        <v>2</v>
      </c>
      <c r="O235" s="17">
        <f t="shared" si="19"/>
        <v>0.1</v>
      </c>
      <c r="P235" s="17">
        <f t="shared" si="20"/>
        <v>2</v>
      </c>
      <c r="Q235" s="17">
        <f t="shared" si="24"/>
        <v>0</v>
      </c>
    </row>
    <row r="236" spans="1:17" ht="31.5" x14ac:dyDescent="0.25">
      <c r="A236" s="9">
        <v>229</v>
      </c>
      <c r="B236" s="13" t="s">
        <v>3003</v>
      </c>
      <c r="C236" s="11" t="s">
        <v>112</v>
      </c>
      <c r="D236" s="11"/>
      <c r="E236" s="10" t="s">
        <v>3005</v>
      </c>
      <c r="F236" s="14" t="s">
        <v>2723</v>
      </c>
      <c r="G236" s="15">
        <v>0</v>
      </c>
      <c r="H236" s="15">
        <v>0</v>
      </c>
      <c r="I236" s="15">
        <v>0</v>
      </c>
      <c r="J236" s="15">
        <v>0</v>
      </c>
      <c r="K236" s="15">
        <v>0</v>
      </c>
      <c r="L236" s="17">
        <f t="shared" si="21"/>
        <v>0</v>
      </c>
      <c r="M236" s="17">
        <f t="shared" si="22"/>
        <v>0</v>
      </c>
      <c r="N236" s="17">
        <f t="shared" si="23"/>
        <v>0</v>
      </c>
      <c r="O236" s="17">
        <f t="shared" si="19"/>
        <v>0</v>
      </c>
      <c r="P236" s="17">
        <f t="shared" si="20"/>
        <v>0</v>
      </c>
      <c r="Q236" s="17">
        <f t="shared" si="24"/>
        <v>0</v>
      </c>
    </row>
    <row r="237" spans="1:17" ht="31.5" x14ac:dyDescent="0.25">
      <c r="A237" s="9">
        <v>229</v>
      </c>
      <c r="B237" s="13" t="s">
        <v>3003</v>
      </c>
      <c r="C237" s="11" t="s">
        <v>112</v>
      </c>
      <c r="D237" s="11"/>
      <c r="E237" s="10" t="s">
        <v>2722</v>
      </c>
      <c r="F237" s="14" t="s">
        <v>2723</v>
      </c>
      <c r="G237" s="15">
        <v>1</v>
      </c>
      <c r="H237" s="15">
        <v>1</v>
      </c>
      <c r="I237" s="15">
        <v>1</v>
      </c>
      <c r="J237" s="15">
        <v>0</v>
      </c>
      <c r="K237" s="15">
        <v>1</v>
      </c>
      <c r="L237" s="17">
        <f t="shared" si="21"/>
        <v>2</v>
      </c>
      <c r="M237" s="17">
        <f t="shared" si="22"/>
        <v>0</v>
      </c>
      <c r="N237" s="17">
        <f t="shared" si="23"/>
        <v>2</v>
      </c>
      <c r="O237" s="17">
        <f t="shared" si="19"/>
        <v>0.1</v>
      </c>
      <c r="P237" s="17">
        <f t="shared" si="20"/>
        <v>2</v>
      </c>
      <c r="Q237" s="17">
        <f t="shared" si="24"/>
        <v>0</v>
      </c>
    </row>
    <row r="238" spans="1:17" ht="31.5" x14ac:dyDescent="0.25">
      <c r="A238" s="9">
        <v>229</v>
      </c>
      <c r="B238" s="13" t="s">
        <v>3003</v>
      </c>
      <c r="C238" s="11" t="s">
        <v>112</v>
      </c>
      <c r="D238" s="11"/>
      <c r="E238" s="10" t="s">
        <v>3006</v>
      </c>
      <c r="F238" s="14" t="s">
        <v>2723</v>
      </c>
      <c r="G238" s="15">
        <v>0</v>
      </c>
      <c r="H238" s="15">
        <v>0</v>
      </c>
      <c r="I238" s="15">
        <v>0</v>
      </c>
      <c r="J238" s="15">
        <v>0</v>
      </c>
      <c r="K238" s="15">
        <v>0</v>
      </c>
      <c r="L238" s="17">
        <f t="shared" si="21"/>
        <v>0</v>
      </c>
      <c r="M238" s="17">
        <f t="shared" si="22"/>
        <v>0</v>
      </c>
      <c r="N238" s="17">
        <f t="shared" si="23"/>
        <v>0</v>
      </c>
      <c r="O238" s="17">
        <f t="shared" si="19"/>
        <v>0</v>
      </c>
      <c r="P238" s="17">
        <f t="shared" si="20"/>
        <v>0</v>
      </c>
      <c r="Q238" s="17">
        <f t="shared" si="24"/>
        <v>0</v>
      </c>
    </row>
    <row r="239" spans="1:17" ht="15.75" x14ac:dyDescent="0.25">
      <c r="A239" s="9" t="s">
        <v>3007</v>
      </c>
      <c r="B239" s="13" t="s">
        <v>3008</v>
      </c>
      <c r="C239" s="11" t="s">
        <v>112</v>
      </c>
      <c r="D239" s="11" t="s">
        <v>16</v>
      </c>
      <c r="E239" s="10" t="s">
        <v>25</v>
      </c>
      <c r="F239" s="14" t="s">
        <v>3009</v>
      </c>
      <c r="G239" s="15">
        <v>1</v>
      </c>
      <c r="H239" s="15">
        <v>1</v>
      </c>
      <c r="I239" s="15">
        <v>1</v>
      </c>
      <c r="J239" s="15">
        <v>1</v>
      </c>
      <c r="K239" s="15">
        <v>1</v>
      </c>
      <c r="L239" s="17">
        <f t="shared" si="21"/>
        <v>0</v>
      </c>
      <c r="M239" s="17">
        <f t="shared" si="22"/>
        <v>1</v>
      </c>
      <c r="N239" s="17">
        <f t="shared" si="23"/>
        <v>2</v>
      </c>
      <c r="O239" s="17">
        <f t="shared" si="19"/>
        <v>0</v>
      </c>
      <c r="P239" s="17">
        <f t="shared" si="20"/>
        <v>0</v>
      </c>
      <c r="Q239" s="17">
        <f t="shared" si="24"/>
        <v>4</v>
      </c>
    </row>
    <row r="240" spans="1:17" ht="15.75" x14ac:dyDescent="0.25">
      <c r="A240" s="9" t="s">
        <v>3010</v>
      </c>
      <c r="B240" s="13" t="s">
        <v>3008</v>
      </c>
      <c r="C240" s="11" t="s">
        <v>112</v>
      </c>
      <c r="D240" s="11" t="s">
        <v>16</v>
      </c>
      <c r="E240" s="10" t="s">
        <v>50</v>
      </c>
      <c r="F240" s="14" t="s">
        <v>3011</v>
      </c>
      <c r="G240" s="15">
        <v>1</v>
      </c>
      <c r="H240" s="15">
        <v>1</v>
      </c>
      <c r="I240" s="15">
        <v>1</v>
      </c>
      <c r="J240" s="15">
        <v>1</v>
      </c>
      <c r="K240" s="15">
        <v>1</v>
      </c>
      <c r="L240" s="17">
        <f t="shared" si="21"/>
        <v>0</v>
      </c>
      <c r="M240" s="17">
        <f t="shared" si="22"/>
        <v>1</v>
      </c>
      <c r="N240" s="17">
        <f t="shared" si="23"/>
        <v>2</v>
      </c>
      <c r="O240" s="17">
        <f t="shared" si="19"/>
        <v>0</v>
      </c>
      <c r="P240" s="17">
        <f t="shared" si="20"/>
        <v>0</v>
      </c>
      <c r="Q240" s="17">
        <f t="shared" si="24"/>
        <v>4</v>
      </c>
    </row>
    <row r="241" spans="1:17" ht="15.75" x14ac:dyDescent="0.25">
      <c r="A241" s="9" t="s">
        <v>3012</v>
      </c>
      <c r="B241" s="13" t="s">
        <v>3008</v>
      </c>
      <c r="C241" s="11" t="s">
        <v>112</v>
      </c>
      <c r="D241" s="11" t="s">
        <v>16</v>
      </c>
      <c r="E241" s="10" t="s">
        <v>47</v>
      </c>
      <c r="F241" s="14" t="s">
        <v>3013</v>
      </c>
      <c r="G241" s="15">
        <v>1</v>
      </c>
      <c r="H241" s="15">
        <v>1</v>
      </c>
      <c r="I241" s="15">
        <v>1</v>
      </c>
      <c r="J241" s="15">
        <v>1</v>
      </c>
      <c r="K241" s="15">
        <v>1</v>
      </c>
      <c r="L241" s="17">
        <f t="shared" si="21"/>
        <v>0</v>
      </c>
      <c r="M241" s="17">
        <f t="shared" si="22"/>
        <v>1</v>
      </c>
      <c r="N241" s="17">
        <f t="shared" si="23"/>
        <v>2</v>
      </c>
      <c r="O241" s="17">
        <f t="shared" si="19"/>
        <v>0</v>
      </c>
      <c r="P241" s="17">
        <f t="shared" si="20"/>
        <v>0</v>
      </c>
      <c r="Q241" s="17">
        <f t="shared" si="24"/>
        <v>4</v>
      </c>
    </row>
    <row r="242" spans="1:17" ht="15.75" x14ac:dyDescent="0.25">
      <c r="A242" s="9" t="s">
        <v>3014</v>
      </c>
      <c r="B242" s="13" t="s">
        <v>3008</v>
      </c>
      <c r="C242" s="11" t="s">
        <v>112</v>
      </c>
      <c r="D242" s="11" t="s">
        <v>16</v>
      </c>
      <c r="E242" s="10" t="s">
        <v>119</v>
      </c>
      <c r="F242" s="14" t="s">
        <v>3015</v>
      </c>
      <c r="G242" s="15">
        <v>1</v>
      </c>
      <c r="H242" s="15">
        <v>1</v>
      </c>
      <c r="I242" s="15">
        <v>1</v>
      </c>
      <c r="J242" s="15">
        <v>1</v>
      </c>
      <c r="K242" s="15">
        <v>1</v>
      </c>
      <c r="L242" s="17">
        <f t="shared" si="21"/>
        <v>0</v>
      </c>
      <c r="M242" s="17">
        <f t="shared" si="22"/>
        <v>1</v>
      </c>
      <c r="N242" s="17">
        <f t="shared" si="23"/>
        <v>2</v>
      </c>
      <c r="O242" s="17">
        <f t="shared" si="19"/>
        <v>0</v>
      </c>
      <c r="P242" s="17">
        <f t="shared" si="20"/>
        <v>0</v>
      </c>
      <c r="Q242" s="17">
        <f t="shared" si="24"/>
        <v>4</v>
      </c>
    </row>
    <row r="243" spans="1:17" ht="15.75" x14ac:dyDescent="0.25">
      <c r="A243" s="9" t="s">
        <v>3016</v>
      </c>
      <c r="B243" s="13" t="s">
        <v>3008</v>
      </c>
      <c r="C243" s="11" t="s">
        <v>112</v>
      </c>
      <c r="D243" s="11" t="s">
        <v>16</v>
      </c>
      <c r="E243" s="10" t="s">
        <v>60</v>
      </c>
      <c r="F243" s="14" t="s">
        <v>3017</v>
      </c>
      <c r="G243" s="15">
        <v>1</v>
      </c>
      <c r="H243" s="15">
        <v>1</v>
      </c>
      <c r="I243" s="15">
        <v>1</v>
      </c>
      <c r="J243" s="15">
        <v>1</v>
      </c>
      <c r="K243" s="15">
        <v>1</v>
      </c>
      <c r="L243" s="17">
        <f t="shared" si="21"/>
        <v>0</v>
      </c>
      <c r="M243" s="17">
        <f t="shared" si="22"/>
        <v>1</v>
      </c>
      <c r="N243" s="17">
        <f t="shared" si="23"/>
        <v>2</v>
      </c>
      <c r="O243" s="17">
        <f t="shared" si="19"/>
        <v>0</v>
      </c>
      <c r="P243" s="17">
        <f t="shared" si="20"/>
        <v>0</v>
      </c>
      <c r="Q243" s="17">
        <f t="shared" si="24"/>
        <v>4</v>
      </c>
    </row>
    <row r="244" spans="1:17" ht="15.75" x14ac:dyDescent="0.25">
      <c r="A244" s="9" t="s">
        <v>3018</v>
      </c>
      <c r="B244" s="13" t="s">
        <v>3008</v>
      </c>
      <c r="C244" s="11" t="s">
        <v>112</v>
      </c>
      <c r="D244" s="11" t="s">
        <v>16</v>
      </c>
      <c r="E244" s="10" t="s">
        <v>152</v>
      </c>
      <c r="F244" s="14" t="s">
        <v>3019</v>
      </c>
      <c r="G244" s="15">
        <v>1</v>
      </c>
      <c r="H244" s="15">
        <v>1</v>
      </c>
      <c r="I244" s="15">
        <v>1</v>
      </c>
      <c r="J244" s="15">
        <v>1</v>
      </c>
      <c r="K244" s="15">
        <v>1</v>
      </c>
      <c r="L244" s="17">
        <f t="shared" si="21"/>
        <v>0</v>
      </c>
      <c r="M244" s="17">
        <f t="shared" si="22"/>
        <v>1</v>
      </c>
      <c r="N244" s="17">
        <f t="shared" si="23"/>
        <v>2</v>
      </c>
      <c r="O244" s="17">
        <f t="shared" si="19"/>
        <v>0</v>
      </c>
      <c r="P244" s="17">
        <f t="shared" si="20"/>
        <v>0</v>
      </c>
      <c r="Q244" s="17">
        <f t="shared" si="24"/>
        <v>4</v>
      </c>
    </row>
    <row r="245" spans="1:17" ht="15.75" x14ac:dyDescent="0.25">
      <c r="A245" s="9" t="s">
        <v>3020</v>
      </c>
      <c r="B245" s="13" t="s">
        <v>1894</v>
      </c>
      <c r="C245" s="11" t="s">
        <v>17</v>
      </c>
      <c r="D245" s="11" t="s">
        <v>145</v>
      </c>
      <c r="E245" s="10" t="s">
        <v>22</v>
      </c>
      <c r="F245" s="14" t="s">
        <v>3021</v>
      </c>
      <c r="G245" s="15">
        <v>1</v>
      </c>
      <c r="H245" s="15">
        <v>1</v>
      </c>
      <c r="I245" s="15">
        <v>1</v>
      </c>
      <c r="J245" s="15">
        <v>1</v>
      </c>
      <c r="K245" s="15">
        <v>1</v>
      </c>
      <c r="L245" s="17">
        <f t="shared" si="21"/>
        <v>0</v>
      </c>
      <c r="M245" s="17">
        <f t="shared" si="22"/>
        <v>1</v>
      </c>
      <c r="N245" s="17">
        <f t="shared" si="23"/>
        <v>2</v>
      </c>
      <c r="O245" s="17">
        <f t="shared" si="19"/>
        <v>0</v>
      </c>
      <c r="P245" s="17">
        <f t="shared" si="20"/>
        <v>0</v>
      </c>
      <c r="Q245" s="17">
        <f t="shared" si="24"/>
        <v>4</v>
      </c>
    </row>
    <row r="246" spans="1:17" ht="15.75" x14ac:dyDescent="0.25">
      <c r="A246" s="9" t="s">
        <v>3022</v>
      </c>
      <c r="B246" s="13" t="s">
        <v>1894</v>
      </c>
      <c r="C246" s="11" t="s">
        <v>19</v>
      </c>
      <c r="D246" s="11" t="s">
        <v>145</v>
      </c>
      <c r="E246" s="10" t="s">
        <v>43</v>
      </c>
      <c r="F246" s="14" t="s">
        <v>3023</v>
      </c>
      <c r="G246" s="15">
        <v>1</v>
      </c>
      <c r="H246" s="15">
        <v>1</v>
      </c>
      <c r="I246" s="15">
        <v>1</v>
      </c>
      <c r="J246" s="15">
        <v>1</v>
      </c>
      <c r="K246" s="15">
        <v>1</v>
      </c>
      <c r="L246" s="17">
        <f t="shared" si="21"/>
        <v>0</v>
      </c>
      <c r="M246" s="17">
        <f t="shared" si="22"/>
        <v>1</v>
      </c>
      <c r="N246" s="17">
        <f t="shared" si="23"/>
        <v>2</v>
      </c>
      <c r="O246" s="17">
        <f t="shared" si="19"/>
        <v>0</v>
      </c>
      <c r="P246" s="17">
        <f t="shared" si="20"/>
        <v>0</v>
      </c>
      <c r="Q246" s="17">
        <f t="shared" si="24"/>
        <v>4</v>
      </c>
    </row>
    <row r="247" spans="1:17" ht="15.75" x14ac:dyDescent="0.25">
      <c r="A247" s="9" t="s">
        <v>3024</v>
      </c>
      <c r="B247" s="13" t="s">
        <v>1894</v>
      </c>
      <c r="C247" s="11" t="s">
        <v>119</v>
      </c>
      <c r="D247" s="11" t="s">
        <v>1899</v>
      </c>
      <c r="E247" s="10" t="s">
        <v>17</v>
      </c>
      <c r="F247" s="14" t="s">
        <v>3025</v>
      </c>
      <c r="G247" s="15">
        <v>1</v>
      </c>
      <c r="H247" s="15">
        <v>1</v>
      </c>
      <c r="I247" s="15">
        <v>1</v>
      </c>
      <c r="J247" s="15">
        <v>1</v>
      </c>
      <c r="K247" s="15">
        <v>1</v>
      </c>
      <c r="L247" s="17">
        <f t="shared" si="21"/>
        <v>0</v>
      </c>
      <c r="M247" s="17">
        <f t="shared" si="22"/>
        <v>1</v>
      </c>
      <c r="N247" s="17">
        <f t="shared" si="23"/>
        <v>2</v>
      </c>
      <c r="O247" s="17">
        <f t="shared" si="19"/>
        <v>0</v>
      </c>
      <c r="P247" s="17">
        <f t="shared" si="20"/>
        <v>0</v>
      </c>
      <c r="Q247" s="17">
        <f t="shared" si="24"/>
        <v>4</v>
      </c>
    </row>
    <row r="248" spans="1:17" ht="15.75" x14ac:dyDescent="0.25">
      <c r="A248" s="9" t="s">
        <v>3026</v>
      </c>
      <c r="B248" s="13" t="s">
        <v>1894</v>
      </c>
      <c r="C248" s="11" t="s">
        <v>184</v>
      </c>
      <c r="D248" s="11" t="s">
        <v>145</v>
      </c>
      <c r="E248" s="10" t="s">
        <v>47</v>
      </c>
      <c r="F248" s="14" t="s">
        <v>3027</v>
      </c>
      <c r="G248" s="15">
        <v>1</v>
      </c>
      <c r="H248" s="15">
        <v>1</v>
      </c>
      <c r="I248" s="15">
        <v>1</v>
      </c>
      <c r="J248" s="15">
        <v>1</v>
      </c>
      <c r="K248" s="15">
        <v>1</v>
      </c>
      <c r="L248" s="17">
        <f t="shared" si="21"/>
        <v>0</v>
      </c>
      <c r="M248" s="17">
        <f t="shared" si="22"/>
        <v>1</v>
      </c>
      <c r="N248" s="17">
        <f t="shared" si="23"/>
        <v>2</v>
      </c>
      <c r="O248" s="17">
        <f t="shared" si="19"/>
        <v>0</v>
      </c>
      <c r="P248" s="17">
        <f t="shared" si="20"/>
        <v>0</v>
      </c>
      <c r="Q248" s="17">
        <f t="shared" si="24"/>
        <v>4</v>
      </c>
    </row>
    <row r="249" spans="1:17" ht="15.75" x14ac:dyDescent="0.25">
      <c r="A249" s="9" t="s">
        <v>3028</v>
      </c>
      <c r="B249" s="13" t="s">
        <v>1894</v>
      </c>
      <c r="C249" s="11" t="s">
        <v>139</v>
      </c>
      <c r="D249" s="11" t="s">
        <v>16</v>
      </c>
      <c r="E249" s="10" t="s">
        <v>119</v>
      </c>
      <c r="F249" s="14" t="s">
        <v>3029</v>
      </c>
      <c r="G249" s="15">
        <v>1</v>
      </c>
      <c r="H249" s="15">
        <v>1</v>
      </c>
      <c r="I249" s="15">
        <v>1</v>
      </c>
      <c r="J249" s="15">
        <v>1</v>
      </c>
      <c r="K249" s="15">
        <v>1</v>
      </c>
      <c r="L249" s="17">
        <f t="shared" si="21"/>
        <v>0</v>
      </c>
      <c r="M249" s="17">
        <f t="shared" si="22"/>
        <v>1</v>
      </c>
      <c r="N249" s="17">
        <f t="shared" si="23"/>
        <v>2</v>
      </c>
      <c r="O249" s="17">
        <f t="shared" si="19"/>
        <v>0</v>
      </c>
      <c r="P249" s="17">
        <f t="shared" si="20"/>
        <v>0</v>
      </c>
      <c r="Q249" s="17">
        <f t="shared" si="24"/>
        <v>4</v>
      </c>
    </row>
    <row r="250" spans="1:17" ht="15.75" x14ac:dyDescent="0.25">
      <c r="A250" s="9" t="s">
        <v>3030</v>
      </c>
      <c r="B250" s="13" t="s">
        <v>1894</v>
      </c>
      <c r="C250" s="11" t="s">
        <v>450</v>
      </c>
      <c r="D250" s="11" t="s">
        <v>16</v>
      </c>
      <c r="E250" s="10" t="s">
        <v>152</v>
      </c>
      <c r="F250" s="14" t="s">
        <v>3031</v>
      </c>
      <c r="G250" s="15">
        <v>1</v>
      </c>
      <c r="H250" s="15">
        <v>1</v>
      </c>
      <c r="I250" s="15">
        <v>1</v>
      </c>
      <c r="J250" s="15">
        <v>1</v>
      </c>
      <c r="K250" s="15">
        <v>1</v>
      </c>
      <c r="L250" s="17">
        <f t="shared" si="21"/>
        <v>0</v>
      </c>
      <c r="M250" s="17">
        <f t="shared" si="22"/>
        <v>1</v>
      </c>
      <c r="N250" s="17">
        <f t="shared" si="23"/>
        <v>2</v>
      </c>
      <c r="O250" s="17">
        <f t="shared" si="19"/>
        <v>0</v>
      </c>
      <c r="P250" s="17">
        <f t="shared" si="20"/>
        <v>0</v>
      </c>
      <c r="Q250" s="17">
        <f t="shared" si="24"/>
        <v>4</v>
      </c>
    </row>
    <row r="251" spans="1:17" ht="15.75" x14ac:dyDescent="0.25">
      <c r="A251" s="9" t="s">
        <v>3032</v>
      </c>
      <c r="B251" s="13" t="s">
        <v>1894</v>
      </c>
      <c r="C251" s="11" t="s">
        <v>450</v>
      </c>
      <c r="D251" s="11" t="s">
        <v>16</v>
      </c>
      <c r="E251" s="10" t="s">
        <v>15</v>
      </c>
      <c r="F251" s="14" t="s">
        <v>3033</v>
      </c>
      <c r="G251" s="15">
        <v>1</v>
      </c>
      <c r="H251" s="15">
        <v>1</v>
      </c>
      <c r="I251" s="15">
        <v>1</v>
      </c>
      <c r="J251" s="15">
        <v>1</v>
      </c>
      <c r="K251" s="15">
        <v>1</v>
      </c>
      <c r="L251" s="17">
        <f t="shared" si="21"/>
        <v>0</v>
      </c>
      <c r="M251" s="17">
        <f t="shared" si="22"/>
        <v>1</v>
      </c>
      <c r="N251" s="17">
        <f t="shared" si="23"/>
        <v>2</v>
      </c>
      <c r="O251" s="17">
        <f t="shared" si="19"/>
        <v>0</v>
      </c>
      <c r="P251" s="17">
        <f t="shared" si="20"/>
        <v>0</v>
      </c>
      <c r="Q251" s="17">
        <f t="shared" si="24"/>
        <v>4</v>
      </c>
    </row>
    <row r="252" spans="1:17" ht="15.75" x14ac:dyDescent="0.25">
      <c r="A252" s="9" t="s">
        <v>3034</v>
      </c>
      <c r="B252" s="13" t="s">
        <v>1894</v>
      </c>
      <c r="C252" s="11" t="s">
        <v>450</v>
      </c>
      <c r="D252" s="11" t="s">
        <v>16</v>
      </c>
      <c r="E252" s="10" t="s">
        <v>31</v>
      </c>
      <c r="F252" s="14" t="s">
        <v>3035</v>
      </c>
      <c r="G252" s="15">
        <v>1</v>
      </c>
      <c r="H252" s="15">
        <v>1</v>
      </c>
      <c r="I252" s="15">
        <v>1</v>
      </c>
      <c r="J252" s="15">
        <v>1</v>
      </c>
      <c r="K252" s="15">
        <v>1</v>
      </c>
      <c r="L252" s="17">
        <f t="shared" si="21"/>
        <v>0</v>
      </c>
      <c r="M252" s="17">
        <f t="shared" si="22"/>
        <v>1</v>
      </c>
      <c r="N252" s="17">
        <f t="shared" si="23"/>
        <v>2</v>
      </c>
      <c r="O252" s="17">
        <f t="shared" si="19"/>
        <v>0</v>
      </c>
      <c r="P252" s="17">
        <f t="shared" si="20"/>
        <v>0</v>
      </c>
      <c r="Q252" s="17">
        <f t="shared" si="24"/>
        <v>4</v>
      </c>
    </row>
    <row r="253" spans="1:17" ht="15.75" x14ac:dyDescent="0.25">
      <c r="A253" s="9" t="s">
        <v>3036</v>
      </c>
      <c r="B253" s="13" t="s">
        <v>1894</v>
      </c>
      <c r="C253" s="11" t="s">
        <v>37</v>
      </c>
      <c r="D253" s="11" t="s">
        <v>145</v>
      </c>
      <c r="E253" s="10" t="s">
        <v>17</v>
      </c>
      <c r="F253" s="14" t="s">
        <v>3037</v>
      </c>
      <c r="G253" s="15">
        <v>1</v>
      </c>
      <c r="H253" s="15">
        <v>1</v>
      </c>
      <c r="I253" s="15">
        <v>1</v>
      </c>
      <c r="J253" s="15">
        <v>1</v>
      </c>
      <c r="K253" s="15">
        <v>1</v>
      </c>
      <c r="L253" s="17">
        <f t="shared" si="21"/>
        <v>0</v>
      </c>
      <c r="M253" s="17">
        <f t="shared" si="22"/>
        <v>1</v>
      </c>
      <c r="N253" s="17">
        <f t="shared" si="23"/>
        <v>2</v>
      </c>
      <c r="O253" s="17">
        <f t="shared" si="19"/>
        <v>0</v>
      </c>
      <c r="P253" s="17">
        <f t="shared" si="20"/>
        <v>0</v>
      </c>
      <c r="Q253" s="17">
        <f t="shared" si="24"/>
        <v>4</v>
      </c>
    </row>
    <row r="254" spans="1:17" ht="15.75" x14ac:dyDescent="0.25">
      <c r="A254" s="9" t="s">
        <v>3038</v>
      </c>
      <c r="B254" s="13" t="s">
        <v>2011</v>
      </c>
      <c r="C254" s="11" t="s">
        <v>149</v>
      </c>
      <c r="D254" s="11" t="s">
        <v>16</v>
      </c>
      <c r="E254" s="10" t="s">
        <v>47</v>
      </c>
      <c r="F254" s="14" t="s">
        <v>3039</v>
      </c>
      <c r="G254" s="15">
        <v>1</v>
      </c>
      <c r="H254" s="15">
        <v>1</v>
      </c>
      <c r="I254" s="15">
        <v>1</v>
      </c>
      <c r="J254" s="15">
        <v>1</v>
      </c>
      <c r="K254" s="15">
        <v>1</v>
      </c>
      <c r="L254" s="17">
        <f t="shared" si="21"/>
        <v>0</v>
      </c>
      <c r="M254" s="17">
        <f t="shared" si="22"/>
        <v>1</v>
      </c>
      <c r="N254" s="17">
        <f t="shared" si="23"/>
        <v>2</v>
      </c>
      <c r="O254" s="17">
        <f t="shared" si="19"/>
        <v>0</v>
      </c>
      <c r="P254" s="17">
        <f t="shared" si="20"/>
        <v>0</v>
      </c>
      <c r="Q254" s="17">
        <f t="shared" si="24"/>
        <v>4</v>
      </c>
    </row>
    <row r="255" spans="1:17" ht="15.75" x14ac:dyDescent="0.25">
      <c r="A255" s="9" t="s">
        <v>3040</v>
      </c>
      <c r="B255" s="13" t="s">
        <v>2011</v>
      </c>
      <c r="C255" s="11" t="s">
        <v>149</v>
      </c>
      <c r="D255" s="11" t="s">
        <v>16</v>
      </c>
      <c r="E255" s="10" t="s">
        <v>32</v>
      </c>
      <c r="F255" s="14" t="s">
        <v>3041</v>
      </c>
      <c r="G255" s="15">
        <v>1</v>
      </c>
      <c r="H255" s="15">
        <v>1</v>
      </c>
      <c r="I255" s="15">
        <v>1</v>
      </c>
      <c r="J255" s="15">
        <v>1</v>
      </c>
      <c r="K255" s="15">
        <v>1</v>
      </c>
      <c r="L255" s="17">
        <f t="shared" si="21"/>
        <v>0</v>
      </c>
      <c r="M255" s="17">
        <f t="shared" si="22"/>
        <v>1</v>
      </c>
      <c r="N255" s="17">
        <f t="shared" si="23"/>
        <v>2</v>
      </c>
      <c r="O255" s="17">
        <f t="shared" si="19"/>
        <v>0</v>
      </c>
      <c r="P255" s="17">
        <f t="shared" si="20"/>
        <v>0</v>
      </c>
      <c r="Q255" s="17">
        <f t="shared" si="24"/>
        <v>4</v>
      </c>
    </row>
    <row r="256" spans="1:17" ht="15.75" x14ac:dyDescent="0.25">
      <c r="A256" s="9" t="s">
        <v>3042</v>
      </c>
      <c r="B256" s="13" t="s">
        <v>2011</v>
      </c>
      <c r="C256" s="11" t="s">
        <v>105</v>
      </c>
      <c r="D256" s="11" t="s">
        <v>16</v>
      </c>
      <c r="E256" s="10" t="s">
        <v>50</v>
      </c>
      <c r="F256" s="14" t="s">
        <v>3043</v>
      </c>
      <c r="G256" s="15">
        <v>1</v>
      </c>
      <c r="H256" s="15">
        <v>1</v>
      </c>
      <c r="I256" s="15">
        <v>1</v>
      </c>
      <c r="J256" s="15">
        <v>1</v>
      </c>
      <c r="K256" s="15">
        <v>1</v>
      </c>
      <c r="L256" s="17">
        <f t="shared" si="21"/>
        <v>0</v>
      </c>
      <c r="M256" s="17">
        <f t="shared" si="22"/>
        <v>1</v>
      </c>
      <c r="N256" s="17">
        <f t="shared" si="23"/>
        <v>2</v>
      </c>
      <c r="O256" s="17">
        <f t="shared" si="19"/>
        <v>0</v>
      </c>
      <c r="P256" s="17">
        <f t="shared" si="20"/>
        <v>0</v>
      </c>
      <c r="Q256" s="17">
        <f t="shared" si="24"/>
        <v>4</v>
      </c>
    </row>
    <row r="257" spans="1:17" ht="15.75" x14ac:dyDescent="0.25">
      <c r="A257" s="9" t="s">
        <v>3044</v>
      </c>
      <c r="B257" s="13" t="s">
        <v>3045</v>
      </c>
      <c r="C257" s="11" t="s">
        <v>362</v>
      </c>
      <c r="D257" s="11" t="s">
        <v>16</v>
      </c>
      <c r="E257" s="10" t="s">
        <v>25</v>
      </c>
      <c r="F257" s="14" t="s">
        <v>3046</v>
      </c>
      <c r="G257" s="15">
        <v>1</v>
      </c>
      <c r="H257" s="15">
        <v>1</v>
      </c>
      <c r="I257" s="15">
        <v>1</v>
      </c>
      <c r="J257" s="15">
        <v>1</v>
      </c>
      <c r="K257" s="15">
        <v>1</v>
      </c>
      <c r="L257" s="17">
        <f t="shared" si="21"/>
        <v>0</v>
      </c>
      <c r="M257" s="17">
        <f t="shared" si="22"/>
        <v>1</v>
      </c>
      <c r="N257" s="17">
        <f t="shared" si="23"/>
        <v>2</v>
      </c>
      <c r="O257" s="17">
        <f t="shared" si="19"/>
        <v>0</v>
      </c>
      <c r="P257" s="17">
        <f t="shared" si="20"/>
        <v>0</v>
      </c>
      <c r="Q257" s="17">
        <f t="shared" si="24"/>
        <v>4</v>
      </c>
    </row>
    <row r="258" spans="1:17" ht="15.75" x14ac:dyDescent="0.25">
      <c r="A258" s="9" t="s">
        <v>3047</v>
      </c>
      <c r="B258" s="13" t="s">
        <v>3045</v>
      </c>
      <c r="C258" s="11" t="s">
        <v>362</v>
      </c>
      <c r="D258" s="11" t="s">
        <v>16</v>
      </c>
      <c r="E258" s="10" t="s">
        <v>50</v>
      </c>
      <c r="F258" s="14" t="s">
        <v>3048</v>
      </c>
      <c r="G258" s="15">
        <v>1</v>
      </c>
      <c r="H258" s="15">
        <v>1</v>
      </c>
      <c r="I258" s="15">
        <v>1</v>
      </c>
      <c r="J258" s="15">
        <v>1</v>
      </c>
      <c r="K258" s="15">
        <v>1</v>
      </c>
      <c r="L258" s="17">
        <f t="shared" si="21"/>
        <v>0</v>
      </c>
      <c r="M258" s="17">
        <f t="shared" si="22"/>
        <v>1</v>
      </c>
      <c r="N258" s="17">
        <f t="shared" si="23"/>
        <v>2</v>
      </c>
      <c r="O258" s="17">
        <f t="shared" si="19"/>
        <v>0</v>
      </c>
      <c r="P258" s="17">
        <f t="shared" si="20"/>
        <v>0</v>
      </c>
      <c r="Q258" s="17">
        <f t="shared" si="24"/>
        <v>4</v>
      </c>
    </row>
    <row r="259" spans="1:17" ht="15.75" x14ac:dyDescent="0.25">
      <c r="A259" s="9" t="s">
        <v>3049</v>
      </c>
      <c r="B259" s="13" t="s">
        <v>3045</v>
      </c>
      <c r="C259" s="11" t="s">
        <v>362</v>
      </c>
      <c r="D259" s="11" t="s">
        <v>16</v>
      </c>
      <c r="E259" s="10" t="s">
        <v>19</v>
      </c>
      <c r="F259" s="14" t="s">
        <v>3050</v>
      </c>
      <c r="G259" s="15">
        <v>1</v>
      </c>
      <c r="H259" s="15">
        <v>1</v>
      </c>
      <c r="I259" s="15">
        <v>1</v>
      </c>
      <c r="J259" s="15">
        <v>1</v>
      </c>
      <c r="K259" s="15">
        <v>1</v>
      </c>
      <c r="L259" s="17">
        <f t="shared" si="21"/>
        <v>0</v>
      </c>
      <c r="M259" s="17">
        <f t="shared" si="22"/>
        <v>1</v>
      </c>
      <c r="N259" s="17">
        <f t="shared" si="23"/>
        <v>2</v>
      </c>
      <c r="O259" s="17">
        <f t="shared" si="19"/>
        <v>0</v>
      </c>
      <c r="P259" s="17">
        <f t="shared" si="20"/>
        <v>0</v>
      </c>
      <c r="Q259" s="17">
        <f t="shared" si="24"/>
        <v>4</v>
      </c>
    </row>
    <row r="260" spans="1:17" ht="15.75" x14ac:dyDescent="0.25">
      <c r="A260" s="9" t="s">
        <v>3051</v>
      </c>
      <c r="B260" s="13" t="s">
        <v>3045</v>
      </c>
      <c r="C260" s="11" t="s">
        <v>362</v>
      </c>
      <c r="D260" s="11" t="s">
        <v>16</v>
      </c>
      <c r="E260" s="10" t="s">
        <v>47</v>
      </c>
      <c r="F260" s="14" t="s">
        <v>3052</v>
      </c>
      <c r="G260" s="15">
        <v>1</v>
      </c>
      <c r="H260" s="15">
        <v>1</v>
      </c>
      <c r="I260" s="15">
        <v>1</v>
      </c>
      <c r="J260" s="15">
        <v>1</v>
      </c>
      <c r="K260" s="15">
        <v>1</v>
      </c>
      <c r="L260" s="17">
        <f t="shared" si="21"/>
        <v>0</v>
      </c>
      <c r="M260" s="17">
        <f t="shared" si="22"/>
        <v>1</v>
      </c>
      <c r="N260" s="17">
        <f t="shared" si="23"/>
        <v>2</v>
      </c>
      <c r="O260" s="17">
        <f t="shared" ref="O260:O323" si="25">(IF(G260+J260=1,0.1,0))*G260</f>
        <v>0</v>
      </c>
      <c r="P260" s="17">
        <f t="shared" ref="P260:P323" si="26">IF(J260=0,(G260*2)+(O260*0),0)</f>
        <v>0</v>
      </c>
      <c r="Q260" s="17">
        <f t="shared" si="24"/>
        <v>4</v>
      </c>
    </row>
    <row r="261" spans="1:17" ht="15.75" x14ac:dyDescent="0.25">
      <c r="A261" s="9" t="s">
        <v>3053</v>
      </c>
      <c r="B261" s="13" t="s">
        <v>2018</v>
      </c>
      <c r="C261" s="11" t="s">
        <v>32</v>
      </c>
      <c r="D261" s="11" t="s">
        <v>16</v>
      </c>
      <c r="E261" s="10" t="s">
        <v>25</v>
      </c>
      <c r="F261" s="14" t="s">
        <v>3054</v>
      </c>
      <c r="G261" s="15">
        <v>1</v>
      </c>
      <c r="H261" s="15">
        <v>1</v>
      </c>
      <c r="I261" s="15">
        <v>1</v>
      </c>
      <c r="J261" s="15">
        <v>1</v>
      </c>
      <c r="K261" s="15">
        <v>1</v>
      </c>
      <c r="L261" s="17">
        <f t="shared" ref="L261:L324" si="27">IF(J261&gt;0,0,2)*G261</f>
        <v>0</v>
      </c>
      <c r="M261" s="17">
        <f t="shared" ref="M261:M324" si="28">IF(L261&gt;0,0,1)*G261</f>
        <v>1</v>
      </c>
      <c r="N261" s="17">
        <f t="shared" ref="N261:N324" si="29">G261*2</f>
        <v>2</v>
      </c>
      <c r="O261" s="17">
        <f t="shared" si="25"/>
        <v>0</v>
      </c>
      <c r="P261" s="17">
        <f t="shared" si="26"/>
        <v>0</v>
      </c>
      <c r="Q261" s="17">
        <f t="shared" ref="Q261:Q324" si="30">J261*4</f>
        <v>4</v>
      </c>
    </row>
    <row r="262" spans="1:17" ht="31.5" x14ac:dyDescent="0.25">
      <c r="A262" s="9">
        <v>249</v>
      </c>
      <c r="B262" s="13" t="s">
        <v>3055</v>
      </c>
      <c r="C262" s="11" t="s">
        <v>17</v>
      </c>
      <c r="D262" s="11"/>
      <c r="E262" s="10" t="s">
        <v>3056</v>
      </c>
      <c r="F262" s="14" t="s">
        <v>3057</v>
      </c>
      <c r="G262" s="15">
        <v>1</v>
      </c>
      <c r="H262" s="15">
        <v>1</v>
      </c>
      <c r="I262" s="15">
        <v>1</v>
      </c>
      <c r="J262" s="15">
        <v>0</v>
      </c>
      <c r="K262" s="15">
        <v>1</v>
      </c>
      <c r="L262" s="17">
        <f t="shared" si="27"/>
        <v>2</v>
      </c>
      <c r="M262" s="17">
        <f t="shared" si="28"/>
        <v>0</v>
      </c>
      <c r="N262" s="17">
        <f t="shared" si="29"/>
        <v>2</v>
      </c>
      <c r="O262" s="17">
        <f t="shared" si="25"/>
        <v>0.1</v>
      </c>
      <c r="P262" s="17">
        <f t="shared" si="26"/>
        <v>2</v>
      </c>
      <c r="Q262" s="17">
        <f t="shared" si="30"/>
        <v>0</v>
      </c>
    </row>
    <row r="263" spans="1:17" ht="31.5" x14ac:dyDescent="0.25">
      <c r="A263" s="9">
        <v>383</v>
      </c>
      <c r="B263" s="13" t="s">
        <v>3055</v>
      </c>
      <c r="C263" s="11" t="s">
        <v>15</v>
      </c>
      <c r="D263" s="11"/>
      <c r="E263" s="10" t="s">
        <v>3058</v>
      </c>
      <c r="F263" s="14" t="s">
        <v>3059</v>
      </c>
      <c r="G263" s="15">
        <v>1</v>
      </c>
      <c r="H263" s="15">
        <v>1</v>
      </c>
      <c r="I263" s="15">
        <v>1</v>
      </c>
      <c r="J263" s="15">
        <v>0</v>
      </c>
      <c r="K263" s="15">
        <v>1</v>
      </c>
      <c r="L263" s="17">
        <f t="shared" si="27"/>
        <v>2</v>
      </c>
      <c r="M263" s="17">
        <f t="shared" si="28"/>
        <v>0</v>
      </c>
      <c r="N263" s="17">
        <f t="shared" si="29"/>
        <v>2</v>
      </c>
      <c r="O263" s="17">
        <f t="shared" si="25"/>
        <v>0.1</v>
      </c>
      <c r="P263" s="17">
        <f t="shared" si="26"/>
        <v>2</v>
      </c>
      <c r="Q263" s="17">
        <f t="shared" si="30"/>
        <v>0</v>
      </c>
    </row>
    <row r="264" spans="1:17" ht="15.75" x14ac:dyDescent="0.25">
      <c r="A264" s="9" t="s">
        <v>3060</v>
      </c>
      <c r="B264" s="13" t="s">
        <v>2027</v>
      </c>
      <c r="C264" s="11" t="s">
        <v>17</v>
      </c>
      <c r="D264" s="11" t="s">
        <v>16</v>
      </c>
      <c r="E264" s="10" t="s">
        <v>17</v>
      </c>
      <c r="F264" s="14" t="s">
        <v>3061</v>
      </c>
      <c r="G264" s="15">
        <v>1</v>
      </c>
      <c r="H264" s="15">
        <v>1</v>
      </c>
      <c r="I264" s="15">
        <v>1</v>
      </c>
      <c r="J264" s="15">
        <v>1</v>
      </c>
      <c r="K264" s="15">
        <v>1</v>
      </c>
      <c r="L264" s="17">
        <f t="shared" si="27"/>
        <v>0</v>
      </c>
      <c r="M264" s="17">
        <f t="shared" si="28"/>
        <v>1</v>
      </c>
      <c r="N264" s="17">
        <f t="shared" si="29"/>
        <v>2</v>
      </c>
      <c r="O264" s="17">
        <f t="shared" si="25"/>
        <v>0</v>
      </c>
      <c r="P264" s="17">
        <f t="shared" si="26"/>
        <v>0</v>
      </c>
      <c r="Q264" s="17">
        <f t="shared" si="30"/>
        <v>4</v>
      </c>
    </row>
    <row r="265" spans="1:17" ht="15.75" x14ac:dyDescent="0.25">
      <c r="A265" s="9" t="s">
        <v>3062</v>
      </c>
      <c r="B265" s="13" t="s">
        <v>2027</v>
      </c>
      <c r="C265" s="11" t="s">
        <v>17</v>
      </c>
      <c r="D265" s="11" t="s">
        <v>16</v>
      </c>
      <c r="E265" s="10" t="s">
        <v>25</v>
      </c>
      <c r="F265" s="14" t="s">
        <v>3063</v>
      </c>
      <c r="G265" s="15">
        <v>0</v>
      </c>
      <c r="H265" s="15">
        <v>0</v>
      </c>
      <c r="I265" s="15">
        <v>0</v>
      </c>
      <c r="J265" s="15">
        <v>0</v>
      </c>
      <c r="K265" s="15">
        <v>0</v>
      </c>
      <c r="L265" s="17">
        <f t="shared" si="27"/>
        <v>0</v>
      </c>
      <c r="M265" s="17">
        <f t="shared" si="28"/>
        <v>0</v>
      </c>
      <c r="N265" s="17">
        <f t="shared" si="29"/>
        <v>0</v>
      </c>
      <c r="O265" s="17">
        <f t="shared" si="25"/>
        <v>0</v>
      </c>
      <c r="P265" s="17">
        <f t="shared" si="26"/>
        <v>0</v>
      </c>
      <c r="Q265" s="17">
        <f t="shared" si="30"/>
        <v>0</v>
      </c>
    </row>
    <row r="266" spans="1:17" ht="15.75" x14ac:dyDescent="0.25">
      <c r="A266" s="9" t="s">
        <v>3064</v>
      </c>
      <c r="B266" s="13" t="s">
        <v>2027</v>
      </c>
      <c r="C266" s="11" t="s">
        <v>17</v>
      </c>
      <c r="D266" s="11" t="s">
        <v>16</v>
      </c>
      <c r="E266" s="10" t="s">
        <v>122</v>
      </c>
      <c r="F266" s="14" t="s">
        <v>3065</v>
      </c>
      <c r="G266" s="15">
        <v>0</v>
      </c>
      <c r="H266" s="15">
        <v>0</v>
      </c>
      <c r="I266" s="15">
        <v>0</v>
      </c>
      <c r="J266" s="15">
        <v>0</v>
      </c>
      <c r="K266" s="15">
        <v>0</v>
      </c>
      <c r="L266" s="17">
        <f t="shared" si="27"/>
        <v>0</v>
      </c>
      <c r="M266" s="17">
        <f t="shared" si="28"/>
        <v>0</v>
      </c>
      <c r="N266" s="17">
        <f t="shared" si="29"/>
        <v>0</v>
      </c>
      <c r="O266" s="17">
        <f t="shared" si="25"/>
        <v>0</v>
      </c>
      <c r="P266" s="17">
        <f t="shared" si="26"/>
        <v>0</v>
      </c>
      <c r="Q266" s="17">
        <f t="shared" si="30"/>
        <v>0</v>
      </c>
    </row>
    <row r="267" spans="1:17" ht="15.75" x14ac:dyDescent="0.25">
      <c r="A267" s="9" t="s">
        <v>3066</v>
      </c>
      <c r="B267" s="13" t="s">
        <v>2027</v>
      </c>
      <c r="C267" s="11" t="s">
        <v>126</v>
      </c>
      <c r="D267" s="11" t="s">
        <v>16</v>
      </c>
      <c r="E267" s="10" t="s">
        <v>43</v>
      </c>
      <c r="F267" s="14" t="s">
        <v>3067</v>
      </c>
      <c r="G267" s="15">
        <v>1</v>
      </c>
      <c r="H267" s="15">
        <v>1</v>
      </c>
      <c r="I267" s="15">
        <v>1</v>
      </c>
      <c r="J267" s="15">
        <v>0</v>
      </c>
      <c r="K267" s="15">
        <v>1</v>
      </c>
      <c r="L267" s="17">
        <f t="shared" si="27"/>
        <v>2</v>
      </c>
      <c r="M267" s="17">
        <f t="shared" si="28"/>
        <v>0</v>
      </c>
      <c r="N267" s="17">
        <f t="shared" si="29"/>
        <v>2</v>
      </c>
      <c r="O267" s="17">
        <f t="shared" si="25"/>
        <v>0.1</v>
      </c>
      <c r="P267" s="17">
        <f t="shared" si="26"/>
        <v>2</v>
      </c>
      <c r="Q267" s="17">
        <f t="shared" si="30"/>
        <v>0</v>
      </c>
    </row>
    <row r="268" spans="1:17" ht="15.75" x14ac:dyDescent="0.25">
      <c r="A268" s="9" t="s">
        <v>3068</v>
      </c>
      <c r="B268" s="13" t="s">
        <v>2027</v>
      </c>
      <c r="C268" s="11" t="s">
        <v>126</v>
      </c>
      <c r="D268" s="11" t="s">
        <v>16</v>
      </c>
      <c r="E268" s="10" t="s">
        <v>86</v>
      </c>
      <c r="F268" s="14" t="s">
        <v>3069</v>
      </c>
      <c r="G268" s="15">
        <v>1</v>
      </c>
      <c r="H268" s="15">
        <v>1</v>
      </c>
      <c r="I268" s="15">
        <v>1</v>
      </c>
      <c r="J268" s="15">
        <v>0</v>
      </c>
      <c r="K268" s="15">
        <v>1</v>
      </c>
      <c r="L268" s="17">
        <f t="shared" si="27"/>
        <v>2</v>
      </c>
      <c r="M268" s="17">
        <f t="shared" si="28"/>
        <v>0</v>
      </c>
      <c r="N268" s="17">
        <f t="shared" si="29"/>
        <v>2</v>
      </c>
      <c r="O268" s="17">
        <f t="shared" si="25"/>
        <v>0.1</v>
      </c>
      <c r="P268" s="17">
        <f t="shared" si="26"/>
        <v>2</v>
      </c>
      <c r="Q268" s="17">
        <f t="shared" si="30"/>
        <v>0</v>
      </c>
    </row>
    <row r="269" spans="1:17" ht="15.75" x14ac:dyDescent="0.25">
      <c r="A269" s="9" t="s">
        <v>3070</v>
      </c>
      <c r="B269" s="13" t="s">
        <v>2027</v>
      </c>
      <c r="C269" s="11" t="s">
        <v>126</v>
      </c>
      <c r="D269" s="11" t="s">
        <v>16</v>
      </c>
      <c r="E269" s="10" t="s">
        <v>427</v>
      </c>
      <c r="F269" s="14" t="s">
        <v>3071</v>
      </c>
      <c r="G269" s="15">
        <v>1</v>
      </c>
      <c r="H269" s="15">
        <v>1</v>
      </c>
      <c r="I269" s="15">
        <v>1</v>
      </c>
      <c r="J269" s="15">
        <v>0</v>
      </c>
      <c r="K269" s="15">
        <v>1</v>
      </c>
      <c r="L269" s="17">
        <f t="shared" si="27"/>
        <v>2</v>
      </c>
      <c r="M269" s="17">
        <f t="shared" si="28"/>
        <v>0</v>
      </c>
      <c r="N269" s="17">
        <f t="shared" si="29"/>
        <v>2</v>
      </c>
      <c r="O269" s="17">
        <f t="shared" si="25"/>
        <v>0.1</v>
      </c>
      <c r="P269" s="17">
        <f t="shared" si="26"/>
        <v>2</v>
      </c>
      <c r="Q269" s="17">
        <f t="shared" si="30"/>
        <v>0</v>
      </c>
    </row>
    <row r="270" spans="1:17" ht="15.75" x14ac:dyDescent="0.25">
      <c r="A270" s="9" t="s">
        <v>3072</v>
      </c>
      <c r="B270" s="13" t="s">
        <v>2027</v>
      </c>
      <c r="C270" s="11" t="s">
        <v>149</v>
      </c>
      <c r="D270" s="11" t="s">
        <v>16</v>
      </c>
      <c r="E270" s="10" t="s">
        <v>50</v>
      </c>
      <c r="F270" s="14" t="s">
        <v>3073</v>
      </c>
      <c r="G270" s="15">
        <v>0</v>
      </c>
      <c r="H270" s="15">
        <v>0</v>
      </c>
      <c r="I270" s="15">
        <v>0</v>
      </c>
      <c r="J270" s="15">
        <v>0</v>
      </c>
      <c r="K270" s="15">
        <v>0</v>
      </c>
      <c r="L270" s="17">
        <f t="shared" si="27"/>
        <v>0</v>
      </c>
      <c r="M270" s="17">
        <f t="shared" si="28"/>
        <v>0</v>
      </c>
      <c r="N270" s="17">
        <f t="shared" si="29"/>
        <v>0</v>
      </c>
      <c r="O270" s="17">
        <f t="shared" si="25"/>
        <v>0</v>
      </c>
      <c r="P270" s="17">
        <f t="shared" si="26"/>
        <v>0</v>
      </c>
      <c r="Q270" s="17">
        <f t="shared" si="30"/>
        <v>0</v>
      </c>
    </row>
    <row r="271" spans="1:17" ht="15.75" x14ac:dyDescent="0.25">
      <c r="A271" s="9" t="s">
        <v>3074</v>
      </c>
      <c r="B271" s="13" t="s">
        <v>2027</v>
      </c>
      <c r="C271" s="11" t="s">
        <v>149</v>
      </c>
      <c r="D271" s="11" t="s">
        <v>16</v>
      </c>
      <c r="E271" s="10" t="s">
        <v>155</v>
      </c>
      <c r="F271" s="14" t="s">
        <v>3075</v>
      </c>
      <c r="G271" s="15">
        <v>0</v>
      </c>
      <c r="H271" s="15">
        <v>0</v>
      </c>
      <c r="I271" s="15">
        <v>0</v>
      </c>
      <c r="J271" s="15">
        <v>0</v>
      </c>
      <c r="K271" s="15">
        <v>0</v>
      </c>
      <c r="L271" s="17">
        <f t="shared" si="27"/>
        <v>0</v>
      </c>
      <c r="M271" s="17">
        <f t="shared" si="28"/>
        <v>0</v>
      </c>
      <c r="N271" s="17">
        <f t="shared" si="29"/>
        <v>0</v>
      </c>
      <c r="O271" s="17">
        <f t="shared" si="25"/>
        <v>0</v>
      </c>
      <c r="P271" s="17">
        <f t="shared" si="26"/>
        <v>0</v>
      </c>
      <c r="Q271" s="17">
        <f t="shared" si="30"/>
        <v>0</v>
      </c>
    </row>
    <row r="272" spans="1:17" ht="15.75" x14ac:dyDescent="0.25">
      <c r="A272" s="9" t="s">
        <v>3076</v>
      </c>
      <c r="B272" s="13" t="s">
        <v>2027</v>
      </c>
      <c r="C272" s="11" t="s">
        <v>86</v>
      </c>
      <c r="D272" s="11" t="s">
        <v>16</v>
      </c>
      <c r="E272" s="10" t="s">
        <v>450</v>
      </c>
      <c r="F272" s="14" t="s">
        <v>3077</v>
      </c>
      <c r="G272" s="15">
        <v>1</v>
      </c>
      <c r="H272" s="15">
        <v>1</v>
      </c>
      <c r="I272" s="15">
        <v>1</v>
      </c>
      <c r="J272" s="15">
        <v>1</v>
      </c>
      <c r="K272" s="15">
        <v>1</v>
      </c>
      <c r="L272" s="17">
        <f t="shared" si="27"/>
        <v>0</v>
      </c>
      <c r="M272" s="17">
        <f t="shared" si="28"/>
        <v>1</v>
      </c>
      <c r="N272" s="17">
        <f t="shared" si="29"/>
        <v>2</v>
      </c>
      <c r="O272" s="17">
        <f t="shared" si="25"/>
        <v>0</v>
      </c>
      <c r="P272" s="17">
        <f t="shared" si="26"/>
        <v>0</v>
      </c>
      <c r="Q272" s="17">
        <f t="shared" si="30"/>
        <v>4</v>
      </c>
    </row>
    <row r="273" spans="1:17" ht="15.75" x14ac:dyDescent="0.25">
      <c r="A273" s="9" t="s">
        <v>3078</v>
      </c>
      <c r="B273" s="13" t="s">
        <v>2027</v>
      </c>
      <c r="C273" s="11" t="s">
        <v>450</v>
      </c>
      <c r="D273" s="11" t="s">
        <v>16</v>
      </c>
      <c r="E273" s="10" t="s">
        <v>32</v>
      </c>
      <c r="F273" s="14" t="s">
        <v>3079</v>
      </c>
      <c r="G273" s="15">
        <v>1</v>
      </c>
      <c r="H273" s="15">
        <v>1</v>
      </c>
      <c r="I273" s="15">
        <v>1</v>
      </c>
      <c r="J273" s="15">
        <v>0</v>
      </c>
      <c r="K273" s="15">
        <v>1</v>
      </c>
      <c r="L273" s="17">
        <f t="shared" si="27"/>
        <v>2</v>
      </c>
      <c r="M273" s="17">
        <f t="shared" si="28"/>
        <v>0</v>
      </c>
      <c r="N273" s="17">
        <f t="shared" si="29"/>
        <v>2</v>
      </c>
      <c r="O273" s="17">
        <f t="shared" si="25"/>
        <v>0.1</v>
      </c>
      <c r="P273" s="17">
        <f t="shared" si="26"/>
        <v>2</v>
      </c>
      <c r="Q273" s="17">
        <f t="shared" si="30"/>
        <v>0</v>
      </c>
    </row>
    <row r="274" spans="1:17" ht="15.75" x14ac:dyDescent="0.25">
      <c r="A274" s="9" t="s">
        <v>3080</v>
      </c>
      <c r="B274" s="13" t="s">
        <v>2027</v>
      </c>
      <c r="C274" s="11" t="s">
        <v>162</v>
      </c>
      <c r="D274" s="11" t="s">
        <v>16</v>
      </c>
      <c r="E274" s="10" t="s">
        <v>31</v>
      </c>
      <c r="F274" s="14" t="s">
        <v>3081</v>
      </c>
      <c r="G274" s="15">
        <v>1</v>
      </c>
      <c r="H274" s="15">
        <v>1</v>
      </c>
      <c r="I274" s="15">
        <v>1</v>
      </c>
      <c r="J274" s="15">
        <v>1</v>
      </c>
      <c r="K274" s="15">
        <v>1</v>
      </c>
      <c r="L274" s="17">
        <f t="shared" si="27"/>
        <v>0</v>
      </c>
      <c r="M274" s="17">
        <f t="shared" si="28"/>
        <v>1</v>
      </c>
      <c r="N274" s="17">
        <f t="shared" si="29"/>
        <v>2</v>
      </c>
      <c r="O274" s="17">
        <f t="shared" si="25"/>
        <v>0</v>
      </c>
      <c r="P274" s="17">
        <f t="shared" si="26"/>
        <v>0</v>
      </c>
      <c r="Q274" s="17">
        <f t="shared" si="30"/>
        <v>4</v>
      </c>
    </row>
    <row r="275" spans="1:17" ht="15.75" x14ac:dyDescent="0.25">
      <c r="A275" s="9" t="s">
        <v>3082</v>
      </c>
      <c r="B275" s="13" t="s">
        <v>2027</v>
      </c>
      <c r="C275" s="11" t="s">
        <v>112</v>
      </c>
      <c r="D275" s="11" t="s">
        <v>16</v>
      </c>
      <c r="E275" s="10" t="s">
        <v>22</v>
      </c>
      <c r="F275" s="14" t="s">
        <v>3083</v>
      </c>
      <c r="G275" s="15">
        <v>1</v>
      </c>
      <c r="H275" s="15">
        <v>1</v>
      </c>
      <c r="I275" s="15">
        <v>1</v>
      </c>
      <c r="J275" s="15">
        <v>1</v>
      </c>
      <c r="K275" s="15">
        <v>1</v>
      </c>
      <c r="L275" s="17">
        <f t="shared" si="27"/>
        <v>0</v>
      </c>
      <c r="M275" s="17">
        <f t="shared" si="28"/>
        <v>1</v>
      </c>
      <c r="N275" s="17">
        <f t="shared" si="29"/>
        <v>2</v>
      </c>
      <c r="O275" s="17">
        <f t="shared" si="25"/>
        <v>0</v>
      </c>
      <c r="P275" s="17">
        <f t="shared" si="26"/>
        <v>0</v>
      </c>
      <c r="Q275" s="17">
        <f t="shared" si="30"/>
        <v>4</v>
      </c>
    </row>
    <row r="276" spans="1:17" ht="15.75" x14ac:dyDescent="0.25">
      <c r="A276" s="9" t="s">
        <v>3084</v>
      </c>
      <c r="B276" s="13" t="s">
        <v>2027</v>
      </c>
      <c r="C276" s="11" t="s">
        <v>37</v>
      </c>
      <c r="D276" s="11" t="s">
        <v>16</v>
      </c>
      <c r="E276" s="10" t="s">
        <v>28</v>
      </c>
      <c r="F276" s="14" t="s">
        <v>3085</v>
      </c>
      <c r="G276" s="15">
        <v>1</v>
      </c>
      <c r="H276" s="15">
        <v>1</v>
      </c>
      <c r="I276" s="15">
        <v>1</v>
      </c>
      <c r="J276" s="15">
        <v>1</v>
      </c>
      <c r="K276" s="15">
        <v>1</v>
      </c>
      <c r="L276" s="17">
        <f t="shared" si="27"/>
        <v>0</v>
      </c>
      <c r="M276" s="17">
        <f t="shared" si="28"/>
        <v>1</v>
      </c>
      <c r="N276" s="17">
        <f t="shared" si="29"/>
        <v>2</v>
      </c>
      <c r="O276" s="17">
        <f t="shared" si="25"/>
        <v>0</v>
      </c>
      <c r="P276" s="17">
        <f t="shared" si="26"/>
        <v>0</v>
      </c>
      <c r="Q276" s="17">
        <f t="shared" si="30"/>
        <v>4</v>
      </c>
    </row>
    <row r="277" spans="1:17" ht="15.75" x14ac:dyDescent="0.25">
      <c r="A277" s="9" t="s">
        <v>3086</v>
      </c>
      <c r="B277" s="13" t="s">
        <v>2027</v>
      </c>
      <c r="C277" s="11" t="s">
        <v>21</v>
      </c>
      <c r="D277" s="11" t="s">
        <v>16</v>
      </c>
      <c r="E277" s="10" t="s">
        <v>119</v>
      </c>
      <c r="F277" s="14" t="s">
        <v>3087</v>
      </c>
      <c r="G277" s="15">
        <v>1</v>
      </c>
      <c r="H277" s="15">
        <v>1</v>
      </c>
      <c r="I277" s="15">
        <v>1</v>
      </c>
      <c r="J277" s="15">
        <v>1</v>
      </c>
      <c r="K277" s="15">
        <v>1</v>
      </c>
      <c r="L277" s="17">
        <f t="shared" si="27"/>
        <v>0</v>
      </c>
      <c r="M277" s="17">
        <f t="shared" si="28"/>
        <v>1</v>
      </c>
      <c r="N277" s="17">
        <f t="shared" si="29"/>
        <v>2</v>
      </c>
      <c r="O277" s="17">
        <f t="shared" si="25"/>
        <v>0</v>
      </c>
      <c r="P277" s="17">
        <f t="shared" si="26"/>
        <v>0</v>
      </c>
      <c r="Q277" s="17">
        <f t="shared" si="30"/>
        <v>4</v>
      </c>
    </row>
    <row r="278" spans="1:17" ht="15.75" x14ac:dyDescent="0.25">
      <c r="A278" s="9" t="s">
        <v>3088</v>
      </c>
      <c r="B278" s="13" t="s">
        <v>2027</v>
      </c>
      <c r="C278" s="11" t="s">
        <v>27</v>
      </c>
      <c r="D278" s="11" t="s">
        <v>16</v>
      </c>
      <c r="E278" s="10" t="s">
        <v>25</v>
      </c>
      <c r="F278" s="14" t="s">
        <v>3089</v>
      </c>
      <c r="G278" s="15">
        <v>1</v>
      </c>
      <c r="H278" s="15">
        <v>1</v>
      </c>
      <c r="I278" s="15">
        <v>1</v>
      </c>
      <c r="J278" s="15">
        <v>1</v>
      </c>
      <c r="K278" s="15">
        <v>1</v>
      </c>
      <c r="L278" s="17">
        <f t="shared" si="27"/>
        <v>0</v>
      </c>
      <c r="M278" s="17">
        <f t="shared" si="28"/>
        <v>1</v>
      </c>
      <c r="N278" s="17">
        <f t="shared" si="29"/>
        <v>2</v>
      </c>
      <c r="O278" s="17">
        <f t="shared" si="25"/>
        <v>0</v>
      </c>
      <c r="P278" s="17">
        <f t="shared" si="26"/>
        <v>0</v>
      </c>
      <c r="Q278" s="17">
        <f t="shared" si="30"/>
        <v>4</v>
      </c>
    </row>
    <row r="279" spans="1:17" ht="15.75" x14ac:dyDescent="0.25">
      <c r="A279" s="9" t="s">
        <v>3090</v>
      </c>
      <c r="B279" s="13" t="s">
        <v>2027</v>
      </c>
      <c r="C279" s="11" t="s">
        <v>365</v>
      </c>
      <c r="D279" s="11" t="s">
        <v>16</v>
      </c>
      <c r="E279" s="10" t="s">
        <v>47</v>
      </c>
      <c r="F279" s="14" t="s">
        <v>3091</v>
      </c>
      <c r="G279" s="15">
        <v>1</v>
      </c>
      <c r="H279" s="15">
        <v>1</v>
      </c>
      <c r="I279" s="15">
        <v>1</v>
      </c>
      <c r="J279" s="15">
        <v>1</v>
      </c>
      <c r="K279" s="15">
        <v>1</v>
      </c>
      <c r="L279" s="17">
        <f t="shared" si="27"/>
        <v>0</v>
      </c>
      <c r="M279" s="17">
        <f t="shared" si="28"/>
        <v>1</v>
      </c>
      <c r="N279" s="17">
        <f t="shared" si="29"/>
        <v>2</v>
      </c>
      <c r="O279" s="17">
        <f t="shared" si="25"/>
        <v>0</v>
      </c>
      <c r="P279" s="17">
        <f t="shared" si="26"/>
        <v>0</v>
      </c>
      <c r="Q279" s="17">
        <f t="shared" si="30"/>
        <v>4</v>
      </c>
    </row>
    <row r="280" spans="1:17" ht="15.75" x14ac:dyDescent="0.25">
      <c r="A280" s="9" t="s">
        <v>3092</v>
      </c>
      <c r="B280" s="13" t="s">
        <v>2027</v>
      </c>
      <c r="C280" s="11" t="s">
        <v>1082</v>
      </c>
      <c r="D280" s="11" t="s">
        <v>16</v>
      </c>
      <c r="E280" s="10" t="s">
        <v>25</v>
      </c>
      <c r="F280" s="14" t="s">
        <v>3093</v>
      </c>
      <c r="G280" s="15">
        <v>1</v>
      </c>
      <c r="H280" s="15">
        <v>1</v>
      </c>
      <c r="I280" s="15">
        <v>1</v>
      </c>
      <c r="J280" s="15">
        <v>1</v>
      </c>
      <c r="K280" s="15">
        <v>1</v>
      </c>
      <c r="L280" s="17">
        <f t="shared" si="27"/>
        <v>0</v>
      </c>
      <c r="M280" s="17">
        <f t="shared" si="28"/>
        <v>1</v>
      </c>
      <c r="N280" s="17">
        <f t="shared" si="29"/>
        <v>2</v>
      </c>
      <c r="O280" s="17">
        <f t="shared" si="25"/>
        <v>0</v>
      </c>
      <c r="P280" s="17">
        <f t="shared" si="26"/>
        <v>0</v>
      </c>
      <c r="Q280" s="17">
        <f t="shared" si="30"/>
        <v>4</v>
      </c>
    </row>
    <row r="281" spans="1:17" ht="15.75" x14ac:dyDescent="0.25">
      <c r="A281" s="9" t="s">
        <v>3094</v>
      </c>
      <c r="B281" s="13" t="s">
        <v>2027</v>
      </c>
      <c r="C281" s="11" t="s">
        <v>1082</v>
      </c>
      <c r="D281" s="11" t="s">
        <v>145</v>
      </c>
      <c r="E281" s="10" t="s">
        <v>50</v>
      </c>
      <c r="F281" s="14" t="s">
        <v>3095</v>
      </c>
      <c r="G281" s="15">
        <v>1</v>
      </c>
      <c r="H281" s="15">
        <v>1</v>
      </c>
      <c r="I281" s="15">
        <v>1</v>
      </c>
      <c r="J281" s="15">
        <v>1</v>
      </c>
      <c r="K281" s="15">
        <v>1</v>
      </c>
      <c r="L281" s="17">
        <f t="shared" si="27"/>
        <v>0</v>
      </c>
      <c r="M281" s="17">
        <f t="shared" si="28"/>
        <v>1</v>
      </c>
      <c r="N281" s="17">
        <f t="shared" si="29"/>
        <v>2</v>
      </c>
      <c r="O281" s="17">
        <f t="shared" si="25"/>
        <v>0</v>
      </c>
      <c r="P281" s="17">
        <f t="shared" si="26"/>
        <v>0</v>
      </c>
      <c r="Q281" s="17">
        <f t="shared" si="30"/>
        <v>4</v>
      </c>
    </row>
    <row r="282" spans="1:17" ht="15.75" x14ac:dyDescent="0.25">
      <c r="A282" s="9" t="s">
        <v>3096</v>
      </c>
      <c r="B282" s="13" t="s">
        <v>2027</v>
      </c>
      <c r="C282" s="11" t="s">
        <v>1082</v>
      </c>
      <c r="D282" s="11" t="s">
        <v>145</v>
      </c>
      <c r="E282" s="10" t="s">
        <v>19</v>
      </c>
      <c r="F282" s="14" t="s">
        <v>3097</v>
      </c>
      <c r="G282" s="15">
        <v>1</v>
      </c>
      <c r="H282" s="15">
        <v>1</v>
      </c>
      <c r="I282" s="15">
        <v>1</v>
      </c>
      <c r="J282" s="15">
        <v>1</v>
      </c>
      <c r="K282" s="15">
        <v>1</v>
      </c>
      <c r="L282" s="17">
        <f t="shared" si="27"/>
        <v>0</v>
      </c>
      <c r="M282" s="17">
        <f t="shared" si="28"/>
        <v>1</v>
      </c>
      <c r="N282" s="17">
        <f t="shared" si="29"/>
        <v>2</v>
      </c>
      <c r="O282" s="17">
        <f t="shared" si="25"/>
        <v>0</v>
      </c>
      <c r="P282" s="17">
        <f t="shared" si="26"/>
        <v>0</v>
      </c>
      <c r="Q282" s="17">
        <f t="shared" si="30"/>
        <v>4</v>
      </c>
    </row>
    <row r="283" spans="1:17" ht="15.75" x14ac:dyDescent="0.25">
      <c r="A283" s="9" t="s">
        <v>3098</v>
      </c>
      <c r="B283" s="13" t="s">
        <v>2027</v>
      </c>
      <c r="C283" s="11" t="s">
        <v>835</v>
      </c>
      <c r="D283" s="11" t="s">
        <v>16</v>
      </c>
      <c r="E283" s="10" t="s">
        <v>50</v>
      </c>
      <c r="F283" s="14" t="s">
        <v>3099</v>
      </c>
      <c r="G283" s="15">
        <v>1</v>
      </c>
      <c r="H283" s="15">
        <v>1</v>
      </c>
      <c r="I283" s="15">
        <v>1</v>
      </c>
      <c r="J283" s="15">
        <v>1</v>
      </c>
      <c r="K283" s="15">
        <v>1</v>
      </c>
      <c r="L283" s="17">
        <f t="shared" si="27"/>
        <v>0</v>
      </c>
      <c r="M283" s="17">
        <f t="shared" si="28"/>
        <v>1</v>
      </c>
      <c r="N283" s="17">
        <f t="shared" si="29"/>
        <v>2</v>
      </c>
      <c r="O283" s="17">
        <f t="shared" si="25"/>
        <v>0</v>
      </c>
      <c r="P283" s="17">
        <f t="shared" si="26"/>
        <v>0</v>
      </c>
      <c r="Q283" s="17">
        <f t="shared" si="30"/>
        <v>4</v>
      </c>
    </row>
    <row r="284" spans="1:17" ht="15.75" x14ac:dyDescent="0.25">
      <c r="A284" s="9" t="s">
        <v>3100</v>
      </c>
      <c r="B284" s="13" t="s">
        <v>2027</v>
      </c>
      <c r="C284" s="11" t="s">
        <v>835</v>
      </c>
      <c r="D284" s="11" t="s">
        <v>16</v>
      </c>
      <c r="E284" s="10" t="s">
        <v>18</v>
      </c>
      <c r="F284" s="14" t="s">
        <v>3101</v>
      </c>
      <c r="G284" s="15">
        <v>1</v>
      </c>
      <c r="H284" s="15">
        <v>1</v>
      </c>
      <c r="I284" s="15">
        <v>1</v>
      </c>
      <c r="J284" s="15">
        <v>1</v>
      </c>
      <c r="K284" s="15">
        <v>1</v>
      </c>
      <c r="L284" s="17">
        <f t="shared" si="27"/>
        <v>0</v>
      </c>
      <c r="M284" s="17">
        <f t="shared" si="28"/>
        <v>1</v>
      </c>
      <c r="N284" s="17">
        <f t="shared" si="29"/>
        <v>2</v>
      </c>
      <c r="O284" s="17">
        <f t="shared" si="25"/>
        <v>0</v>
      </c>
      <c r="P284" s="17">
        <f t="shared" si="26"/>
        <v>0</v>
      </c>
      <c r="Q284" s="17">
        <f t="shared" si="30"/>
        <v>4</v>
      </c>
    </row>
    <row r="285" spans="1:17" ht="15.75" x14ac:dyDescent="0.25">
      <c r="A285" s="9" t="s">
        <v>3102</v>
      </c>
      <c r="B285" s="13" t="s">
        <v>2027</v>
      </c>
      <c r="C285" s="11" t="s">
        <v>835</v>
      </c>
      <c r="D285" s="11" t="s">
        <v>16</v>
      </c>
      <c r="E285" s="10" t="s">
        <v>28</v>
      </c>
      <c r="F285" s="14" t="s">
        <v>3103</v>
      </c>
      <c r="G285" s="15">
        <v>1</v>
      </c>
      <c r="H285" s="15">
        <v>1</v>
      </c>
      <c r="I285" s="15">
        <v>1</v>
      </c>
      <c r="J285" s="15">
        <v>1</v>
      </c>
      <c r="K285" s="15">
        <v>1</v>
      </c>
      <c r="L285" s="17">
        <f t="shared" si="27"/>
        <v>0</v>
      </c>
      <c r="M285" s="17">
        <f t="shared" si="28"/>
        <v>1</v>
      </c>
      <c r="N285" s="17">
        <f t="shared" si="29"/>
        <v>2</v>
      </c>
      <c r="O285" s="17">
        <f t="shared" si="25"/>
        <v>0</v>
      </c>
      <c r="P285" s="17">
        <f t="shared" si="26"/>
        <v>0</v>
      </c>
      <c r="Q285" s="17">
        <f t="shared" si="30"/>
        <v>4</v>
      </c>
    </row>
    <row r="286" spans="1:17" ht="15.75" x14ac:dyDescent="0.25">
      <c r="A286" s="9" t="s">
        <v>3104</v>
      </c>
      <c r="B286" s="13" t="s">
        <v>2027</v>
      </c>
      <c r="C286" s="11" t="s">
        <v>835</v>
      </c>
      <c r="D286" s="11" t="s">
        <v>145</v>
      </c>
      <c r="E286" s="10" t="s">
        <v>17</v>
      </c>
      <c r="F286" s="14" t="s">
        <v>3105</v>
      </c>
      <c r="G286" s="15">
        <v>1</v>
      </c>
      <c r="H286" s="15">
        <v>1</v>
      </c>
      <c r="I286" s="15">
        <v>1</v>
      </c>
      <c r="J286" s="15">
        <v>0</v>
      </c>
      <c r="K286" s="15">
        <v>1</v>
      </c>
      <c r="L286" s="17">
        <f t="shared" si="27"/>
        <v>2</v>
      </c>
      <c r="M286" s="17">
        <f t="shared" si="28"/>
        <v>0</v>
      </c>
      <c r="N286" s="17">
        <f t="shared" si="29"/>
        <v>2</v>
      </c>
      <c r="O286" s="17">
        <f t="shared" si="25"/>
        <v>0.1</v>
      </c>
      <c r="P286" s="17">
        <f t="shared" si="26"/>
        <v>2</v>
      </c>
      <c r="Q286" s="17">
        <f t="shared" si="30"/>
        <v>0</v>
      </c>
    </row>
    <row r="287" spans="1:17" ht="15.75" x14ac:dyDescent="0.25">
      <c r="A287" s="9" t="s">
        <v>3106</v>
      </c>
      <c r="B287" s="13" t="s">
        <v>2027</v>
      </c>
      <c r="C287" s="11" t="s">
        <v>835</v>
      </c>
      <c r="D287" s="11" t="s">
        <v>96</v>
      </c>
      <c r="E287" s="10" t="s">
        <v>1252</v>
      </c>
      <c r="F287" s="14" t="s">
        <v>3107</v>
      </c>
      <c r="G287" s="15">
        <v>1</v>
      </c>
      <c r="H287" s="15">
        <v>1</v>
      </c>
      <c r="I287" s="15">
        <v>1</v>
      </c>
      <c r="J287" s="15">
        <v>0</v>
      </c>
      <c r="K287" s="15">
        <v>1</v>
      </c>
      <c r="L287" s="17">
        <f t="shared" si="27"/>
        <v>2</v>
      </c>
      <c r="M287" s="17">
        <f t="shared" si="28"/>
        <v>0</v>
      </c>
      <c r="N287" s="17">
        <f t="shared" si="29"/>
        <v>2</v>
      </c>
      <c r="O287" s="17">
        <f t="shared" si="25"/>
        <v>0.1</v>
      </c>
      <c r="P287" s="17">
        <f t="shared" si="26"/>
        <v>2</v>
      </c>
      <c r="Q287" s="17">
        <f t="shared" si="30"/>
        <v>0</v>
      </c>
    </row>
    <row r="288" spans="1:17" ht="15.75" x14ac:dyDescent="0.25">
      <c r="A288" s="9" t="s">
        <v>3108</v>
      </c>
      <c r="B288" s="13" t="s">
        <v>2065</v>
      </c>
      <c r="C288" s="11" t="s">
        <v>47</v>
      </c>
      <c r="D288" s="11" t="s">
        <v>16</v>
      </c>
      <c r="E288" s="10" t="s">
        <v>19</v>
      </c>
      <c r="F288" s="14" t="s">
        <v>3109</v>
      </c>
      <c r="G288" s="15">
        <v>1</v>
      </c>
      <c r="H288" s="15">
        <v>1</v>
      </c>
      <c r="I288" s="15">
        <v>1</v>
      </c>
      <c r="J288" s="15">
        <v>1</v>
      </c>
      <c r="K288" s="15">
        <v>1</v>
      </c>
      <c r="L288" s="17">
        <f t="shared" si="27"/>
        <v>0</v>
      </c>
      <c r="M288" s="17">
        <f t="shared" si="28"/>
        <v>1</v>
      </c>
      <c r="N288" s="17">
        <f t="shared" si="29"/>
        <v>2</v>
      </c>
      <c r="O288" s="17">
        <f t="shared" si="25"/>
        <v>0</v>
      </c>
      <c r="P288" s="17">
        <f t="shared" si="26"/>
        <v>0</v>
      </c>
      <c r="Q288" s="17">
        <f t="shared" si="30"/>
        <v>4</v>
      </c>
    </row>
    <row r="289" spans="1:17" ht="15.75" x14ac:dyDescent="0.25">
      <c r="A289" s="9" t="s">
        <v>3110</v>
      </c>
      <c r="B289" s="13" t="s">
        <v>2065</v>
      </c>
      <c r="C289" s="11" t="s">
        <v>43</v>
      </c>
      <c r="D289" s="11" t="s">
        <v>16</v>
      </c>
      <c r="E289" s="10" t="s">
        <v>17</v>
      </c>
      <c r="F289" s="14" t="s">
        <v>3111</v>
      </c>
      <c r="G289" s="15">
        <v>1</v>
      </c>
      <c r="H289" s="15">
        <v>1</v>
      </c>
      <c r="I289" s="15">
        <v>1</v>
      </c>
      <c r="J289" s="15">
        <v>1</v>
      </c>
      <c r="K289" s="15">
        <v>1</v>
      </c>
      <c r="L289" s="17">
        <f t="shared" si="27"/>
        <v>0</v>
      </c>
      <c r="M289" s="17">
        <f t="shared" si="28"/>
        <v>1</v>
      </c>
      <c r="N289" s="17">
        <f t="shared" si="29"/>
        <v>2</v>
      </c>
      <c r="O289" s="17">
        <f t="shared" si="25"/>
        <v>0</v>
      </c>
      <c r="P289" s="17">
        <f t="shared" si="26"/>
        <v>0</v>
      </c>
      <c r="Q289" s="17">
        <f t="shared" si="30"/>
        <v>4</v>
      </c>
    </row>
    <row r="290" spans="1:17" ht="15.75" x14ac:dyDescent="0.25">
      <c r="A290" s="9" t="s">
        <v>3112</v>
      </c>
      <c r="B290" s="13" t="s">
        <v>2074</v>
      </c>
      <c r="C290" s="11" t="s">
        <v>22</v>
      </c>
      <c r="D290" s="11" t="s">
        <v>16</v>
      </c>
      <c r="E290" s="10" t="s">
        <v>184</v>
      </c>
      <c r="F290" s="14" t="s">
        <v>3113</v>
      </c>
      <c r="G290" s="15">
        <v>1</v>
      </c>
      <c r="H290" s="15">
        <v>1</v>
      </c>
      <c r="I290" s="15">
        <v>1</v>
      </c>
      <c r="J290" s="15">
        <v>1</v>
      </c>
      <c r="K290" s="15">
        <v>1</v>
      </c>
      <c r="L290" s="17">
        <f t="shared" si="27"/>
        <v>0</v>
      </c>
      <c r="M290" s="17">
        <f t="shared" si="28"/>
        <v>1</v>
      </c>
      <c r="N290" s="17">
        <f t="shared" si="29"/>
        <v>2</v>
      </c>
      <c r="O290" s="17">
        <f t="shared" si="25"/>
        <v>0</v>
      </c>
      <c r="P290" s="17">
        <f t="shared" si="26"/>
        <v>0</v>
      </c>
      <c r="Q290" s="17">
        <f t="shared" si="30"/>
        <v>4</v>
      </c>
    </row>
    <row r="291" spans="1:17" ht="15.75" x14ac:dyDescent="0.25">
      <c r="A291" s="9" t="s">
        <v>3114</v>
      </c>
      <c r="B291" s="13" t="s">
        <v>2074</v>
      </c>
      <c r="C291" s="11" t="s">
        <v>25</v>
      </c>
      <c r="D291" s="11" t="s">
        <v>16</v>
      </c>
      <c r="E291" s="10" t="s">
        <v>86</v>
      </c>
      <c r="F291" s="14" t="s">
        <v>3115</v>
      </c>
      <c r="G291" s="15">
        <v>1</v>
      </c>
      <c r="H291" s="15">
        <v>1</v>
      </c>
      <c r="I291" s="15">
        <v>1</v>
      </c>
      <c r="J291" s="15">
        <v>1</v>
      </c>
      <c r="K291" s="15">
        <v>1</v>
      </c>
      <c r="L291" s="17">
        <f t="shared" si="27"/>
        <v>0</v>
      </c>
      <c r="M291" s="17">
        <f t="shared" si="28"/>
        <v>1</v>
      </c>
      <c r="N291" s="17">
        <f t="shared" si="29"/>
        <v>2</v>
      </c>
      <c r="O291" s="17">
        <f t="shared" si="25"/>
        <v>0</v>
      </c>
      <c r="P291" s="17">
        <f t="shared" si="26"/>
        <v>0</v>
      </c>
      <c r="Q291" s="17">
        <f t="shared" si="30"/>
        <v>4</v>
      </c>
    </row>
    <row r="292" spans="1:17" ht="15.75" x14ac:dyDescent="0.25">
      <c r="A292" s="9" t="s">
        <v>3116</v>
      </c>
      <c r="B292" s="13" t="s">
        <v>2074</v>
      </c>
      <c r="C292" s="11" t="s">
        <v>25</v>
      </c>
      <c r="D292" s="11" t="s">
        <v>16</v>
      </c>
      <c r="E292" s="10" t="s">
        <v>37</v>
      </c>
      <c r="F292" s="14" t="s">
        <v>3117</v>
      </c>
      <c r="G292" s="15">
        <v>1</v>
      </c>
      <c r="H292" s="15">
        <v>1</v>
      </c>
      <c r="I292" s="15">
        <v>1</v>
      </c>
      <c r="J292" s="15">
        <v>1</v>
      </c>
      <c r="K292" s="15">
        <v>1</v>
      </c>
      <c r="L292" s="17">
        <f t="shared" si="27"/>
        <v>0</v>
      </c>
      <c r="M292" s="17">
        <f t="shared" si="28"/>
        <v>1</v>
      </c>
      <c r="N292" s="17">
        <f t="shared" si="29"/>
        <v>2</v>
      </c>
      <c r="O292" s="17">
        <f t="shared" si="25"/>
        <v>0</v>
      </c>
      <c r="P292" s="17">
        <f t="shared" si="26"/>
        <v>0</v>
      </c>
      <c r="Q292" s="17">
        <f t="shared" si="30"/>
        <v>4</v>
      </c>
    </row>
    <row r="293" spans="1:17" ht="31.5" x14ac:dyDescent="0.25">
      <c r="A293" s="9">
        <v>706</v>
      </c>
      <c r="B293" s="13" t="s">
        <v>3118</v>
      </c>
      <c r="C293" s="11" t="s">
        <v>854</v>
      </c>
      <c r="D293" s="11"/>
      <c r="E293" s="10" t="s">
        <v>3119</v>
      </c>
      <c r="F293" s="14" t="s">
        <v>3120</v>
      </c>
      <c r="G293" s="15">
        <v>1</v>
      </c>
      <c r="H293" s="15">
        <v>1</v>
      </c>
      <c r="I293" s="15">
        <v>1</v>
      </c>
      <c r="J293" s="15">
        <v>0</v>
      </c>
      <c r="K293" s="15">
        <v>1</v>
      </c>
      <c r="L293" s="17">
        <f t="shared" si="27"/>
        <v>2</v>
      </c>
      <c r="M293" s="17">
        <f t="shared" si="28"/>
        <v>0</v>
      </c>
      <c r="N293" s="17">
        <f t="shared" si="29"/>
        <v>2</v>
      </c>
      <c r="O293" s="17">
        <f t="shared" si="25"/>
        <v>0.1</v>
      </c>
      <c r="P293" s="17">
        <f t="shared" si="26"/>
        <v>2</v>
      </c>
      <c r="Q293" s="17">
        <f t="shared" si="30"/>
        <v>0</v>
      </c>
    </row>
    <row r="294" spans="1:17" ht="31.5" x14ac:dyDescent="0.25">
      <c r="A294" s="9">
        <v>314</v>
      </c>
      <c r="B294" s="13" t="s">
        <v>3118</v>
      </c>
      <c r="C294" s="11" t="s">
        <v>1252</v>
      </c>
      <c r="D294" s="11"/>
      <c r="E294" s="10" t="s">
        <v>3005</v>
      </c>
      <c r="F294" s="14" t="s">
        <v>2543</v>
      </c>
      <c r="G294" s="15">
        <v>1</v>
      </c>
      <c r="H294" s="15">
        <v>1</v>
      </c>
      <c r="I294" s="15">
        <v>1</v>
      </c>
      <c r="J294" s="15">
        <v>0</v>
      </c>
      <c r="K294" s="15">
        <v>1</v>
      </c>
      <c r="L294" s="17">
        <f t="shared" si="27"/>
        <v>2</v>
      </c>
      <c r="M294" s="17">
        <f t="shared" si="28"/>
        <v>0</v>
      </c>
      <c r="N294" s="17">
        <f t="shared" si="29"/>
        <v>2</v>
      </c>
      <c r="O294" s="17">
        <f t="shared" si="25"/>
        <v>0.1</v>
      </c>
      <c r="P294" s="17">
        <f t="shared" si="26"/>
        <v>2</v>
      </c>
      <c r="Q294" s="17">
        <f t="shared" si="30"/>
        <v>0</v>
      </c>
    </row>
    <row r="295" spans="1:17" ht="15.75" x14ac:dyDescent="0.25">
      <c r="A295" s="9">
        <v>514</v>
      </c>
      <c r="B295" s="13" t="s">
        <v>3118</v>
      </c>
      <c r="C295" s="11" t="s">
        <v>1075</v>
      </c>
      <c r="D295" s="11"/>
      <c r="E295" s="10" t="s">
        <v>3121</v>
      </c>
      <c r="F295" s="14" t="s">
        <v>3122</v>
      </c>
      <c r="G295" s="15">
        <v>1</v>
      </c>
      <c r="H295" s="15">
        <v>1</v>
      </c>
      <c r="I295" s="15">
        <v>1</v>
      </c>
      <c r="J295" s="15">
        <v>0</v>
      </c>
      <c r="K295" s="15">
        <v>1</v>
      </c>
      <c r="L295" s="17">
        <f t="shared" si="27"/>
        <v>2</v>
      </c>
      <c r="M295" s="17">
        <f t="shared" si="28"/>
        <v>0</v>
      </c>
      <c r="N295" s="17">
        <f t="shared" si="29"/>
        <v>2</v>
      </c>
      <c r="O295" s="17">
        <f t="shared" si="25"/>
        <v>0.1</v>
      </c>
      <c r="P295" s="17">
        <f t="shared" si="26"/>
        <v>2</v>
      </c>
      <c r="Q295" s="17">
        <f t="shared" si="30"/>
        <v>0</v>
      </c>
    </row>
    <row r="296" spans="1:17" ht="31.5" x14ac:dyDescent="0.25">
      <c r="A296" s="9">
        <v>331</v>
      </c>
      <c r="B296" s="13" t="s">
        <v>3118</v>
      </c>
      <c r="C296" s="11" t="s">
        <v>67</v>
      </c>
      <c r="D296" s="11"/>
      <c r="E296" s="10" t="s">
        <v>3123</v>
      </c>
      <c r="F296" s="14" t="s">
        <v>3124</v>
      </c>
      <c r="G296" s="15">
        <v>1</v>
      </c>
      <c r="H296" s="15">
        <v>1</v>
      </c>
      <c r="I296" s="15">
        <v>1</v>
      </c>
      <c r="J296" s="15">
        <v>0</v>
      </c>
      <c r="K296" s="15">
        <v>1</v>
      </c>
      <c r="L296" s="17">
        <f t="shared" si="27"/>
        <v>2</v>
      </c>
      <c r="M296" s="17">
        <f t="shared" si="28"/>
        <v>0</v>
      </c>
      <c r="N296" s="17">
        <f t="shared" si="29"/>
        <v>2</v>
      </c>
      <c r="O296" s="17">
        <f t="shared" si="25"/>
        <v>0.1</v>
      </c>
      <c r="P296" s="17">
        <f t="shared" si="26"/>
        <v>2</v>
      </c>
      <c r="Q296" s="17">
        <f t="shared" si="30"/>
        <v>0</v>
      </c>
    </row>
    <row r="297" spans="1:17" ht="15.75" x14ac:dyDescent="0.25">
      <c r="A297" s="9" t="s">
        <v>3125</v>
      </c>
      <c r="B297" s="13" t="s">
        <v>2077</v>
      </c>
      <c r="C297" s="11" t="s">
        <v>427</v>
      </c>
      <c r="D297" s="11" t="s">
        <v>16</v>
      </c>
      <c r="E297" s="10" t="s">
        <v>22</v>
      </c>
      <c r="F297" s="14" t="s">
        <v>3126</v>
      </c>
      <c r="G297" s="15">
        <v>1</v>
      </c>
      <c r="H297" s="15">
        <v>1</v>
      </c>
      <c r="I297" s="15">
        <v>1</v>
      </c>
      <c r="J297" s="15">
        <v>1</v>
      </c>
      <c r="K297" s="15">
        <v>1</v>
      </c>
      <c r="L297" s="17">
        <f t="shared" si="27"/>
        <v>0</v>
      </c>
      <c r="M297" s="17">
        <f t="shared" si="28"/>
        <v>1</v>
      </c>
      <c r="N297" s="17">
        <f t="shared" si="29"/>
        <v>2</v>
      </c>
      <c r="O297" s="17">
        <f t="shared" si="25"/>
        <v>0</v>
      </c>
      <c r="P297" s="17">
        <f t="shared" si="26"/>
        <v>0</v>
      </c>
      <c r="Q297" s="17">
        <f t="shared" si="30"/>
        <v>4</v>
      </c>
    </row>
    <row r="298" spans="1:17" ht="15.75" x14ac:dyDescent="0.25">
      <c r="A298" s="9" t="s">
        <v>3127</v>
      </c>
      <c r="B298" s="13" t="s">
        <v>2077</v>
      </c>
      <c r="C298" s="11" t="s">
        <v>427</v>
      </c>
      <c r="D298" s="11" t="s">
        <v>16</v>
      </c>
      <c r="E298" s="10" t="s">
        <v>43</v>
      </c>
      <c r="F298" s="14" t="s">
        <v>3128</v>
      </c>
      <c r="G298" s="15">
        <v>1</v>
      </c>
      <c r="H298" s="15">
        <v>1</v>
      </c>
      <c r="I298" s="15">
        <v>1</v>
      </c>
      <c r="J298" s="15">
        <v>1</v>
      </c>
      <c r="K298" s="15">
        <v>1</v>
      </c>
      <c r="L298" s="17">
        <f t="shared" si="27"/>
        <v>0</v>
      </c>
      <c r="M298" s="17">
        <f t="shared" si="28"/>
        <v>1</v>
      </c>
      <c r="N298" s="17">
        <f t="shared" si="29"/>
        <v>2</v>
      </c>
      <c r="O298" s="17">
        <f t="shared" si="25"/>
        <v>0</v>
      </c>
      <c r="P298" s="17">
        <f t="shared" si="26"/>
        <v>0</v>
      </c>
      <c r="Q298" s="17">
        <f t="shared" si="30"/>
        <v>4</v>
      </c>
    </row>
    <row r="299" spans="1:17" ht="15.75" x14ac:dyDescent="0.25">
      <c r="A299" s="9" t="s">
        <v>3129</v>
      </c>
      <c r="B299" s="13" t="s">
        <v>2077</v>
      </c>
      <c r="C299" s="11" t="s">
        <v>291</v>
      </c>
      <c r="D299" s="11" t="s">
        <v>16</v>
      </c>
      <c r="E299" s="10" t="s">
        <v>19</v>
      </c>
      <c r="F299" s="14" t="s">
        <v>3130</v>
      </c>
      <c r="G299" s="15">
        <v>1</v>
      </c>
      <c r="H299" s="15">
        <v>1</v>
      </c>
      <c r="I299" s="15">
        <v>1</v>
      </c>
      <c r="J299" s="15">
        <v>1</v>
      </c>
      <c r="K299" s="15">
        <v>1</v>
      </c>
      <c r="L299" s="17">
        <f t="shared" si="27"/>
        <v>0</v>
      </c>
      <c r="M299" s="17">
        <f t="shared" si="28"/>
        <v>1</v>
      </c>
      <c r="N299" s="17">
        <f t="shared" si="29"/>
        <v>2</v>
      </c>
      <c r="O299" s="17">
        <f t="shared" si="25"/>
        <v>0</v>
      </c>
      <c r="P299" s="17">
        <f t="shared" si="26"/>
        <v>0</v>
      </c>
      <c r="Q299" s="17">
        <f t="shared" si="30"/>
        <v>4</v>
      </c>
    </row>
    <row r="300" spans="1:17" ht="15.75" x14ac:dyDescent="0.25">
      <c r="A300" s="9" t="s">
        <v>3131</v>
      </c>
      <c r="B300" s="13" t="s">
        <v>2077</v>
      </c>
      <c r="C300" s="11" t="s">
        <v>336</v>
      </c>
      <c r="D300" s="11" t="s">
        <v>16</v>
      </c>
      <c r="E300" s="10" t="s">
        <v>17</v>
      </c>
      <c r="F300" s="14" t="s">
        <v>3132</v>
      </c>
      <c r="G300" s="15">
        <v>1</v>
      </c>
      <c r="H300" s="15">
        <v>1</v>
      </c>
      <c r="I300" s="15">
        <v>1</v>
      </c>
      <c r="J300" s="15">
        <v>0</v>
      </c>
      <c r="K300" s="15">
        <v>1</v>
      </c>
      <c r="L300" s="17">
        <f t="shared" si="27"/>
        <v>2</v>
      </c>
      <c r="M300" s="17">
        <f t="shared" si="28"/>
        <v>0</v>
      </c>
      <c r="N300" s="17">
        <f t="shared" si="29"/>
        <v>2</v>
      </c>
      <c r="O300" s="17">
        <f t="shared" si="25"/>
        <v>0.1</v>
      </c>
      <c r="P300" s="17">
        <f t="shared" si="26"/>
        <v>2</v>
      </c>
      <c r="Q300" s="17">
        <f t="shared" si="30"/>
        <v>0</v>
      </c>
    </row>
    <row r="301" spans="1:17" ht="15.75" x14ac:dyDescent="0.25">
      <c r="A301" s="9" t="s">
        <v>3133</v>
      </c>
      <c r="B301" s="13" t="s">
        <v>2077</v>
      </c>
      <c r="C301" s="11" t="s">
        <v>336</v>
      </c>
      <c r="D301" s="11" t="s">
        <v>16</v>
      </c>
      <c r="E301" s="10" t="s">
        <v>126</v>
      </c>
      <c r="F301" s="14" t="s">
        <v>3134</v>
      </c>
      <c r="G301" s="15">
        <v>0</v>
      </c>
      <c r="H301" s="15">
        <v>0</v>
      </c>
      <c r="I301" s="15">
        <v>0</v>
      </c>
      <c r="J301" s="15">
        <v>0</v>
      </c>
      <c r="K301" s="15">
        <v>0</v>
      </c>
      <c r="L301" s="17">
        <f t="shared" si="27"/>
        <v>0</v>
      </c>
      <c r="M301" s="17">
        <f t="shared" si="28"/>
        <v>0</v>
      </c>
      <c r="N301" s="17">
        <f t="shared" si="29"/>
        <v>0</v>
      </c>
      <c r="O301" s="17">
        <f t="shared" si="25"/>
        <v>0</v>
      </c>
      <c r="P301" s="17">
        <f t="shared" si="26"/>
        <v>0</v>
      </c>
      <c r="Q301" s="17">
        <f t="shared" si="30"/>
        <v>0</v>
      </c>
    </row>
    <row r="302" spans="1:17" ht="15.75" x14ac:dyDescent="0.25">
      <c r="A302" s="9" t="s">
        <v>3135</v>
      </c>
      <c r="B302" s="13" t="s">
        <v>2077</v>
      </c>
      <c r="C302" s="11" t="s">
        <v>202</v>
      </c>
      <c r="D302" s="11" t="s">
        <v>16</v>
      </c>
      <c r="E302" s="10" t="s">
        <v>31</v>
      </c>
      <c r="F302" s="14" t="s">
        <v>3136</v>
      </c>
      <c r="G302" s="15">
        <v>1</v>
      </c>
      <c r="H302" s="15">
        <v>1</v>
      </c>
      <c r="I302" s="15">
        <v>1</v>
      </c>
      <c r="J302" s="15">
        <v>0</v>
      </c>
      <c r="K302" s="15">
        <v>1</v>
      </c>
      <c r="L302" s="17">
        <f t="shared" si="27"/>
        <v>2</v>
      </c>
      <c r="M302" s="17">
        <f t="shared" si="28"/>
        <v>0</v>
      </c>
      <c r="N302" s="17">
        <f t="shared" si="29"/>
        <v>2</v>
      </c>
      <c r="O302" s="17">
        <f t="shared" si="25"/>
        <v>0.1</v>
      </c>
      <c r="P302" s="17">
        <f t="shared" si="26"/>
        <v>2</v>
      </c>
      <c r="Q302" s="17">
        <f t="shared" si="30"/>
        <v>0</v>
      </c>
    </row>
    <row r="303" spans="1:17" ht="15.75" x14ac:dyDescent="0.25">
      <c r="A303" s="9" t="s">
        <v>3137</v>
      </c>
      <c r="B303" s="13" t="s">
        <v>2077</v>
      </c>
      <c r="C303" s="11" t="s">
        <v>362</v>
      </c>
      <c r="D303" s="11" t="s">
        <v>145</v>
      </c>
      <c r="E303" s="10" t="s">
        <v>50</v>
      </c>
      <c r="F303" s="14" t="s">
        <v>2568</v>
      </c>
      <c r="G303" s="15">
        <v>1</v>
      </c>
      <c r="H303" s="15">
        <v>1</v>
      </c>
      <c r="I303" s="15">
        <v>1</v>
      </c>
      <c r="J303" s="15">
        <v>0</v>
      </c>
      <c r="K303" s="15">
        <v>1</v>
      </c>
      <c r="L303" s="17">
        <f t="shared" si="27"/>
        <v>2</v>
      </c>
      <c r="M303" s="17">
        <f t="shared" si="28"/>
        <v>0</v>
      </c>
      <c r="N303" s="17">
        <f t="shared" si="29"/>
        <v>2</v>
      </c>
      <c r="O303" s="17">
        <f t="shared" si="25"/>
        <v>0.1</v>
      </c>
      <c r="P303" s="17">
        <f t="shared" si="26"/>
        <v>2</v>
      </c>
      <c r="Q303" s="17">
        <f t="shared" si="30"/>
        <v>0</v>
      </c>
    </row>
    <row r="304" spans="1:17" ht="15.75" x14ac:dyDescent="0.25">
      <c r="A304" s="9" t="s">
        <v>3138</v>
      </c>
      <c r="B304" s="13" t="s">
        <v>2077</v>
      </c>
      <c r="C304" s="11" t="s">
        <v>362</v>
      </c>
      <c r="D304" s="11" t="s">
        <v>145</v>
      </c>
      <c r="E304" s="10" t="s">
        <v>47</v>
      </c>
      <c r="F304" s="14" t="s">
        <v>3139</v>
      </c>
      <c r="G304" s="15">
        <v>1</v>
      </c>
      <c r="H304" s="15">
        <v>1</v>
      </c>
      <c r="I304" s="15">
        <v>1</v>
      </c>
      <c r="J304" s="15">
        <v>0</v>
      </c>
      <c r="K304" s="15">
        <v>1</v>
      </c>
      <c r="L304" s="17">
        <f t="shared" si="27"/>
        <v>2</v>
      </c>
      <c r="M304" s="17">
        <f t="shared" si="28"/>
        <v>0</v>
      </c>
      <c r="N304" s="17">
        <f t="shared" si="29"/>
        <v>2</v>
      </c>
      <c r="O304" s="17">
        <f t="shared" si="25"/>
        <v>0.1</v>
      </c>
      <c r="P304" s="17">
        <f t="shared" si="26"/>
        <v>2</v>
      </c>
      <c r="Q304" s="17">
        <f t="shared" si="30"/>
        <v>0</v>
      </c>
    </row>
    <row r="305" spans="1:17" ht="15.75" x14ac:dyDescent="0.25">
      <c r="A305" s="9" t="s">
        <v>3140</v>
      </c>
      <c r="B305" s="13" t="s">
        <v>2077</v>
      </c>
      <c r="C305" s="11" t="s">
        <v>854</v>
      </c>
      <c r="D305" s="11" t="s">
        <v>16</v>
      </c>
      <c r="E305" s="10" t="s">
        <v>461</v>
      </c>
      <c r="F305" s="14" t="s">
        <v>3141</v>
      </c>
      <c r="G305" s="15">
        <v>0</v>
      </c>
      <c r="H305" s="15">
        <v>0</v>
      </c>
      <c r="I305" s="15">
        <v>0</v>
      </c>
      <c r="J305" s="15">
        <v>0</v>
      </c>
      <c r="K305" s="15">
        <v>0</v>
      </c>
      <c r="L305" s="17">
        <f t="shared" si="27"/>
        <v>0</v>
      </c>
      <c r="M305" s="17">
        <f t="shared" si="28"/>
        <v>0</v>
      </c>
      <c r="N305" s="17">
        <f t="shared" si="29"/>
        <v>0</v>
      </c>
      <c r="O305" s="17">
        <f t="shared" si="25"/>
        <v>0</v>
      </c>
      <c r="P305" s="17">
        <f t="shared" si="26"/>
        <v>0</v>
      </c>
      <c r="Q305" s="17">
        <f t="shared" si="30"/>
        <v>0</v>
      </c>
    </row>
    <row r="306" spans="1:17" ht="15.75" x14ac:dyDescent="0.25">
      <c r="A306" s="9" t="s">
        <v>3142</v>
      </c>
      <c r="B306" s="13" t="s">
        <v>2077</v>
      </c>
      <c r="C306" s="11" t="s">
        <v>985</v>
      </c>
      <c r="D306" s="11" t="s">
        <v>16</v>
      </c>
      <c r="E306" s="10" t="s">
        <v>47</v>
      </c>
      <c r="F306" s="14" t="s">
        <v>3143</v>
      </c>
      <c r="G306" s="15">
        <v>0</v>
      </c>
      <c r="H306" s="15">
        <v>0</v>
      </c>
      <c r="I306" s="15">
        <v>0</v>
      </c>
      <c r="J306" s="15">
        <v>0</v>
      </c>
      <c r="K306" s="15">
        <v>0</v>
      </c>
      <c r="L306" s="17">
        <f t="shared" si="27"/>
        <v>0</v>
      </c>
      <c r="M306" s="17">
        <f t="shared" si="28"/>
        <v>0</v>
      </c>
      <c r="N306" s="17">
        <f t="shared" si="29"/>
        <v>0</v>
      </c>
      <c r="O306" s="17">
        <f t="shared" si="25"/>
        <v>0</v>
      </c>
      <c r="P306" s="17">
        <f t="shared" si="26"/>
        <v>0</v>
      </c>
      <c r="Q306" s="17">
        <f t="shared" si="30"/>
        <v>0</v>
      </c>
    </row>
    <row r="307" spans="1:17" ht="15.75" x14ac:dyDescent="0.25">
      <c r="A307" s="9" t="s">
        <v>3144</v>
      </c>
      <c r="B307" s="13" t="s">
        <v>2077</v>
      </c>
      <c r="C307" s="11" t="s">
        <v>985</v>
      </c>
      <c r="D307" s="11" t="s">
        <v>16</v>
      </c>
      <c r="E307" s="10" t="s">
        <v>119</v>
      </c>
      <c r="F307" s="14" t="s">
        <v>3145</v>
      </c>
      <c r="G307" s="15">
        <v>1</v>
      </c>
      <c r="H307" s="15">
        <v>1</v>
      </c>
      <c r="I307" s="15">
        <v>1</v>
      </c>
      <c r="J307" s="15">
        <v>0</v>
      </c>
      <c r="K307" s="15">
        <v>1</v>
      </c>
      <c r="L307" s="17">
        <f t="shared" si="27"/>
        <v>2</v>
      </c>
      <c r="M307" s="17">
        <f t="shared" si="28"/>
        <v>0</v>
      </c>
      <c r="N307" s="17">
        <f t="shared" si="29"/>
        <v>2</v>
      </c>
      <c r="O307" s="17">
        <f t="shared" si="25"/>
        <v>0.1</v>
      </c>
      <c r="P307" s="17">
        <f t="shared" si="26"/>
        <v>2</v>
      </c>
      <c r="Q307" s="17">
        <f t="shared" si="30"/>
        <v>0</v>
      </c>
    </row>
    <row r="308" spans="1:17" ht="15.75" x14ac:dyDescent="0.25">
      <c r="A308" s="9" t="s">
        <v>3146</v>
      </c>
      <c r="B308" s="13" t="s">
        <v>2077</v>
      </c>
      <c r="C308" s="11" t="s">
        <v>1466</v>
      </c>
      <c r="D308" s="11" t="s">
        <v>16</v>
      </c>
      <c r="E308" s="10" t="s">
        <v>362</v>
      </c>
      <c r="F308" s="14" t="s">
        <v>3147</v>
      </c>
      <c r="G308" s="15">
        <v>0</v>
      </c>
      <c r="H308" s="15">
        <v>0</v>
      </c>
      <c r="I308" s="15">
        <v>0</v>
      </c>
      <c r="J308" s="15">
        <v>0</v>
      </c>
      <c r="K308" s="15">
        <v>0</v>
      </c>
      <c r="L308" s="17">
        <f t="shared" si="27"/>
        <v>0</v>
      </c>
      <c r="M308" s="17">
        <f t="shared" si="28"/>
        <v>0</v>
      </c>
      <c r="N308" s="17">
        <f t="shared" si="29"/>
        <v>0</v>
      </c>
      <c r="O308" s="17">
        <f t="shared" si="25"/>
        <v>0</v>
      </c>
      <c r="P308" s="17">
        <f t="shared" si="26"/>
        <v>0</v>
      </c>
      <c r="Q308" s="17">
        <f t="shared" si="30"/>
        <v>0</v>
      </c>
    </row>
    <row r="309" spans="1:17" ht="15.75" x14ac:dyDescent="0.25">
      <c r="A309" s="9" t="s">
        <v>3148</v>
      </c>
      <c r="B309" s="13" t="s">
        <v>2077</v>
      </c>
      <c r="C309" s="11" t="s">
        <v>1466</v>
      </c>
      <c r="D309" s="11" t="s">
        <v>16</v>
      </c>
      <c r="E309" s="10" t="s">
        <v>499</v>
      </c>
      <c r="F309" s="14" t="s">
        <v>3149</v>
      </c>
      <c r="G309" s="15">
        <v>1</v>
      </c>
      <c r="H309" s="15">
        <v>1</v>
      </c>
      <c r="I309" s="15">
        <v>1</v>
      </c>
      <c r="J309" s="15">
        <v>0</v>
      </c>
      <c r="K309" s="15">
        <v>1</v>
      </c>
      <c r="L309" s="17">
        <f t="shared" si="27"/>
        <v>2</v>
      </c>
      <c r="M309" s="17">
        <f t="shared" si="28"/>
        <v>0</v>
      </c>
      <c r="N309" s="17">
        <f t="shared" si="29"/>
        <v>2</v>
      </c>
      <c r="O309" s="17">
        <f t="shared" si="25"/>
        <v>0.1</v>
      </c>
      <c r="P309" s="17">
        <f t="shared" si="26"/>
        <v>2</v>
      </c>
      <c r="Q309" s="17">
        <f t="shared" si="30"/>
        <v>0</v>
      </c>
    </row>
    <row r="310" spans="1:17" ht="15.75" x14ac:dyDescent="0.25">
      <c r="A310" s="9" t="s">
        <v>3150</v>
      </c>
      <c r="B310" s="13" t="s">
        <v>2077</v>
      </c>
      <c r="C310" s="11" t="s">
        <v>3151</v>
      </c>
      <c r="D310" s="11" t="s">
        <v>145</v>
      </c>
      <c r="E310" s="10" t="s">
        <v>22</v>
      </c>
      <c r="F310" s="14" t="s">
        <v>3152</v>
      </c>
      <c r="G310" s="15">
        <v>1</v>
      </c>
      <c r="H310" s="15">
        <v>1</v>
      </c>
      <c r="I310" s="15">
        <v>1</v>
      </c>
      <c r="J310" s="15">
        <v>1</v>
      </c>
      <c r="K310" s="15">
        <v>1</v>
      </c>
      <c r="L310" s="17">
        <f t="shared" si="27"/>
        <v>0</v>
      </c>
      <c r="M310" s="17">
        <f t="shared" si="28"/>
        <v>1</v>
      </c>
      <c r="N310" s="17">
        <f t="shared" si="29"/>
        <v>2</v>
      </c>
      <c r="O310" s="17">
        <f t="shared" si="25"/>
        <v>0</v>
      </c>
      <c r="P310" s="17">
        <f t="shared" si="26"/>
        <v>0</v>
      </c>
      <c r="Q310" s="17">
        <f t="shared" si="30"/>
        <v>4</v>
      </c>
    </row>
    <row r="311" spans="1:17" ht="15.75" x14ac:dyDescent="0.25">
      <c r="A311" s="9" t="s">
        <v>3153</v>
      </c>
      <c r="B311" s="13" t="s">
        <v>2077</v>
      </c>
      <c r="C311" s="11" t="s">
        <v>800</v>
      </c>
      <c r="D311" s="11" t="s">
        <v>96</v>
      </c>
      <c r="E311" s="10" t="s">
        <v>18</v>
      </c>
      <c r="F311" s="14" t="s">
        <v>3154</v>
      </c>
      <c r="G311" s="15">
        <v>1</v>
      </c>
      <c r="H311" s="15">
        <v>1</v>
      </c>
      <c r="I311" s="15">
        <v>1</v>
      </c>
      <c r="J311" s="15">
        <v>1</v>
      </c>
      <c r="K311" s="15">
        <v>1</v>
      </c>
      <c r="L311" s="17">
        <f t="shared" si="27"/>
        <v>0</v>
      </c>
      <c r="M311" s="17">
        <f t="shared" si="28"/>
        <v>1</v>
      </c>
      <c r="N311" s="17">
        <f t="shared" si="29"/>
        <v>2</v>
      </c>
      <c r="O311" s="17">
        <f t="shared" si="25"/>
        <v>0</v>
      </c>
      <c r="P311" s="17">
        <f t="shared" si="26"/>
        <v>0</v>
      </c>
      <c r="Q311" s="17">
        <f t="shared" si="30"/>
        <v>4</v>
      </c>
    </row>
    <row r="312" spans="1:17" ht="15.75" x14ac:dyDescent="0.25">
      <c r="A312" s="9" t="s">
        <v>3155</v>
      </c>
      <c r="B312" s="13" t="s">
        <v>2077</v>
      </c>
      <c r="C312" s="11" t="s">
        <v>570</v>
      </c>
      <c r="D312" s="11" t="s">
        <v>16</v>
      </c>
      <c r="E312" s="10" t="s">
        <v>47</v>
      </c>
      <c r="F312" s="14" t="s">
        <v>3156</v>
      </c>
      <c r="G312" s="15">
        <v>1</v>
      </c>
      <c r="H312" s="15">
        <v>1</v>
      </c>
      <c r="I312" s="15">
        <v>1</v>
      </c>
      <c r="J312" s="15">
        <v>1</v>
      </c>
      <c r="K312" s="15">
        <v>1</v>
      </c>
      <c r="L312" s="17">
        <f t="shared" si="27"/>
        <v>0</v>
      </c>
      <c r="M312" s="17">
        <f t="shared" si="28"/>
        <v>1</v>
      </c>
      <c r="N312" s="17">
        <f t="shared" si="29"/>
        <v>2</v>
      </c>
      <c r="O312" s="17">
        <f t="shared" si="25"/>
        <v>0</v>
      </c>
      <c r="P312" s="17">
        <f t="shared" si="26"/>
        <v>0</v>
      </c>
      <c r="Q312" s="17">
        <f t="shared" si="30"/>
        <v>4</v>
      </c>
    </row>
    <row r="313" spans="1:17" ht="15.75" x14ac:dyDescent="0.25">
      <c r="A313" s="9" t="s">
        <v>3157</v>
      </c>
      <c r="B313" s="13" t="s">
        <v>2077</v>
      </c>
      <c r="C313" s="11" t="s">
        <v>878</v>
      </c>
      <c r="D313" s="11" t="s">
        <v>16</v>
      </c>
      <c r="E313" s="10" t="s">
        <v>60</v>
      </c>
      <c r="F313" s="14" t="s">
        <v>3158</v>
      </c>
      <c r="G313" s="15">
        <v>1</v>
      </c>
      <c r="H313" s="15">
        <v>1</v>
      </c>
      <c r="I313" s="15">
        <v>1</v>
      </c>
      <c r="J313" s="15">
        <v>1</v>
      </c>
      <c r="K313" s="15">
        <v>1</v>
      </c>
      <c r="L313" s="17">
        <f t="shared" si="27"/>
        <v>0</v>
      </c>
      <c r="M313" s="17">
        <f t="shared" si="28"/>
        <v>1</v>
      </c>
      <c r="N313" s="17">
        <f t="shared" si="29"/>
        <v>2</v>
      </c>
      <c r="O313" s="17">
        <f t="shared" si="25"/>
        <v>0</v>
      </c>
      <c r="P313" s="17">
        <f t="shared" si="26"/>
        <v>0</v>
      </c>
      <c r="Q313" s="17">
        <f t="shared" si="30"/>
        <v>4</v>
      </c>
    </row>
    <row r="314" spans="1:17" ht="15.75" x14ac:dyDescent="0.25">
      <c r="A314" s="9" t="s">
        <v>3159</v>
      </c>
      <c r="B314" s="13" t="s">
        <v>2077</v>
      </c>
      <c r="C314" s="11" t="s">
        <v>75</v>
      </c>
      <c r="D314" s="11" t="s">
        <v>1899</v>
      </c>
      <c r="E314" s="10" t="s">
        <v>25</v>
      </c>
      <c r="F314" s="14" t="s">
        <v>3160</v>
      </c>
      <c r="G314" s="15">
        <v>1</v>
      </c>
      <c r="H314" s="15">
        <v>1</v>
      </c>
      <c r="I314" s="15">
        <v>1</v>
      </c>
      <c r="J314" s="15">
        <v>1</v>
      </c>
      <c r="K314" s="15">
        <v>1</v>
      </c>
      <c r="L314" s="17">
        <f t="shared" si="27"/>
        <v>0</v>
      </c>
      <c r="M314" s="17">
        <f t="shared" si="28"/>
        <v>1</v>
      </c>
      <c r="N314" s="17">
        <f t="shared" si="29"/>
        <v>2</v>
      </c>
      <c r="O314" s="17">
        <f t="shared" si="25"/>
        <v>0</v>
      </c>
      <c r="P314" s="17">
        <f t="shared" si="26"/>
        <v>0</v>
      </c>
      <c r="Q314" s="17">
        <f t="shared" si="30"/>
        <v>4</v>
      </c>
    </row>
    <row r="315" spans="1:17" ht="15.75" x14ac:dyDescent="0.25">
      <c r="A315" s="9" t="s">
        <v>3161</v>
      </c>
      <c r="B315" s="13" t="s">
        <v>2121</v>
      </c>
      <c r="C315" s="11" t="s">
        <v>25</v>
      </c>
      <c r="D315" s="11" t="s">
        <v>145</v>
      </c>
      <c r="E315" s="10" t="s">
        <v>17</v>
      </c>
      <c r="F315" s="14" t="s">
        <v>3162</v>
      </c>
      <c r="G315" s="15">
        <v>1</v>
      </c>
      <c r="H315" s="15">
        <v>1</v>
      </c>
      <c r="I315" s="15">
        <v>1</v>
      </c>
      <c r="J315" s="15">
        <v>1</v>
      </c>
      <c r="K315" s="15">
        <v>1</v>
      </c>
      <c r="L315" s="17">
        <f t="shared" si="27"/>
        <v>0</v>
      </c>
      <c r="M315" s="17">
        <f t="shared" si="28"/>
        <v>1</v>
      </c>
      <c r="N315" s="17">
        <f t="shared" si="29"/>
        <v>2</v>
      </c>
      <c r="O315" s="17">
        <f t="shared" si="25"/>
        <v>0</v>
      </c>
      <c r="P315" s="17">
        <f t="shared" si="26"/>
        <v>0</v>
      </c>
      <c r="Q315" s="17">
        <f t="shared" si="30"/>
        <v>4</v>
      </c>
    </row>
    <row r="316" spans="1:17" ht="47.25" x14ac:dyDescent="0.25">
      <c r="A316" s="9">
        <v>0</v>
      </c>
      <c r="B316" s="13" t="s">
        <v>3163</v>
      </c>
      <c r="C316" s="11" t="s">
        <v>64</v>
      </c>
      <c r="D316" s="11"/>
      <c r="E316" s="10" t="s">
        <v>3164</v>
      </c>
      <c r="F316" s="14" t="s">
        <v>3165</v>
      </c>
      <c r="G316" s="15">
        <v>0</v>
      </c>
      <c r="H316" s="15">
        <v>0</v>
      </c>
      <c r="I316" s="15">
        <v>0</v>
      </c>
      <c r="J316" s="15">
        <v>0</v>
      </c>
      <c r="K316" s="15">
        <v>0</v>
      </c>
      <c r="L316" s="17">
        <f t="shared" si="27"/>
        <v>0</v>
      </c>
      <c r="M316" s="17">
        <f t="shared" si="28"/>
        <v>0</v>
      </c>
      <c r="N316" s="17">
        <f t="shared" si="29"/>
        <v>0</v>
      </c>
      <c r="O316" s="17">
        <f t="shared" si="25"/>
        <v>0</v>
      </c>
      <c r="P316" s="17">
        <f t="shared" si="26"/>
        <v>0</v>
      </c>
      <c r="Q316" s="17">
        <f t="shared" si="30"/>
        <v>0</v>
      </c>
    </row>
    <row r="317" spans="1:17" ht="15.75" x14ac:dyDescent="0.25">
      <c r="A317" s="9" t="s">
        <v>3166</v>
      </c>
      <c r="B317" s="13" t="s">
        <v>2124</v>
      </c>
      <c r="C317" s="11" t="s">
        <v>377</v>
      </c>
      <c r="D317" s="11" t="s">
        <v>16</v>
      </c>
      <c r="E317" s="10" t="s">
        <v>31</v>
      </c>
      <c r="F317" s="14" t="s">
        <v>3167</v>
      </c>
      <c r="G317" s="15">
        <v>1</v>
      </c>
      <c r="H317" s="15">
        <v>1</v>
      </c>
      <c r="I317" s="15">
        <v>1</v>
      </c>
      <c r="J317" s="15">
        <v>1</v>
      </c>
      <c r="K317" s="15">
        <v>1</v>
      </c>
      <c r="L317" s="17">
        <f t="shared" si="27"/>
        <v>0</v>
      </c>
      <c r="M317" s="17">
        <f t="shared" si="28"/>
        <v>1</v>
      </c>
      <c r="N317" s="17">
        <f t="shared" si="29"/>
        <v>2</v>
      </c>
      <c r="O317" s="17">
        <f t="shared" si="25"/>
        <v>0</v>
      </c>
      <c r="P317" s="17">
        <f t="shared" si="26"/>
        <v>0</v>
      </c>
      <c r="Q317" s="17">
        <f t="shared" si="30"/>
        <v>4</v>
      </c>
    </row>
    <row r="318" spans="1:17" ht="15.75" x14ac:dyDescent="0.25">
      <c r="A318" s="9" t="s">
        <v>3168</v>
      </c>
      <c r="B318" s="13" t="s">
        <v>2124</v>
      </c>
      <c r="C318" s="11" t="s">
        <v>21</v>
      </c>
      <c r="D318" s="11" t="s">
        <v>16</v>
      </c>
      <c r="E318" s="10" t="s">
        <v>152</v>
      </c>
      <c r="F318" s="14" t="s">
        <v>3169</v>
      </c>
      <c r="G318" s="15">
        <v>0</v>
      </c>
      <c r="H318" s="15">
        <v>0</v>
      </c>
      <c r="I318" s="15">
        <v>0</v>
      </c>
      <c r="J318" s="15">
        <v>0</v>
      </c>
      <c r="K318" s="15">
        <v>0</v>
      </c>
      <c r="L318" s="17">
        <f t="shared" si="27"/>
        <v>0</v>
      </c>
      <c r="M318" s="17">
        <f t="shared" si="28"/>
        <v>0</v>
      </c>
      <c r="N318" s="17">
        <f t="shared" si="29"/>
        <v>0</v>
      </c>
      <c r="O318" s="17">
        <f t="shared" si="25"/>
        <v>0</v>
      </c>
      <c r="P318" s="17">
        <f t="shared" si="26"/>
        <v>0</v>
      </c>
      <c r="Q318" s="17">
        <f t="shared" si="30"/>
        <v>0</v>
      </c>
    </row>
    <row r="319" spans="1:17" ht="15.75" x14ac:dyDescent="0.25">
      <c r="A319" s="9" t="s">
        <v>3170</v>
      </c>
      <c r="B319" s="13" t="s">
        <v>2124</v>
      </c>
      <c r="C319" s="11" t="s">
        <v>21</v>
      </c>
      <c r="D319" s="11" t="s">
        <v>16</v>
      </c>
      <c r="E319" s="10" t="s">
        <v>556</v>
      </c>
      <c r="F319" s="14" t="s">
        <v>3171</v>
      </c>
      <c r="G319" s="15">
        <v>0</v>
      </c>
      <c r="H319" s="15">
        <v>0</v>
      </c>
      <c r="I319" s="15">
        <v>0</v>
      </c>
      <c r="J319" s="15">
        <v>0</v>
      </c>
      <c r="K319" s="15">
        <v>0</v>
      </c>
      <c r="L319" s="17">
        <f t="shared" si="27"/>
        <v>0</v>
      </c>
      <c r="M319" s="17">
        <f t="shared" si="28"/>
        <v>0</v>
      </c>
      <c r="N319" s="17">
        <f t="shared" si="29"/>
        <v>0</v>
      </c>
      <c r="O319" s="17">
        <f t="shared" si="25"/>
        <v>0</v>
      </c>
      <c r="P319" s="17">
        <f t="shared" si="26"/>
        <v>0</v>
      </c>
      <c r="Q319" s="17">
        <f t="shared" si="30"/>
        <v>0</v>
      </c>
    </row>
    <row r="320" spans="1:17" ht="15.75" x14ac:dyDescent="0.25">
      <c r="A320" s="9" t="s">
        <v>3172</v>
      </c>
      <c r="B320" s="13" t="s">
        <v>2124</v>
      </c>
      <c r="C320" s="11" t="s">
        <v>21</v>
      </c>
      <c r="D320" s="11" t="s">
        <v>16</v>
      </c>
      <c r="E320" s="10" t="s">
        <v>54</v>
      </c>
      <c r="F320" s="14" t="s">
        <v>3173</v>
      </c>
      <c r="G320" s="15">
        <v>0</v>
      </c>
      <c r="H320" s="15">
        <v>0</v>
      </c>
      <c r="I320" s="15">
        <v>0</v>
      </c>
      <c r="J320" s="15">
        <v>0</v>
      </c>
      <c r="K320" s="15">
        <v>0</v>
      </c>
      <c r="L320" s="17">
        <f t="shared" si="27"/>
        <v>0</v>
      </c>
      <c r="M320" s="17">
        <f t="shared" si="28"/>
        <v>0</v>
      </c>
      <c r="N320" s="17">
        <f t="shared" si="29"/>
        <v>0</v>
      </c>
      <c r="O320" s="17">
        <f t="shared" si="25"/>
        <v>0</v>
      </c>
      <c r="P320" s="17">
        <f t="shared" si="26"/>
        <v>0</v>
      </c>
      <c r="Q320" s="17">
        <f t="shared" si="30"/>
        <v>0</v>
      </c>
    </row>
    <row r="321" spans="1:17" ht="15.75" x14ac:dyDescent="0.25">
      <c r="A321" s="9" t="s">
        <v>3174</v>
      </c>
      <c r="B321" s="13" t="s">
        <v>2124</v>
      </c>
      <c r="C321" s="11" t="s">
        <v>144</v>
      </c>
      <c r="D321" s="11" t="s">
        <v>145</v>
      </c>
      <c r="E321" s="10" t="s">
        <v>17</v>
      </c>
      <c r="F321" s="14" t="s">
        <v>3175</v>
      </c>
      <c r="G321" s="15">
        <v>1</v>
      </c>
      <c r="H321" s="15">
        <v>1</v>
      </c>
      <c r="I321" s="15">
        <v>1</v>
      </c>
      <c r="J321" s="15">
        <v>0</v>
      </c>
      <c r="K321" s="15">
        <v>1</v>
      </c>
      <c r="L321" s="17">
        <f t="shared" si="27"/>
        <v>2</v>
      </c>
      <c r="M321" s="17">
        <f t="shared" si="28"/>
        <v>0</v>
      </c>
      <c r="N321" s="17">
        <f t="shared" si="29"/>
        <v>2</v>
      </c>
      <c r="O321" s="17">
        <f t="shared" si="25"/>
        <v>0.1</v>
      </c>
      <c r="P321" s="17">
        <f t="shared" si="26"/>
        <v>2</v>
      </c>
      <c r="Q321" s="17">
        <f t="shared" si="30"/>
        <v>0</v>
      </c>
    </row>
    <row r="322" spans="1:17" ht="15.75" x14ac:dyDescent="0.25">
      <c r="A322" s="9" t="s">
        <v>3176</v>
      </c>
      <c r="B322" s="13" t="s">
        <v>2124</v>
      </c>
      <c r="C322" s="11" t="s">
        <v>144</v>
      </c>
      <c r="D322" s="11" t="s">
        <v>145</v>
      </c>
      <c r="E322" s="10" t="s">
        <v>22</v>
      </c>
      <c r="F322" s="14" t="s">
        <v>3177</v>
      </c>
      <c r="G322" s="15">
        <v>0</v>
      </c>
      <c r="H322" s="15">
        <v>0</v>
      </c>
      <c r="I322" s="15">
        <v>0</v>
      </c>
      <c r="J322" s="15">
        <v>0</v>
      </c>
      <c r="K322" s="15">
        <v>0</v>
      </c>
      <c r="L322" s="17">
        <f t="shared" si="27"/>
        <v>0</v>
      </c>
      <c r="M322" s="17">
        <f t="shared" si="28"/>
        <v>0</v>
      </c>
      <c r="N322" s="17">
        <f t="shared" si="29"/>
        <v>0</v>
      </c>
      <c r="O322" s="17">
        <f t="shared" si="25"/>
        <v>0</v>
      </c>
      <c r="P322" s="17">
        <f t="shared" si="26"/>
        <v>0</v>
      </c>
      <c r="Q322" s="17">
        <f t="shared" si="30"/>
        <v>0</v>
      </c>
    </row>
    <row r="323" spans="1:17" ht="15.75" x14ac:dyDescent="0.25">
      <c r="A323" s="9" t="s">
        <v>3178</v>
      </c>
      <c r="B323" s="13" t="s">
        <v>2124</v>
      </c>
      <c r="C323" s="11" t="s">
        <v>144</v>
      </c>
      <c r="D323" s="11" t="s">
        <v>145</v>
      </c>
      <c r="E323" s="10" t="s">
        <v>25</v>
      </c>
      <c r="F323" s="14" t="s">
        <v>3179</v>
      </c>
      <c r="G323" s="15">
        <v>0</v>
      </c>
      <c r="H323" s="15">
        <v>0</v>
      </c>
      <c r="I323" s="15">
        <v>0</v>
      </c>
      <c r="J323" s="15">
        <v>0</v>
      </c>
      <c r="K323" s="15">
        <v>0</v>
      </c>
      <c r="L323" s="17">
        <f t="shared" si="27"/>
        <v>0</v>
      </c>
      <c r="M323" s="17">
        <f t="shared" si="28"/>
        <v>0</v>
      </c>
      <c r="N323" s="17">
        <f t="shared" si="29"/>
        <v>0</v>
      </c>
      <c r="O323" s="17">
        <f t="shared" si="25"/>
        <v>0</v>
      </c>
      <c r="P323" s="17">
        <f t="shared" si="26"/>
        <v>0</v>
      </c>
      <c r="Q323" s="17">
        <f t="shared" si="30"/>
        <v>0</v>
      </c>
    </row>
    <row r="324" spans="1:17" ht="15.75" x14ac:dyDescent="0.25">
      <c r="A324" s="9" t="s">
        <v>3180</v>
      </c>
      <c r="B324" s="13" t="s">
        <v>2124</v>
      </c>
      <c r="C324" s="11" t="s">
        <v>144</v>
      </c>
      <c r="D324" s="11" t="s">
        <v>145</v>
      </c>
      <c r="E324" s="10" t="s">
        <v>50</v>
      </c>
      <c r="F324" s="14" t="s">
        <v>3181</v>
      </c>
      <c r="G324" s="15">
        <v>0</v>
      </c>
      <c r="H324" s="15">
        <v>0</v>
      </c>
      <c r="I324" s="15">
        <v>0</v>
      </c>
      <c r="J324" s="15">
        <v>0</v>
      </c>
      <c r="K324" s="15">
        <v>0</v>
      </c>
      <c r="L324" s="17">
        <f t="shared" si="27"/>
        <v>0</v>
      </c>
      <c r="M324" s="17">
        <f t="shared" si="28"/>
        <v>0</v>
      </c>
      <c r="N324" s="17">
        <f t="shared" si="29"/>
        <v>0</v>
      </c>
      <c r="O324" s="17">
        <f t="shared" ref="O324:O386" si="31">(IF(G324+J324=1,0.1,0))*G324</f>
        <v>0</v>
      </c>
      <c r="P324" s="17">
        <f t="shared" ref="P324:P386" si="32">IF(J324=0,(G324*2)+(O324*0),0)</f>
        <v>0</v>
      </c>
      <c r="Q324" s="17">
        <f t="shared" si="30"/>
        <v>0</v>
      </c>
    </row>
    <row r="325" spans="1:17" ht="15.75" x14ac:dyDescent="0.25">
      <c r="A325" s="9" t="s">
        <v>3182</v>
      </c>
      <c r="B325" s="13" t="s">
        <v>2124</v>
      </c>
      <c r="C325" s="11" t="s">
        <v>144</v>
      </c>
      <c r="D325" s="11" t="s">
        <v>145</v>
      </c>
      <c r="E325" s="10" t="s">
        <v>19</v>
      </c>
      <c r="F325" s="14" t="s">
        <v>3183</v>
      </c>
      <c r="G325" s="15">
        <v>0</v>
      </c>
      <c r="H325" s="15">
        <v>0</v>
      </c>
      <c r="I325" s="15">
        <v>0</v>
      </c>
      <c r="J325" s="15">
        <v>0</v>
      </c>
      <c r="K325" s="15">
        <v>0</v>
      </c>
      <c r="L325" s="17">
        <f t="shared" ref="L325:L387" si="33">IF(J325&gt;0,0,2)*G325</f>
        <v>0</v>
      </c>
      <c r="M325" s="17">
        <f t="shared" ref="M325:M387" si="34">IF(L325&gt;0,0,1)*G325</f>
        <v>0</v>
      </c>
      <c r="N325" s="17">
        <f t="shared" ref="N325:N387" si="35">G325*2</f>
        <v>0</v>
      </c>
      <c r="O325" s="17">
        <f t="shared" si="31"/>
        <v>0</v>
      </c>
      <c r="P325" s="17">
        <f t="shared" si="32"/>
        <v>0</v>
      </c>
      <c r="Q325" s="17">
        <f t="shared" ref="Q325:Q387" si="36">J325*4</f>
        <v>0</v>
      </c>
    </row>
    <row r="326" spans="1:17" ht="15.75" x14ac:dyDescent="0.25">
      <c r="A326" s="9" t="s">
        <v>3184</v>
      </c>
      <c r="B326" s="13" t="s">
        <v>2124</v>
      </c>
      <c r="C326" s="11" t="s">
        <v>144</v>
      </c>
      <c r="D326" s="11" t="s">
        <v>145</v>
      </c>
      <c r="E326" s="10" t="s">
        <v>47</v>
      </c>
      <c r="F326" s="14" t="s">
        <v>3185</v>
      </c>
      <c r="G326" s="15">
        <v>0</v>
      </c>
      <c r="H326" s="15">
        <v>0</v>
      </c>
      <c r="I326" s="15">
        <v>0</v>
      </c>
      <c r="J326" s="15">
        <v>0</v>
      </c>
      <c r="K326" s="15">
        <v>0</v>
      </c>
      <c r="L326" s="17">
        <f t="shared" si="33"/>
        <v>0</v>
      </c>
      <c r="M326" s="17">
        <f t="shared" si="34"/>
        <v>0</v>
      </c>
      <c r="N326" s="17">
        <f t="shared" si="35"/>
        <v>0</v>
      </c>
      <c r="O326" s="17">
        <f t="shared" si="31"/>
        <v>0</v>
      </c>
      <c r="P326" s="17">
        <f t="shared" si="32"/>
        <v>0</v>
      </c>
      <c r="Q326" s="17">
        <f t="shared" si="36"/>
        <v>0</v>
      </c>
    </row>
    <row r="327" spans="1:17" ht="15.75" x14ac:dyDescent="0.25">
      <c r="A327" s="9" t="s">
        <v>3186</v>
      </c>
      <c r="B327" s="13" t="s">
        <v>2124</v>
      </c>
      <c r="C327" s="11" t="s">
        <v>144</v>
      </c>
      <c r="D327" s="11" t="s">
        <v>145</v>
      </c>
      <c r="E327" s="10" t="s">
        <v>119</v>
      </c>
      <c r="F327" s="14" t="s">
        <v>3187</v>
      </c>
      <c r="G327" s="15">
        <v>0</v>
      </c>
      <c r="H327" s="15">
        <v>0</v>
      </c>
      <c r="I327" s="15">
        <v>0</v>
      </c>
      <c r="J327" s="15">
        <v>0</v>
      </c>
      <c r="K327" s="15">
        <v>0</v>
      </c>
      <c r="L327" s="17">
        <f t="shared" si="33"/>
        <v>0</v>
      </c>
      <c r="M327" s="17">
        <f t="shared" si="34"/>
        <v>0</v>
      </c>
      <c r="N327" s="17">
        <f t="shared" si="35"/>
        <v>0</v>
      </c>
      <c r="O327" s="17">
        <f t="shared" si="31"/>
        <v>0</v>
      </c>
      <c r="P327" s="17">
        <f t="shared" si="32"/>
        <v>0</v>
      </c>
      <c r="Q327" s="17">
        <f t="shared" si="36"/>
        <v>0</v>
      </c>
    </row>
    <row r="328" spans="1:17" ht="15.75" x14ac:dyDescent="0.25">
      <c r="A328" s="9" t="s">
        <v>3188</v>
      </c>
      <c r="B328" s="13" t="s">
        <v>2124</v>
      </c>
      <c r="C328" s="11" t="s">
        <v>144</v>
      </c>
      <c r="D328" s="11" t="s">
        <v>145</v>
      </c>
      <c r="E328" s="10" t="s">
        <v>43</v>
      </c>
      <c r="F328" s="14" t="s">
        <v>3189</v>
      </c>
      <c r="G328" s="15">
        <v>1</v>
      </c>
      <c r="H328" s="15">
        <v>1</v>
      </c>
      <c r="I328" s="15">
        <v>1</v>
      </c>
      <c r="J328" s="15">
        <v>0</v>
      </c>
      <c r="K328" s="15">
        <v>1</v>
      </c>
      <c r="L328" s="17">
        <f t="shared" si="33"/>
        <v>2</v>
      </c>
      <c r="M328" s="17">
        <f t="shared" si="34"/>
        <v>0</v>
      </c>
      <c r="N328" s="17">
        <f t="shared" si="35"/>
        <v>2</v>
      </c>
      <c r="O328" s="17">
        <f t="shared" si="31"/>
        <v>0.1</v>
      </c>
      <c r="P328" s="17">
        <f t="shared" si="32"/>
        <v>2</v>
      </c>
      <c r="Q328" s="17">
        <f t="shared" si="36"/>
        <v>0</v>
      </c>
    </row>
    <row r="329" spans="1:17" ht="15.75" x14ac:dyDescent="0.25">
      <c r="A329" s="9" t="s">
        <v>3190</v>
      </c>
      <c r="B329" s="13" t="s">
        <v>2124</v>
      </c>
      <c r="C329" s="11" t="s">
        <v>144</v>
      </c>
      <c r="D329" s="11" t="s">
        <v>145</v>
      </c>
      <c r="E329" s="10" t="s">
        <v>32</v>
      </c>
      <c r="F329" s="14" t="s">
        <v>3191</v>
      </c>
      <c r="G329" s="15">
        <v>1</v>
      </c>
      <c r="H329" s="15">
        <v>1</v>
      </c>
      <c r="I329" s="15">
        <v>1</v>
      </c>
      <c r="J329" s="15">
        <v>0</v>
      </c>
      <c r="K329" s="15">
        <v>1</v>
      </c>
      <c r="L329" s="17">
        <f t="shared" si="33"/>
        <v>2</v>
      </c>
      <c r="M329" s="17">
        <f t="shared" si="34"/>
        <v>0</v>
      </c>
      <c r="N329" s="17">
        <f t="shared" si="35"/>
        <v>2</v>
      </c>
      <c r="O329" s="17">
        <f t="shared" si="31"/>
        <v>0.1</v>
      </c>
      <c r="P329" s="17">
        <f t="shared" si="32"/>
        <v>2</v>
      </c>
      <c r="Q329" s="17">
        <f t="shared" si="36"/>
        <v>0</v>
      </c>
    </row>
    <row r="330" spans="1:17" ht="15.75" x14ac:dyDescent="0.25">
      <c r="A330" s="9" t="s">
        <v>3192</v>
      </c>
      <c r="B330" s="13" t="s">
        <v>2124</v>
      </c>
      <c r="C330" s="11" t="s">
        <v>144</v>
      </c>
      <c r="D330" s="11" t="s">
        <v>145</v>
      </c>
      <c r="E330" s="10" t="s">
        <v>18</v>
      </c>
      <c r="F330" s="14" t="s">
        <v>3193</v>
      </c>
      <c r="G330" s="15">
        <v>0</v>
      </c>
      <c r="H330" s="15">
        <v>0</v>
      </c>
      <c r="I330" s="15">
        <v>0</v>
      </c>
      <c r="J330" s="15">
        <v>0</v>
      </c>
      <c r="K330" s="15">
        <v>0</v>
      </c>
      <c r="L330" s="17">
        <f t="shared" si="33"/>
        <v>0</v>
      </c>
      <c r="M330" s="17">
        <f t="shared" si="34"/>
        <v>0</v>
      </c>
      <c r="N330" s="17">
        <f t="shared" si="35"/>
        <v>0</v>
      </c>
      <c r="O330" s="17">
        <f t="shared" si="31"/>
        <v>0</v>
      </c>
      <c r="P330" s="17">
        <f t="shared" si="32"/>
        <v>0</v>
      </c>
      <c r="Q330" s="17">
        <f t="shared" si="36"/>
        <v>0</v>
      </c>
    </row>
    <row r="331" spans="1:17" ht="15.75" x14ac:dyDescent="0.25">
      <c r="A331" s="9" t="s">
        <v>3194</v>
      </c>
      <c r="B331" s="13" t="s">
        <v>2124</v>
      </c>
      <c r="C331" s="11" t="s">
        <v>144</v>
      </c>
      <c r="D331" s="11" t="s">
        <v>145</v>
      </c>
      <c r="E331" s="10" t="s">
        <v>152</v>
      </c>
      <c r="F331" s="14" t="s">
        <v>3195</v>
      </c>
      <c r="G331" s="15">
        <v>0</v>
      </c>
      <c r="H331" s="15">
        <v>0</v>
      </c>
      <c r="I331" s="15">
        <v>0</v>
      </c>
      <c r="J331" s="15">
        <v>0</v>
      </c>
      <c r="K331" s="15">
        <v>0</v>
      </c>
      <c r="L331" s="17">
        <f t="shared" si="33"/>
        <v>0</v>
      </c>
      <c r="M331" s="17">
        <f t="shared" si="34"/>
        <v>0</v>
      </c>
      <c r="N331" s="17">
        <f t="shared" si="35"/>
        <v>0</v>
      </c>
      <c r="O331" s="17">
        <f t="shared" si="31"/>
        <v>0</v>
      </c>
      <c r="P331" s="17">
        <f t="shared" si="32"/>
        <v>0</v>
      </c>
      <c r="Q331" s="17">
        <f t="shared" si="36"/>
        <v>0</v>
      </c>
    </row>
    <row r="332" spans="1:17" ht="15.75" x14ac:dyDescent="0.25">
      <c r="A332" s="9" t="s">
        <v>3196</v>
      </c>
      <c r="B332" s="13" t="s">
        <v>2124</v>
      </c>
      <c r="C332" s="11" t="s">
        <v>144</v>
      </c>
      <c r="D332" s="11" t="s">
        <v>145</v>
      </c>
      <c r="E332" s="10" t="s">
        <v>15</v>
      </c>
      <c r="F332" s="14" t="s">
        <v>3197</v>
      </c>
      <c r="G332" s="15">
        <v>0</v>
      </c>
      <c r="H332" s="15">
        <v>0</v>
      </c>
      <c r="I332" s="15">
        <v>0</v>
      </c>
      <c r="J332" s="15">
        <v>0</v>
      </c>
      <c r="K332" s="15">
        <v>0</v>
      </c>
      <c r="L332" s="17">
        <f t="shared" si="33"/>
        <v>0</v>
      </c>
      <c r="M332" s="17">
        <f t="shared" si="34"/>
        <v>0</v>
      </c>
      <c r="N332" s="17">
        <f t="shared" si="35"/>
        <v>0</v>
      </c>
      <c r="O332" s="17">
        <f t="shared" si="31"/>
        <v>0</v>
      </c>
      <c r="P332" s="17">
        <f t="shared" si="32"/>
        <v>0</v>
      </c>
      <c r="Q332" s="17">
        <f t="shared" si="36"/>
        <v>0</v>
      </c>
    </row>
    <row r="333" spans="1:17" ht="15.75" x14ac:dyDescent="0.25">
      <c r="A333" s="9" t="s">
        <v>3198</v>
      </c>
      <c r="B333" s="13" t="s">
        <v>2124</v>
      </c>
      <c r="C333" s="11" t="s">
        <v>144</v>
      </c>
      <c r="D333" s="11" t="s">
        <v>145</v>
      </c>
      <c r="E333" s="10" t="s">
        <v>31</v>
      </c>
      <c r="F333" s="14" t="s">
        <v>3199</v>
      </c>
      <c r="G333" s="15">
        <v>1</v>
      </c>
      <c r="H333" s="15">
        <v>1</v>
      </c>
      <c r="I333" s="15">
        <v>1</v>
      </c>
      <c r="J333" s="15">
        <v>0</v>
      </c>
      <c r="K333" s="15">
        <v>1</v>
      </c>
      <c r="L333" s="17">
        <f t="shared" si="33"/>
        <v>2</v>
      </c>
      <c r="M333" s="17">
        <f t="shared" si="34"/>
        <v>0</v>
      </c>
      <c r="N333" s="17">
        <f t="shared" si="35"/>
        <v>2</v>
      </c>
      <c r="O333" s="17">
        <f t="shared" si="31"/>
        <v>0.1</v>
      </c>
      <c r="P333" s="17">
        <f t="shared" si="32"/>
        <v>2</v>
      </c>
      <c r="Q333" s="17">
        <f t="shared" si="36"/>
        <v>0</v>
      </c>
    </row>
    <row r="334" spans="1:17" ht="15.75" x14ac:dyDescent="0.25">
      <c r="A334" s="9" t="s">
        <v>3200</v>
      </c>
      <c r="B334" s="13" t="s">
        <v>2124</v>
      </c>
      <c r="C334" s="11" t="s">
        <v>144</v>
      </c>
      <c r="D334" s="11" t="s">
        <v>145</v>
      </c>
      <c r="E334" s="10" t="s">
        <v>126</v>
      </c>
      <c r="F334" s="14" t="s">
        <v>3201</v>
      </c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17">
        <f t="shared" si="33"/>
        <v>0</v>
      </c>
      <c r="M334" s="17">
        <f t="shared" si="34"/>
        <v>0</v>
      </c>
      <c r="N334" s="17">
        <f t="shared" si="35"/>
        <v>0</v>
      </c>
      <c r="O334" s="17">
        <f t="shared" si="31"/>
        <v>0</v>
      </c>
      <c r="P334" s="17">
        <f t="shared" si="32"/>
        <v>0</v>
      </c>
      <c r="Q334" s="17">
        <f t="shared" si="36"/>
        <v>0</v>
      </c>
    </row>
    <row r="335" spans="1:17" ht="15.75" x14ac:dyDescent="0.25">
      <c r="A335" s="9" t="s">
        <v>3202</v>
      </c>
      <c r="B335" s="13" t="s">
        <v>2124</v>
      </c>
      <c r="C335" s="11" t="s">
        <v>144</v>
      </c>
      <c r="D335" s="11" t="s">
        <v>145</v>
      </c>
      <c r="E335" s="10" t="s">
        <v>28</v>
      </c>
      <c r="F335" s="14" t="s">
        <v>3203</v>
      </c>
      <c r="G335" s="15">
        <v>0</v>
      </c>
      <c r="H335" s="15">
        <v>0</v>
      </c>
      <c r="I335" s="15">
        <v>0</v>
      </c>
      <c r="J335" s="15">
        <v>0</v>
      </c>
      <c r="K335" s="15">
        <v>0</v>
      </c>
      <c r="L335" s="17">
        <f t="shared" si="33"/>
        <v>0</v>
      </c>
      <c r="M335" s="17">
        <f t="shared" si="34"/>
        <v>0</v>
      </c>
      <c r="N335" s="17">
        <f t="shared" si="35"/>
        <v>0</v>
      </c>
      <c r="O335" s="17">
        <f t="shared" si="31"/>
        <v>0</v>
      </c>
      <c r="P335" s="17">
        <f t="shared" si="32"/>
        <v>0</v>
      </c>
      <c r="Q335" s="17">
        <f t="shared" si="36"/>
        <v>0</v>
      </c>
    </row>
    <row r="336" spans="1:17" ht="15.75" x14ac:dyDescent="0.25">
      <c r="A336" s="9" t="s">
        <v>3204</v>
      </c>
      <c r="B336" s="13" t="s">
        <v>2124</v>
      </c>
      <c r="C336" s="11" t="s">
        <v>144</v>
      </c>
      <c r="D336" s="11" t="s">
        <v>145</v>
      </c>
      <c r="E336" s="10" t="s">
        <v>149</v>
      </c>
      <c r="F336" s="14" t="s">
        <v>3205</v>
      </c>
      <c r="G336" s="15">
        <v>1</v>
      </c>
      <c r="H336" s="15">
        <v>1</v>
      </c>
      <c r="I336" s="15">
        <v>1</v>
      </c>
      <c r="J336" s="15">
        <v>0</v>
      </c>
      <c r="K336" s="15">
        <v>1</v>
      </c>
      <c r="L336" s="17">
        <f t="shared" si="33"/>
        <v>2</v>
      </c>
      <c r="M336" s="17">
        <f t="shared" si="34"/>
        <v>0</v>
      </c>
      <c r="N336" s="17">
        <f t="shared" si="35"/>
        <v>2</v>
      </c>
      <c r="O336" s="17">
        <f t="shared" si="31"/>
        <v>0.1</v>
      </c>
      <c r="P336" s="17">
        <f t="shared" si="32"/>
        <v>2</v>
      </c>
      <c r="Q336" s="17">
        <f t="shared" si="36"/>
        <v>0</v>
      </c>
    </row>
    <row r="337" spans="1:17" ht="15.75" x14ac:dyDescent="0.25">
      <c r="A337" s="9" t="s">
        <v>3206</v>
      </c>
      <c r="B337" s="13" t="s">
        <v>2124</v>
      </c>
      <c r="C337" s="11" t="s">
        <v>144</v>
      </c>
      <c r="D337" s="11" t="s">
        <v>145</v>
      </c>
      <c r="E337" s="10" t="s">
        <v>24</v>
      </c>
      <c r="F337" s="14" t="s">
        <v>3207</v>
      </c>
      <c r="G337" s="15">
        <v>0</v>
      </c>
      <c r="H337" s="15">
        <v>0</v>
      </c>
      <c r="I337" s="15">
        <v>0</v>
      </c>
      <c r="J337" s="15">
        <v>0</v>
      </c>
      <c r="K337" s="15">
        <v>0</v>
      </c>
      <c r="L337" s="17">
        <f t="shared" si="33"/>
        <v>0</v>
      </c>
      <c r="M337" s="17">
        <f t="shared" si="34"/>
        <v>0</v>
      </c>
      <c r="N337" s="17">
        <f t="shared" si="35"/>
        <v>0</v>
      </c>
      <c r="O337" s="17">
        <f t="shared" si="31"/>
        <v>0</v>
      </c>
      <c r="P337" s="17">
        <f t="shared" si="32"/>
        <v>0</v>
      </c>
      <c r="Q337" s="17">
        <f t="shared" si="36"/>
        <v>0</v>
      </c>
    </row>
    <row r="338" spans="1:17" ht="15.75" x14ac:dyDescent="0.25">
      <c r="A338" s="9" t="s">
        <v>3208</v>
      </c>
      <c r="B338" s="13" t="s">
        <v>2124</v>
      </c>
      <c r="C338" s="11" t="s">
        <v>144</v>
      </c>
      <c r="D338" s="11" t="s">
        <v>145</v>
      </c>
      <c r="E338" s="10" t="s">
        <v>184</v>
      </c>
      <c r="F338" s="14" t="s">
        <v>3209</v>
      </c>
      <c r="G338" s="15">
        <v>0</v>
      </c>
      <c r="H338" s="15">
        <v>0</v>
      </c>
      <c r="I338" s="15">
        <v>0</v>
      </c>
      <c r="J338" s="15">
        <v>0</v>
      </c>
      <c r="K338" s="15">
        <v>0</v>
      </c>
      <c r="L338" s="17">
        <f t="shared" si="33"/>
        <v>0</v>
      </c>
      <c r="M338" s="17">
        <f t="shared" si="34"/>
        <v>0</v>
      </c>
      <c r="N338" s="17">
        <f t="shared" si="35"/>
        <v>0</v>
      </c>
      <c r="O338" s="17">
        <f t="shared" si="31"/>
        <v>0</v>
      </c>
      <c r="P338" s="17">
        <f t="shared" si="32"/>
        <v>0</v>
      </c>
      <c r="Q338" s="17">
        <f t="shared" si="36"/>
        <v>0</v>
      </c>
    </row>
    <row r="339" spans="1:17" ht="15.75" x14ac:dyDescent="0.25">
      <c r="A339" s="9" t="s">
        <v>3210</v>
      </c>
      <c r="B339" s="13" t="s">
        <v>2124</v>
      </c>
      <c r="C339" s="11" t="s">
        <v>144</v>
      </c>
      <c r="D339" s="11" t="s">
        <v>145</v>
      </c>
      <c r="E339" s="10" t="s">
        <v>63</v>
      </c>
      <c r="F339" s="14" t="s">
        <v>3211</v>
      </c>
      <c r="G339" s="15">
        <v>1</v>
      </c>
      <c r="H339" s="15">
        <v>1</v>
      </c>
      <c r="I339" s="15">
        <v>1</v>
      </c>
      <c r="J339" s="15">
        <v>0</v>
      </c>
      <c r="K339" s="15">
        <v>1</v>
      </c>
      <c r="L339" s="17">
        <f t="shared" si="33"/>
        <v>2</v>
      </c>
      <c r="M339" s="17">
        <f t="shared" si="34"/>
        <v>0</v>
      </c>
      <c r="N339" s="17">
        <f t="shared" si="35"/>
        <v>2</v>
      </c>
      <c r="O339" s="17">
        <f t="shared" si="31"/>
        <v>0.1</v>
      </c>
      <c r="P339" s="17">
        <f t="shared" si="32"/>
        <v>2</v>
      </c>
      <c r="Q339" s="17">
        <f t="shared" si="36"/>
        <v>0</v>
      </c>
    </row>
    <row r="340" spans="1:17" ht="15.75" x14ac:dyDescent="0.25">
      <c r="A340" s="9" t="s">
        <v>3212</v>
      </c>
      <c r="B340" s="13" t="s">
        <v>2124</v>
      </c>
      <c r="C340" s="11" t="s">
        <v>144</v>
      </c>
      <c r="D340" s="11" t="s">
        <v>145</v>
      </c>
      <c r="E340" s="10" t="s">
        <v>86</v>
      </c>
      <c r="F340" s="14" t="s">
        <v>3213</v>
      </c>
      <c r="G340" s="15">
        <v>0</v>
      </c>
      <c r="H340" s="15">
        <v>0</v>
      </c>
      <c r="I340" s="15">
        <v>0</v>
      </c>
      <c r="J340" s="15">
        <v>0</v>
      </c>
      <c r="K340" s="15">
        <v>0</v>
      </c>
      <c r="L340" s="17">
        <f t="shared" si="33"/>
        <v>0</v>
      </c>
      <c r="M340" s="17">
        <f t="shared" si="34"/>
        <v>0</v>
      </c>
      <c r="N340" s="17">
        <f t="shared" si="35"/>
        <v>0</v>
      </c>
      <c r="O340" s="17">
        <f t="shared" si="31"/>
        <v>0</v>
      </c>
      <c r="P340" s="17">
        <f t="shared" si="32"/>
        <v>0</v>
      </c>
      <c r="Q340" s="17">
        <f t="shared" si="36"/>
        <v>0</v>
      </c>
    </row>
    <row r="341" spans="1:17" ht="15.75" x14ac:dyDescent="0.25">
      <c r="A341" s="9" t="s">
        <v>3214</v>
      </c>
      <c r="B341" s="13" t="s">
        <v>2124</v>
      </c>
      <c r="C341" s="11" t="s">
        <v>144</v>
      </c>
      <c r="D341" s="11" t="s">
        <v>145</v>
      </c>
      <c r="E341" s="10" t="s">
        <v>427</v>
      </c>
      <c r="F341" s="14" t="s">
        <v>3215</v>
      </c>
      <c r="G341" s="15">
        <v>1</v>
      </c>
      <c r="H341" s="15">
        <v>1</v>
      </c>
      <c r="I341" s="15">
        <v>1</v>
      </c>
      <c r="J341" s="15">
        <v>0</v>
      </c>
      <c r="K341" s="15">
        <v>1</v>
      </c>
      <c r="L341" s="17">
        <f t="shared" si="33"/>
        <v>2</v>
      </c>
      <c r="M341" s="17">
        <f t="shared" si="34"/>
        <v>0</v>
      </c>
      <c r="N341" s="17">
        <f t="shared" si="35"/>
        <v>2</v>
      </c>
      <c r="O341" s="17">
        <f t="shared" si="31"/>
        <v>0.1</v>
      </c>
      <c r="P341" s="17">
        <f t="shared" si="32"/>
        <v>2</v>
      </c>
      <c r="Q341" s="17">
        <f t="shared" si="36"/>
        <v>0</v>
      </c>
    </row>
    <row r="342" spans="1:17" ht="15.75" x14ac:dyDescent="0.25">
      <c r="A342" s="9" t="s">
        <v>3216</v>
      </c>
      <c r="B342" s="13" t="s">
        <v>2124</v>
      </c>
      <c r="C342" s="11" t="s">
        <v>144</v>
      </c>
      <c r="D342" s="11" t="s">
        <v>145</v>
      </c>
      <c r="E342" s="10" t="s">
        <v>105</v>
      </c>
      <c r="F342" s="14" t="s">
        <v>3217</v>
      </c>
      <c r="G342" s="15">
        <v>1</v>
      </c>
      <c r="H342" s="15">
        <v>1</v>
      </c>
      <c r="I342" s="15">
        <v>1</v>
      </c>
      <c r="J342" s="15">
        <v>0</v>
      </c>
      <c r="K342" s="15">
        <v>1</v>
      </c>
      <c r="L342" s="17">
        <f t="shared" si="33"/>
        <v>2</v>
      </c>
      <c r="M342" s="17">
        <f t="shared" si="34"/>
        <v>0</v>
      </c>
      <c r="N342" s="17">
        <f t="shared" si="35"/>
        <v>2</v>
      </c>
      <c r="O342" s="17">
        <f t="shared" si="31"/>
        <v>0.1</v>
      </c>
      <c r="P342" s="17">
        <f t="shared" si="32"/>
        <v>2</v>
      </c>
      <c r="Q342" s="17">
        <f t="shared" si="36"/>
        <v>0</v>
      </c>
    </row>
    <row r="343" spans="1:17" ht="15.75" x14ac:dyDescent="0.25">
      <c r="A343" s="9" t="s">
        <v>3218</v>
      </c>
      <c r="B343" s="13" t="s">
        <v>2124</v>
      </c>
      <c r="C343" s="11" t="s">
        <v>144</v>
      </c>
      <c r="D343" s="11" t="s">
        <v>145</v>
      </c>
      <c r="E343" s="10" t="s">
        <v>291</v>
      </c>
      <c r="F343" s="14" t="s">
        <v>3219</v>
      </c>
      <c r="G343" s="15">
        <v>0</v>
      </c>
      <c r="H343" s="15">
        <v>0</v>
      </c>
      <c r="I343" s="15">
        <v>0</v>
      </c>
      <c r="J343" s="15">
        <v>0</v>
      </c>
      <c r="K343" s="15">
        <v>0</v>
      </c>
      <c r="L343" s="17">
        <f t="shared" si="33"/>
        <v>0</v>
      </c>
      <c r="M343" s="17">
        <f t="shared" si="34"/>
        <v>0</v>
      </c>
      <c r="N343" s="17">
        <f t="shared" si="35"/>
        <v>0</v>
      </c>
      <c r="O343" s="17">
        <f t="shared" si="31"/>
        <v>0</v>
      </c>
      <c r="P343" s="17">
        <f t="shared" si="32"/>
        <v>0</v>
      </c>
      <c r="Q343" s="17">
        <f t="shared" si="36"/>
        <v>0</v>
      </c>
    </row>
    <row r="344" spans="1:17" ht="15.75" x14ac:dyDescent="0.25">
      <c r="A344" s="9" t="s">
        <v>3220</v>
      </c>
      <c r="B344" s="13" t="s">
        <v>2124</v>
      </c>
      <c r="C344" s="11" t="s">
        <v>144</v>
      </c>
      <c r="D344" s="11" t="s">
        <v>145</v>
      </c>
      <c r="E344" s="10" t="s">
        <v>139</v>
      </c>
      <c r="F344" s="14" t="s">
        <v>3221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7">
        <f t="shared" si="33"/>
        <v>0</v>
      </c>
      <c r="M344" s="17">
        <f t="shared" si="34"/>
        <v>0</v>
      </c>
      <c r="N344" s="17">
        <f t="shared" si="35"/>
        <v>0</v>
      </c>
      <c r="O344" s="17">
        <f t="shared" si="31"/>
        <v>0</v>
      </c>
      <c r="P344" s="17">
        <f t="shared" si="32"/>
        <v>0</v>
      </c>
      <c r="Q344" s="17">
        <f t="shared" si="36"/>
        <v>0</v>
      </c>
    </row>
    <row r="345" spans="1:17" ht="15.75" x14ac:dyDescent="0.25">
      <c r="A345" s="9" t="s">
        <v>3222</v>
      </c>
      <c r="B345" s="13" t="s">
        <v>2124</v>
      </c>
      <c r="C345" s="11" t="s">
        <v>144</v>
      </c>
      <c r="D345" s="11" t="s">
        <v>145</v>
      </c>
      <c r="E345" s="10" t="s">
        <v>81</v>
      </c>
      <c r="F345" s="14" t="s">
        <v>3223</v>
      </c>
      <c r="G345" s="15">
        <v>1</v>
      </c>
      <c r="H345" s="15">
        <v>1</v>
      </c>
      <c r="I345" s="15">
        <v>1</v>
      </c>
      <c r="J345" s="15">
        <v>0</v>
      </c>
      <c r="K345" s="15">
        <v>1</v>
      </c>
      <c r="L345" s="17">
        <f t="shared" si="33"/>
        <v>2</v>
      </c>
      <c r="M345" s="17">
        <f t="shared" si="34"/>
        <v>0</v>
      </c>
      <c r="N345" s="17">
        <f t="shared" si="35"/>
        <v>2</v>
      </c>
      <c r="O345" s="17">
        <f t="shared" si="31"/>
        <v>0.1</v>
      </c>
      <c r="P345" s="17">
        <f t="shared" si="32"/>
        <v>2</v>
      </c>
      <c r="Q345" s="17">
        <f t="shared" si="36"/>
        <v>0</v>
      </c>
    </row>
    <row r="346" spans="1:17" ht="15.75" x14ac:dyDescent="0.25">
      <c r="A346" s="9" t="s">
        <v>3224</v>
      </c>
      <c r="B346" s="13" t="s">
        <v>2124</v>
      </c>
      <c r="C346" s="11" t="s">
        <v>144</v>
      </c>
      <c r="D346" s="11" t="s">
        <v>145</v>
      </c>
      <c r="E346" s="10" t="s">
        <v>450</v>
      </c>
      <c r="F346" s="14" t="s">
        <v>3225</v>
      </c>
      <c r="G346" s="15">
        <v>1</v>
      </c>
      <c r="H346" s="15">
        <v>1</v>
      </c>
      <c r="I346" s="15">
        <v>1</v>
      </c>
      <c r="J346" s="15">
        <v>0</v>
      </c>
      <c r="K346" s="15">
        <v>1</v>
      </c>
      <c r="L346" s="17">
        <f t="shared" si="33"/>
        <v>2</v>
      </c>
      <c r="M346" s="17">
        <f t="shared" si="34"/>
        <v>0</v>
      </c>
      <c r="N346" s="17">
        <f t="shared" si="35"/>
        <v>2</v>
      </c>
      <c r="O346" s="17">
        <f t="shared" si="31"/>
        <v>0.1</v>
      </c>
      <c r="P346" s="17">
        <f t="shared" si="32"/>
        <v>2</v>
      </c>
      <c r="Q346" s="17">
        <f t="shared" si="36"/>
        <v>0</v>
      </c>
    </row>
    <row r="347" spans="1:17" ht="15.75" x14ac:dyDescent="0.25">
      <c r="A347" s="9" t="s">
        <v>3226</v>
      </c>
      <c r="B347" s="13" t="s">
        <v>2124</v>
      </c>
      <c r="C347" s="11" t="s">
        <v>144</v>
      </c>
      <c r="D347" s="11" t="s">
        <v>145</v>
      </c>
      <c r="E347" s="10" t="s">
        <v>39</v>
      </c>
      <c r="F347" s="14" t="s">
        <v>3227</v>
      </c>
      <c r="G347" s="15">
        <v>1</v>
      </c>
      <c r="H347" s="15">
        <v>1</v>
      </c>
      <c r="I347" s="15">
        <v>1</v>
      </c>
      <c r="J347" s="15">
        <v>0</v>
      </c>
      <c r="K347" s="15">
        <v>1</v>
      </c>
      <c r="L347" s="17">
        <f t="shared" si="33"/>
        <v>2</v>
      </c>
      <c r="M347" s="17">
        <f t="shared" si="34"/>
        <v>0</v>
      </c>
      <c r="N347" s="17">
        <f t="shared" si="35"/>
        <v>2</v>
      </c>
      <c r="O347" s="17">
        <f t="shared" si="31"/>
        <v>0.1</v>
      </c>
      <c r="P347" s="17">
        <f t="shared" si="32"/>
        <v>2</v>
      </c>
      <c r="Q347" s="17">
        <f t="shared" si="36"/>
        <v>0</v>
      </c>
    </row>
    <row r="348" spans="1:17" ht="15.75" x14ac:dyDescent="0.25">
      <c r="A348" s="9" t="s">
        <v>3228</v>
      </c>
      <c r="B348" s="13" t="s">
        <v>2124</v>
      </c>
      <c r="C348" s="11" t="s">
        <v>144</v>
      </c>
      <c r="D348" s="11" t="s">
        <v>145</v>
      </c>
      <c r="E348" s="10" t="s">
        <v>162</v>
      </c>
      <c r="F348" s="14" t="s">
        <v>3229</v>
      </c>
      <c r="G348" s="15">
        <v>0</v>
      </c>
      <c r="H348" s="15">
        <v>0</v>
      </c>
      <c r="I348" s="15">
        <v>0</v>
      </c>
      <c r="J348" s="15">
        <v>0</v>
      </c>
      <c r="K348" s="15">
        <v>0</v>
      </c>
      <c r="L348" s="17">
        <f t="shared" si="33"/>
        <v>0</v>
      </c>
      <c r="M348" s="17">
        <f t="shared" si="34"/>
        <v>0</v>
      </c>
      <c r="N348" s="17">
        <f t="shared" si="35"/>
        <v>0</v>
      </c>
      <c r="O348" s="17">
        <f t="shared" si="31"/>
        <v>0</v>
      </c>
      <c r="P348" s="17">
        <f t="shared" si="32"/>
        <v>0</v>
      </c>
      <c r="Q348" s="17">
        <f t="shared" si="36"/>
        <v>0</v>
      </c>
    </row>
    <row r="349" spans="1:17" ht="15.75" x14ac:dyDescent="0.25">
      <c r="A349" s="9" t="s">
        <v>3230</v>
      </c>
      <c r="B349" s="13" t="s">
        <v>2124</v>
      </c>
      <c r="C349" s="11" t="s">
        <v>144</v>
      </c>
      <c r="D349" s="11" t="s">
        <v>145</v>
      </c>
      <c r="E349" s="10" t="s">
        <v>112</v>
      </c>
      <c r="F349" s="14" t="s">
        <v>3231</v>
      </c>
      <c r="G349" s="15">
        <v>1</v>
      </c>
      <c r="H349" s="15">
        <v>1</v>
      </c>
      <c r="I349" s="15">
        <v>1</v>
      </c>
      <c r="J349" s="15">
        <v>0</v>
      </c>
      <c r="K349" s="15">
        <v>1</v>
      </c>
      <c r="L349" s="17">
        <f t="shared" si="33"/>
        <v>2</v>
      </c>
      <c r="M349" s="17">
        <f t="shared" si="34"/>
        <v>0</v>
      </c>
      <c r="N349" s="17">
        <f t="shared" si="35"/>
        <v>2</v>
      </c>
      <c r="O349" s="17">
        <f t="shared" si="31"/>
        <v>0.1</v>
      </c>
      <c r="P349" s="17">
        <f t="shared" si="32"/>
        <v>2</v>
      </c>
      <c r="Q349" s="17">
        <f t="shared" si="36"/>
        <v>0</v>
      </c>
    </row>
    <row r="350" spans="1:17" ht="15.75" x14ac:dyDescent="0.25">
      <c r="A350" s="9" t="s">
        <v>3232</v>
      </c>
      <c r="B350" s="13" t="s">
        <v>2124</v>
      </c>
      <c r="C350" s="11" t="s">
        <v>144</v>
      </c>
      <c r="D350" s="11" t="s">
        <v>145</v>
      </c>
      <c r="E350" s="10" t="s">
        <v>116</v>
      </c>
      <c r="F350" s="14" t="s">
        <v>3233</v>
      </c>
      <c r="G350" s="15">
        <v>1</v>
      </c>
      <c r="H350" s="15">
        <v>1</v>
      </c>
      <c r="I350" s="15">
        <v>1</v>
      </c>
      <c r="J350" s="15">
        <v>0</v>
      </c>
      <c r="K350" s="15">
        <v>1</v>
      </c>
      <c r="L350" s="17">
        <f t="shared" si="33"/>
        <v>2</v>
      </c>
      <c r="M350" s="17">
        <f t="shared" si="34"/>
        <v>0</v>
      </c>
      <c r="N350" s="17">
        <f t="shared" si="35"/>
        <v>2</v>
      </c>
      <c r="O350" s="17">
        <f t="shared" si="31"/>
        <v>0.1</v>
      </c>
      <c r="P350" s="17">
        <f t="shared" si="32"/>
        <v>2</v>
      </c>
      <c r="Q350" s="17">
        <f t="shared" si="36"/>
        <v>0</v>
      </c>
    </row>
    <row r="351" spans="1:17" ht="15.75" x14ac:dyDescent="0.25">
      <c r="A351" s="9" t="s">
        <v>3234</v>
      </c>
      <c r="B351" s="13" t="s">
        <v>2124</v>
      </c>
      <c r="C351" s="11" t="s">
        <v>144</v>
      </c>
      <c r="D351" s="11" t="s">
        <v>145</v>
      </c>
      <c r="E351" s="10" t="s">
        <v>205</v>
      </c>
      <c r="F351" s="14" t="s">
        <v>3235</v>
      </c>
      <c r="G351" s="15">
        <v>1</v>
      </c>
      <c r="H351" s="15">
        <v>1</v>
      </c>
      <c r="I351" s="15">
        <v>1</v>
      </c>
      <c r="J351" s="15">
        <v>0</v>
      </c>
      <c r="K351" s="15">
        <v>1</v>
      </c>
      <c r="L351" s="17">
        <f t="shared" si="33"/>
        <v>2</v>
      </c>
      <c r="M351" s="17">
        <f t="shared" si="34"/>
        <v>0</v>
      </c>
      <c r="N351" s="17">
        <f t="shared" si="35"/>
        <v>2</v>
      </c>
      <c r="O351" s="17">
        <f t="shared" si="31"/>
        <v>0.1</v>
      </c>
      <c r="P351" s="17">
        <f t="shared" si="32"/>
        <v>2</v>
      </c>
      <c r="Q351" s="17">
        <f t="shared" si="36"/>
        <v>0</v>
      </c>
    </row>
    <row r="352" spans="1:17" ht="15.75" x14ac:dyDescent="0.25">
      <c r="A352" s="9" t="s">
        <v>3236</v>
      </c>
      <c r="B352" s="13" t="s">
        <v>2124</v>
      </c>
      <c r="C352" s="11" t="s">
        <v>144</v>
      </c>
      <c r="D352" s="11" t="s">
        <v>145</v>
      </c>
      <c r="E352" s="10" t="s">
        <v>95</v>
      </c>
      <c r="F352" s="14" t="s">
        <v>3237</v>
      </c>
      <c r="G352" s="15">
        <v>0</v>
      </c>
      <c r="H352" s="15">
        <v>0</v>
      </c>
      <c r="I352" s="15">
        <v>0</v>
      </c>
      <c r="J352" s="15">
        <v>0</v>
      </c>
      <c r="K352" s="15">
        <v>0</v>
      </c>
      <c r="L352" s="17">
        <f t="shared" si="33"/>
        <v>0</v>
      </c>
      <c r="M352" s="17">
        <f t="shared" si="34"/>
        <v>0</v>
      </c>
      <c r="N352" s="17">
        <f t="shared" si="35"/>
        <v>0</v>
      </c>
      <c r="O352" s="17">
        <f t="shared" si="31"/>
        <v>0</v>
      </c>
      <c r="P352" s="17">
        <f t="shared" si="32"/>
        <v>0</v>
      </c>
      <c r="Q352" s="17">
        <f t="shared" si="36"/>
        <v>0</v>
      </c>
    </row>
    <row r="353" spans="1:17" ht="15.75" x14ac:dyDescent="0.25">
      <c r="A353" s="9" t="s">
        <v>3238</v>
      </c>
      <c r="B353" s="13" t="s">
        <v>2124</v>
      </c>
      <c r="C353" s="11" t="s">
        <v>144</v>
      </c>
      <c r="D353" s="11" t="s">
        <v>145</v>
      </c>
      <c r="E353" s="10" t="s">
        <v>377</v>
      </c>
      <c r="F353" s="14" t="s">
        <v>146</v>
      </c>
      <c r="G353" s="15">
        <v>0</v>
      </c>
      <c r="H353" s="15">
        <v>0</v>
      </c>
      <c r="I353" s="15">
        <v>0</v>
      </c>
      <c r="J353" s="15">
        <v>0</v>
      </c>
      <c r="K353" s="15">
        <v>0</v>
      </c>
      <c r="L353" s="17">
        <f t="shared" si="33"/>
        <v>0</v>
      </c>
      <c r="M353" s="17">
        <f t="shared" si="34"/>
        <v>0</v>
      </c>
      <c r="N353" s="17">
        <f t="shared" si="35"/>
        <v>0</v>
      </c>
      <c r="O353" s="17">
        <f t="shared" si="31"/>
        <v>0</v>
      </c>
      <c r="P353" s="17">
        <f t="shared" si="32"/>
        <v>0</v>
      </c>
      <c r="Q353" s="17">
        <f t="shared" si="36"/>
        <v>0</v>
      </c>
    </row>
    <row r="354" spans="1:17" ht="15.75" x14ac:dyDescent="0.25">
      <c r="A354" s="9" t="s">
        <v>3239</v>
      </c>
      <c r="B354" s="13" t="s">
        <v>2124</v>
      </c>
      <c r="C354" s="11" t="s">
        <v>144</v>
      </c>
      <c r="D354" s="11" t="s">
        <v>145</v>
      </c>
      <c r="E354" s="10" t="s">
        <v>37</v>
      </c>
      <c r="F354" s="14" t="s">
        <v>3240</v>
      </c>
      <c r="G354" s="15">
        <v>1</v>
      </c>
      <c r="H354" s="15">
        <v>1</v>
      </c>
      <c r="I354" s="15">
        <v>1</v>
      </c>
      <c r="J354" s="15">
        <v>0</v>
      </c>
      <c r="K354" s="15">
        <v>1</v>
      </c>
      <c r="L354" s="17">
        <f t="shared" si="33"/>
        <v>2</v>
      </c>
      <c r="M354" s="17">
        <f t="shared" si="34"/>
        <v>0</v>
      </c>
      <c r="N354" s="17">
        <f t="shared" si="35"/>
        <v>2</v>
      </c>
      <c r="O354" s="17">
        <f t="shared" si="31"/>
        <v>0.1</v>
      </c>
      <c r="P354" s="17">
        <f t="shared" si="32"/>
        <v>2</v>
      </c>
      <c r="Q354" s="17">
        <f t="shared" si="36"/>
        <v>0</v>
      </c>
    </row>
    <row r="355" spans="1:17" ht="15.75" x14ac:dyDescent="0.25">
      <c r="A355" s="9" t="s">
        <v>3241</v>
      </c>
      <c r="B355" s="13" t="s">
        <v>2124</v>
      </c>
      <c r="C355" s="11" t="s">
        <v>144</v>
      </c>
      <c r="D355" s="11" t="s">
        <v>145</v>
      </c>
      <c r="E355" s="10" t="s">
        <v>46</v>
      </c>
      <c r="F355" s="14" t="s">
        <v>3242</v>
      </c>
      <c r="G355" s="15">
        <v>0</v>
      </c>
      <c r="H355" s="15">
        <v>0</v>
      </c>
      <c r="I355" s="15">
        <v>0</v>
      </c>
      <c r="J355" s="15">
        <v>0</v>
      </c>
      <c r="K355" s="15">
        <v>0</v>
      </c>
      <c r="L355" s="17">
        <f t="shared" si="33"/>
        <v>0</v>
      </c>
      <c r="M355" s="17">
        <f t="shared" si="34"/>
        <v>0</v>
      </c>
      <c r="N355" s="17">
        <f t="shared" si="35"/>
        <v>0</v>
      </c>
      <c r="O355" s="17">
        <f t="shared" si="31"/>
        <v>0</v>
      </c>
      <c r="P355" s="17">
        <f t="shared" si="32"/>
        <v>0</v>
      </c>
      <c r="Q355" s="17">
        <f t="shared" si="36"/>
        <v>0</v>
      </c>
    </row>
    <row r="356" spans="1:17" ht="15.75" x14ac:dyDescent="0.25">
      <c r="A356" s="9" t="s">
        <v>3243</v>
      </c>
      <c r="B356" s="13" t="s">
        <v>2124</v>
      </c>
      <c r="C356" s="11" t="s">
        <v>144</v>
      </c>
      <c r="D356" s="11" t="s">
        <v>145</v>
      </c>
      <c r="E356" s="10" t="s">
        <v>42</v>
      </c>
      <c r="F356" s="14" t="s">
        <v>3244</v>
      </c>
      <c r="G356" s="15">
        <v>1</v>
      </c>
      <c r="H356" s="15">
        <v>1</v>
      </c>
      <c r="I356" s="15">
        <v>1</v>
      </c>
      <c r="J356" s="15">
        <v>0</v>
      </c>
      <c r="K356" s="15">
        <v>1</v>
      </c>
      <c r="L356" s="17">
        <f t="shared" si="33"/>
        <v>2</v>
      </c>
      <c r="M356" s="17">
        <f t="shared" si="34"/>
        <v>0</v>
      </c>
      <c r="N356" s="17">
        <f t="shared" si="35"/>
        <v>2</v>
      </c>
      <c r="O356" s="17">
        <f t="shared" si="31"/>
        <v>0.1</v>
      </c>
      <c r="P356" s="17">
        <f t="shared" si="32"/>
        <v>2</v>
      </c>
      <c r="Q356" s="17">
        <f t="shared" si="36"/>
        <v>0</v>
      </c>
    </row>
    <row r="357" spans="1:17" ht="15.75" x14ac:dyDescent="0.25">
      <c r="A357" s="9" t="s">
        <v>3245</v>
      </c>
      <c r="B357" s="13" t="s">
        <v>2124</v>
      </c>
      <c r="C357" s="11" t="s">
        <v>144</v>
      </c>
      <c r="D357" s="11" t="s">
        <v>145</v>
      </c>
      <c r="E357" s="10" t="s">
        <v>374</v>
      </c>
      <c r="F357" s="14" t="s">
        <v>3246</v>
      </c>
      <c r="G357" s="15">
        <v>0</v>
      </c>
      <c r="H357" s="15">
        <v>0</v>
      </c>
      <c r="I357" s="15">
        <v>0</v>
      </c>
      <c r="J357" s="15">
        <v>0</v>
      </c>
      <c r="K357" s="15">
        <v>0</v>
      </c>
      <c r="L357" s="17">
        <f t="shared" si="33"/>
        <v>0</v>
      </c>
      <c r="M357" s="17">
        <f t="shared" si="34"/>
        <v>0</v>
      </c>
      <c r="N357" s="17">
        <f t="shared" si="35"/>
        <v>0</v>
      </c>
      <c r="O357" s="17">
        <f t="shared" si="31"/>
        <v>0</v>
      </c>
      <c r="P357" s="17">
        <f t="shared" si="32"/>
        <v>0</v>
      </c>
      <c r="Q357" s="17">
        <f t="shared" si="36"/>
        <v>0</v>
      </c>
    </row>
    <row r="358" spans="1:17" ht="15.75" x14ac:dyDescent="0.25">
      <c r="A358" s="9" t="s">
        <v>3247</v>
      </c>
      <c r="B358" s="13" t="s">
        <v>2124</v>
      </c>
      <c r="C358" s="11" t="s">
        <v>144</v>
      </c>
      <c r="D358" s="11" t="s">
        <v>145</v>
      </c>
      <c r="E358" s="10" t="s">
        <v>21</v>
      </c>
      <c r="F358" s="14" t="s">
        <v>40</v>
      </c>
      <c r="G358" s="15">
        <v>1</v>
      </c>
      <c r="H358" s="15">
        <v>1</v>
      </c>
      <c r="I358" s="15">
        <v>1</v>
      </c>
      <c r="J358" s="15">
        <v>0</v>
      </c>
      <c r="K358" s="15">
        <v>1</v>
      </c>
      <c r="L358" s="17">
        <f t="shared" si="33"/>
        <v>2</v>
      </c>
      <c r="M358" s="17">
        <f t="shared" si="34"/>
        <v>0</v>
      </c>
      <c r="N358" s="17">
        <f t="shared" si="35"/>
        <v>2</v>
      </c>
      <c r="O358" s="17">
        <f t="shared" si="31"/>
        <v>0.1</v>
      </c>
      <c r="P358" s="17">
        <f t="shared" si="32"/>
        <v>2</v>
      </c>
      <c r="Q358" s="17">
        <f t="shared" si="36"/>
        <v>0</v>
      </c>
    </row>
    <row r="359" spans="1:17" ht="15.75" x14ac:dyDescent="0.25">
      <c r="A359" s="9" t="s">
        <v>3248</v>
      </c>
      <c r="B359" s="13" t="s">
        <v>2124</v>
      </c>
      <c r="C359" s="11" t="s">
        <v>144</v>
      </c>
      <c r="D359" s="11" t="s">
        <v>145</v>
      </c>
      <c r="E359" s="10" t="s">
        <v>144</v>
      </c>
      <c r="F359" s="14" t="s">
        <v>3249</v>
      </c>
      <c r="G359" s="15">
        <v>1</v>
      </c>
      <c r="H359" s="15">
        <v>1</v>
      </c>
      <c r="I359" s="15">
        <v>1</v>
      </c>
      <c r="J359" s="15">
        <v>0</v>
      </c>
      <c r="K359" s="15">
        <v>1</v>
      </c>
      <c r="L359" s="17">
        <f t="shared" si="33"/>
        <v>2</v>
      </c>
      <c r="M359" s="17">
        <f t="shared" si="34"/>
        <v>0</v>
      </c>
      <c r="N359" s="17">
        <f t="shared" si="35"/>
        <v>2</v>
      </c>
      <c r="O359" s="17">
        <f t="shared" si="31"/>
        <v>0.1</v>
      </c>
      <c r="P359" s="17">
        <f t="shared" si="32"/>
        <v>2</v>
      </c>
      <c r="Q359" s="17">
        <f t="shared" si="36"/>
        <v>0</v>
      </c>
    </row>
    <row r="360" spans="1:17" ht="15.75" x14ac:dyDescent="0.25">
      <c r="A360" s="9" t="s">
        <v>3250</v>
      </c>
      <c r="B360" s="13" t="s">
        <v>2124</v>
      </c>
      <c r="C360" s="11" t="s">
        <v>144</v>
      </c>
      <c r="D360" s="11" t="s">
        <v>145</v>
      </c>
      <c r="E360" s="10" t="s">
        <v>27</v>
      </c>
      <c r="F360" s="14" t="s">
        <v>3251</v>
      </c>
      <c r="G360" s="15">
        <v>1</v>
      </c>
      <c r="H360" s="15">
        <v>1</v>
      </c>
      <c r="I360" s="15">
        <v>1</v>
      </c>
      <c r="J360" s="15">
        <v>0</v>
      </c>
      <c r="K360" s="15">
        <v>1</v>
      </c>
      <c r="L360" s="17">
        <f t="shared" si="33"/>
        <v>2</v>
      </c>
      <c r="M360" s="17">
        <f t="shared" si="34"/>
        <v>0</v>
      </c>
      <c r="N360" s="17">
        <f t="shared" si="35"/>
        <v>2</v>
      </c>
      <c r="O360" s="17">
        <f t="shared" si="31"/>
        <v>0.1</v>
      </c>
      <c r="P360" s="17">
        <f t="shared" si="32"/>
        <v>2</v>
      </c>
      <c r="Q360" s="17">
        <f t="shared" si="36"/>
        <v>0</v>
      </c>
    </row>
    <row r="361" spans="1:17" ht="15.75" x14ac:dyDescent="0.25">
      <c r="A361" s="9" t="s">
        <v>3252</v>
      </c>
      <c r="B361" s="13" t="s">
        <v>2124</v>
      </c>
      <c r="C361" s="11" t="s">
        <v>144</v>
      </c>
      <c r="D361" s="11" t="s">
        <v>145</v>
      </c>
      <c r="E361" s="10" t="s">
        <v>64</v>
      </c>
      <c r="F361" s="14" t="s">
        <v>3253</v>
      </c>
      <c r="G361" s="15">
        <v>0</v>
      </c>
      <c r="H361" s="15">
        <v>0</v>
      </c>
      <c r="I361" s="15">
        <v>0</v>
      </c>
      <c r="J361" s="15">
        <v>0</v>
      </c>
      <c r="K361" s="15">
        <v>0</v>
      </c>
      <c r="L361" s="17">
        <f t="shared" si="33"/>
        <v>0</v>
      </c>
      <c r="M361" s="17">
        <f t="shared" si="34"/>
        <v>0</v>
      </c>
      <c r="N361" s="17">
        <f t="shared" si="35"/>
        <v>0</v>
      </c>
      <c r="O361" s="17">
        <f t="shared" si="31"/>
        <v>0</v>
      </c>
      <c r="P361" s="17">
        <f t="shared" si="32"/>
        <v>0</v>
      </c>
      <c r="Q361" s="17">
        <f t="shared" si="36"/>
        <v>0</v>
      </c>
    </row>
    <row r="362" spans="1:17" ht="15.75" x14ac:dyDescent="0.25">
      <c r="A362" s="9" t="s">
        <v>3254</v>
      </c>
      <c r="B362" s="13" t="s">
        <v>2124</v>
      </c>
      <c r="C362" s="11" t="s">
        <v>144</v>
      </c>
      <c r="D362" s="11" t="s">
        <v>145</v>
      </c>
      <c r="E362" s="10" t="s">
        <v>122</v>
      </c>
      <c r="F362" s="14" t="s">
        <v>3255</v>
      </c>
      <c r="G362" s="15">
        <v>0</v>
      </c>
      <c r="H362" s="15">
        <v>0</v>
      </c>
      <c r="I362" s="15">
        <v>0</v>
      </c>
      <c r="J362" s="15">
        <v>0</v>
      </c>
      <c r="K362" s="15">
        <v>0</v>
      </c>
      <c r="L362" s="17">
        <f t="shared" si="33"/>
        <v>0</v>
      </c>
      <c r="M362" s="17">
        <f t="shared" si="34"/>
        <v>0</v>
      </c>
      <c r="N362" s="17">
        <f t="shared" si="35"/>
        <v>0</v>
      </c>
      <c r="O362" s="17">
        <f t="shared" si="31"/>
        <v>0</v>
      </c>
      <c r="P362" s="17">
        <f t="shared" si="32"/>
        <v>0</v>
      </c>
      <c r="Q362" s="17">
        <f t="shared" si="36"/>
        <v>0</v>
      </c>
    </row>
    <row r="363" spans="1:17" ht="15.75" x14ac:dyDescent="0.25">
      <c r="A363" s="9" t="s">
        <v>3256</v>
      </c>
      <c r="B363" s="13" t="s">
        <v>2124</v>
      </c>
      <c r="C363" s="11" t="s">
        <v>144</v>
      </c>
      <c r="D363" s="11" t="s">
        <v>145</v>
      </c>
      <c r="E363" s="10" t="s">
        <v>365</v>
      </c>
      <c r="F363" s="14" t="s">
        <v>3257</v>
      </c>
      <c r="G363" s="15">
        <v>1</v>
      </c>
      <c r="H363" s="15">
        <v>1</v>
      </c>
      <c r="I363" s="15">
        <v>1</v>
      </c>
      <c r="J363" s="15">
        <v>0</v>
      </c>
      <c r="K363" s="15">
        <v>1</v>
      </c>
      <c r="L363" s="17">
        <f t="shared" si="33"/>
        <v>2</v>
      </c>
      <c r="M363" s="17">
        <f t="shared" si="34"/>
        <v>0</v>
      </c>
      <c r="N363" s="17">
        <f t="shared" si="35"/>
        <v>2</v>
      </c>
      <c r="O363" s="17">
        <f t="shared" si="31"/>
        <v>0.1</v>
      </c>
      <c r="P363" s="17">
        <f t="shared" si="32"/>
        <v>2</v>
      </c>
      <c r="Q363" s="17">
        <f t="shared" si="36"/>
        <v>0</v>
      </c>
    </row>
    <row r="364" spans="1:17" ht="15.75" x14ac:dyDescent="0.25">
      <c r="A364" s="9" t="s">
        <v>3258</v>
      </c>
      <c r="B364" s="13" t="s">
        <v>2124</v>
      </c>
      <c r="C364" s="11" t="s">
        <v>144</v>
      </c>
      <c r="D364" s="11" t="s">
        <v>145</v>
      </c>
      <c r="E364" s="10" t="s">
        <v>1082</v>
      </c>
      <c r="F364" s="14" t="s">
        <v>3259</v>
      </c>
      <c r="G364" s="15">
        <v>1</v>
      </c>
      <c r="H364" s="15">
        <v>1</v>
      </c>
      <c r="I364" s="15">
        <v>1</v>
      </c>
      <c r="J364" s="15">
        <v>0</v>
      </c>
      <c r="K364" s="15">
        <v>1</v>
      </c>
      <c r="L364" s="17">
        <f t="shared" si="33"/>
        <v>2</v>
      </c>
      <c r="M364" s="17">
        <f t="shared" si="34"/>
        <v>0</v>
      </c>
      <c r="N364" s="17">
        <f t="shared" si="35"/>
        <v>2</v>
      </c>
      <c r="O364" s="17">
        <f t="shared" si="31"/>
        <v>0.1</v>
      </c>
      <c r="P364" s="17">
        <f t="shared" si="32"/>
        <v>2</v>
      </c>
      <c r="Q364" s="17">
        <f t="shared" si="36"/>
        <v>0</v>
      </c>
    </row>
    <row r="365" spans="1:17" ht="15.75" x14ac:dyDescent="0.25">
      <c r="A365" s="9" t="s">
        <v>3260</v>
      </c>
      <c r="B365" s="13" t="s">
        <v>2124</v>
      </c>
      <c r="C365" s="11" t="s">
        <v>27</v>
      </c>
      <c r="D365" s="11" t="s">
        <v>16</v>
      </c>
      <c r="E365" s="10" t="s">
        <v>31</v>
      </c>
      <c r="F365" s="14" t="s">
        <v>3261</v>
      </c>
      <c r="G365" s="15">
        <v>0</v>
      </c>
      <c r="H365" s="15">
        <v>0</v>
      </c>
      <c r="I365" s="15">
        <v>0</v>
      </c>
      <c r="J365" s="15">
        <v>0</v>
      </c>
      <c r="K365" s="15">
        <v>0</v>
      </c>
      <c r="L365" s="17">
        <f t="shared" si="33"/>
        <v>0</v>
      </c>
      <c r="M365" s="17">
        <f t="shared" si="34"/>
        <v>0</v>
      </c>
      <c r="N365" s="17">
        <f t="shared" si="35"/>
        <v>0</v>
      </c>
      <c r="O365" s="17">
        <f t="shared" si="31"/>
        <v>0</v>
      </c>
      <c r="P365" s="17">
        <f t="shared" si="32"/>
        <v>0</v>
      </c>
      <c r="Q365" s="17">
        <f t="shared" si="36"/>
        <v>0</v>
      </c>
    </row>
    <row r="366" spans="1:17" ht="15.75" x14ac:dyDescent="0.25">
      <c r="A366" s="9" t="s">
        <v>3262</v>
      </c>
      <c r="B366" s="13" t="s">
        <v>2142</v>
      </c>
      <c r="C366" s="11" t="s">
        <v>17</v>
      </c>
      <c r="D366" s="11" t="s">
        <v>16</v>
      </c>
      <c r="E366" s="10" t="s">
        <v>28</v>
      </c>
      <c r="F366" s="14" t="s">
        <v>3263</v>
      </c>
      <c r="G366" s="15">
        <v>1</v>
      </c>
      <c r="H366" s="15">
        <v>1</v>
      </c>
      <c r="I366" s="15">
        <v>1</v>
      </c>
      <c r="J366" s="15">
        <v>1</v>
      </c>
      <c r="K366" s="15">
        <v>1</v>
      </c>
      <c r="L366" s="17">
        <f t="shared" si="33"/>
        <v>0</v>
      </c>
      <c r="M366" s="17">
        <f t="shared" si="34"/>
        <v>1</v>
      </c>
      <c r="N366" s="17">
        <f t="shared" si="35"/>
        <v>2</v>
      </c>
      <c r="O366" s="17">
        <f t="shared" si="31"/>
        <v>0</v>
      </c>
      <c r="P366" s="17">
        <f t="shared" si="32"/>
        <v>0</v>
      </c>
      <c r="Q366" s="17">
        <f t="shared" si="36"/>
        <v>4</v>
      </c>
    </row>
    <row r="367" spans="1:17" ht="15.75" x14ac:dyDescent="0.25">
      <c r="A367" s="9" t="s">
        <v>3264</v>
      </c>
      <c r="B367" s="13" t="s">
        <v>2142</v>
      </c>
      <c r="C367" s="11" t="s">
        <v>22</v>
      </c>
      <c r="D367" s="11" t="s">
        <v>16</v>
      </c>
      <c r="E367" s="10" t="s">
        <v>43</v>
      </c>
      <c r="F367" s="14" t="s">
        <v>3265</v>
      </c>
      <c r="G367" s="15">
        <v>1</v>
      </c>
      <c r="H367" s="15">
        <v>1</v>
      </c>
      <c r="I367" s="15">
        <v>1</v>
      </c>
      <c r="J367" s="15">
        <v>1</v>
      </c>
      <c r="K367" s="15">
        <v>1</v>
      </c>
      <c r="L367" s="17">
        <f t="shared" si="33"/>
        <v>0</v>
      </c>
      <c r="M367" s="17">
        <f t="shared" si="34"/>
        <v>1</v>
      </c>
      <c r="N367" s="17">
        <f t="shared" si="35"/>
        <v>2</v>
      </c>
      <c r="O367" s="17">
        <f t="shared" si="31"/>
        <v>0</v>
      </c>
      <c r="P367" s="17">
        <f t="shared" si="32"/>
        <v>0</v>
      </c>
      <c r="Q367" s="17">
        <f t="shared" si="36"/>
        <v>4</v>
      </c>
    </row>
    <row r="368" spans="1:17" ht="15.75" x14ac:dyDescent="0.25">
      <c r="A368" s="9" t="s">
        <v>3266</v>
      </c>
      <c r="B368" s="13" t="s">
        <v>2142</v>
      </c>
      <c r="C368" s="11" t="s">
        <v>25</v>
      </c>
      <c r="D368" s="11" t="s">
        <v>16</v>
      </c>
      <c r="E368" s="10" t="s">
        <v>25</v>
      </c>
      <c r="F368" s="14" t="s">
        <v>3267</v>
      </c>
      <c r="G368" s="15">
        <v>1</v>
      </c>
      <c r="H368" s="15">
        <v>1</v>
      </c>
      <c r="I368" s="15">
        <v>1</v>
      </c>
      <c r="J368" s="15">
        <v>1</v>
      </c>
      <c r="K368" s="15">
        <v>1</v>
      </c>
      <c r="L368" s="17">
        <f t="shared" si="33"/>
        <v>0</v>
      </c>
      <c r="M368" s="17">
        <f t="shared" si="34"/>
        <v>1</v>
      </c>
      <c r="N368" s="17">
        <f t="shared" si="35"/>
        <v>2</v>
      </c>
      <c r="O368" s="17">
        <f t="shared" si="31"/>
        <v>0</v>
      </c>
      <c r="P368" s="17">
        <f t="shared" si="32"/>
        <v>0</v>
      </c>
      <c r="Q368" s="17">
        <f t="shared" si="36"/>
        <v>4</v>
      </c>
    </row>
    <row r="369" spans="1:17" ht="15.75" x14ac:dyDescent="0.25">
      <c r="A369" s="9" t="s">
        <v>3268</v>
      </c>
      <c r="B369" s="13" t="s">
        <v>2142</v>
      </c>
      <c r="C369" s="11" t="s">
        <v>25</v>
      </c>
      <c r="D369" s="11" t="s">
        <v>16</v>
      </c>
      <c r="E369" s="10" t="s">
        <v>119</v>
      </c>
      <c r="F369" s="14" t="s">
        <v>3269</v>
      </c>
      <c r="G369" s="15">
        <v>1</v>
      </c>
      <c r="H369" s="15">
        <v>1</v>
      </c>
      <c r="I369" s="15">
        <v>1</v>
      </c>
      <c r="J369" s="15">
        <v>1</v>
      </c>
      <c r="K369" s="15">
        <v>1</v>
      </c>
      <c r="L369" s="17">
        <f t="shared" si="33"/>
        <v>0</v>
      </c>
      <c r="M369" s="17">
        <f t="shared" si="34"/>
        <v>1</v>
      </c>
      <c r="N369" s="17">
        <f t="shared" si="35"/>
        <v>2</v>
      </c>
      <c r="O369" s="17">
        <f t="shared" si="31"/>
        <v>0</v>
      </c>
      <c r="P369" s="17">
        <f t="shared" si="32"/>
        <v>0</v>
      </c>
      <c r="Q369" s="17">
        <f t="shared" si="36"/>
        <v>4</v>
      </c>
    </row>
    <row r="370" spans="1:17" ht="15.75" x14ac:dyDescent="0.25">
      <c r="A370" s="9" t="s">
        <v>3270</v>
      </c>
      <c r="B370" s="13" t="s">
        <v>2142</v>
      </c>
      <c r="C370" s="11" t="s">
        <v>184</v>
      </c>
      <c r="D370" s="11" t="s">
        <v>16</v>
      </c>
      <c r="E370" s="10" t="s">
        <v>32</v>
      </c>
      <c r="F370" s="14" t="s">
        <v>3271</v>
      </c>
      <c r="G370" s="15">
        <v>1</v>
      </c>
      <c r="H370" s="15">
        <v>1</v>
      </c>
      <c r="I370" s="15">
        <v>1</v>
      </c>
      <c r="J370" s="15">
        <v>1</v>
      </c>
      <c r="K370" s="15">
        <v>1</v>
      </c>
      <c r="L370" s="17">
        <f t="shared" si="33"/>
        <v>0</v>
      </c>
      <c r="M370" s="17">
        <f t="shared" si="34"/>
        <v>1</v>
      </c>
      <c r="N370" s="17">
        <f t="shared" si="35"/>
        <v>2</v>
      </c>
      <c r="O370" s="17">
        <f t="shared" si="31"/>
        <v>0</v>
      </c>
      <c r="P370" s="17">
        <f t="shared" si="32"/>
        <v>0</v>
      </c>
      <c r="Q370" s="17">
        <f t="shared" si="36"/>
        <v>4</v>
      </c>
    </row>
    <row r="371" spans="1:17" ht="15.75" x14ac:dyDescent="0.25">
      <c r="A371" s="9" t="s">
        <v>3272</v>
      </c>
      <c r="B371" s="13" t="s">
        <v>2153</v>
      </c>
      <c r="C371" s="11" t="s">
        <v>126</v>
      </c>
      <c r="D371" s="11" t="s">
        <v>16</v>
      </c>
      <c r="E371" s="10" t="s">
        <v>17</v>
      </c>
      <c r="F371" s="14" t="s">
        <v>3273</v>
      </c>
      <c r="G371" s="15">
        <v>1</v>
      </c>
      <c r="H371" s="15">
        <v>1</v>
      </c>
      <c r="I371" s="15">
        <v>1</v>
      </c>
      <c r="J371" s="15">
        <v>0</v>
      </c>
      <c r="K371" s="15">
        <v>1</v>
      </c>
      <c r="L371" s="17">
        <f t="shared" si="33"/>
        <v>2</v>
      </c>
      <c r="M371" s="17">
        <f t="shared" si="34"/>
        <v>0</v>
      </c>
      <c r="N371" s="17">
        <f t="shared" si="35"/>
        <v>2</v>
      </c>
      <c r="O371" s="17">
        <f t="shared" si="31"/>
        <v>0.1</v>
      </c>
      <c r="P371" s="17">
        <f t="shared" si="32"/>
        <v>2</v>
      </c>
      <c r="Q371" s="17">
        <f t="shared" si="36"/>
        <v>0</v>
      </c>
    </row>
    <row r="372" spans="1:17" ht="15.75" x14ac:dyDescent="0.25">
      <c r="A372" s="9" t="s">
        <v>3274</v>
      </c>
      <c r="B372" s="13" t="s">
        <v>2153</v>
      </c>
      <c r="C372" s="11" t="s">
        <v>126</v>
      </c>
      <c r="D372" s="11" t="s">
        <v>16</v>
      </c>
      <c r="E372" s="10" t="s">
        <v>19</v>
      </c>
      <c r="F372" s="14" t="s">
        <v>3275</v>
      </c>
      <c r="G372" s="15">
        <v>1</v>
      </c>
      <c r="H372" s="15">
        <v>1</v>
      </c>
      <c r="I372" s="15">
        <v>1</v>
      </c>
      <c r="J372" s="15">
        <v>0</v>
      </c>
      <c r="K372" s="15">
        <v>1</v>
      </c>
      <c r="L372" s="17">
        <f t="shared" si="33"/>
        <v>2</v>
      </c>
      <c r="M372" s="17">
        <f t="shared" si="34"/>
        <v>0</v>
      </c>
      <c r="N372" s="17">
        <f t="shared" si="35"/>
        <v>2</v>
      </c>
      <c r="O372" s="17">
        <f t="shared" si="31"/>
        <v>0.1</v>
      </c>
      <c r="P372" s="17">
        <f t="shared" si="32"/>
        <v>2</v>
      </c>
      <c r="Q372" s="17">
        <f t="shared" si="36"/>
        <v>0</v>
      </c>
    </row>
    <row r="373" spans="1:17" ht="15.75" x14ac:dyDescent="0.25">
      <c r="A373" s="9" t="s">
        <v>3276</v>
      </c>
      <c r="B373" s="13" t="s">
        <v>2153</v>
      </c>
      <c r="C373" s="11" t="s">
        <v>126</v>
      </c>
      <c r="D373" s="11" t="s">
        <v>16</v>
      </c>
      <c r="E373" s="10" t="s">
        <v>43</v>
      </c>
      <c r="F373" s="14" t="s">
        <v>3277</v>
      </c>
      <c r="G373" s="15">
        <v>1</v>
      </c>
      <c r="H373" s="15">
        <v>1</v>
      </c>
      <c r="I373" s="15">
        <v>1</v>
      </c>
      <c r="J373" s="15">
        <v>0</v>
      </c>
      <c r="K373" s="15">
        <v>1</v>
      </c>
      <c r="L373" s="17">
        <f t="shared" si="33"/>
        <v>2</v>
      </c>
      <c r="M373" s="17">
        <f t="shared" si="34"/>
        <v>0</v>
      </c>
      <c r="N373" s="17">
        <f t="shared" si="35"/>
        <v>2</v>
      </c>
      <c r="O373" s="17">
        <f t="shared" si="31"/>
        <v>0.1</v>
      </c>
      <c r="P373" s="17">
        <f t="shared" si="32"/>
        <v>2</v>
      </c>
      <c r="Q373" s="17">
        <f t="shared" si="36"/>
        <v>0</v>
      </c>
    </row>
    <row r="374" spans="1:17" ht="15.75" x14ac:dyDescent="0.25">
      <c r="A374" s="9" t="s">
        <v>3278</v>
      </c>
      <c r="B374" s="13" t="s">
        <v>2153</v>
      </c>
      <c r="C374" s="11" t="s">
        <v>126</v>
      </c>
      <c r="D374" s="11" t="s">
        <v>16</v>
      </c>
      <c r="E374" s="10" t="s">
        <v>985</v>
      </c>
      <c r="F374" s="14" t="s">
        <v>3279</v>
      </c>
      <c r="G374" s="15">
        <v>1</v>
      </c>
      <c r="H374" s="15">
        <v>1</v>
      </c>
      <c r="I374" s="15">
        <v>1</v>
      </c>
      <c r="J374" s="15">
        <v>0</v>
      </c>
      <c r="K374" s="15">
        <v>1</v>
      </c>
      <c r="L374" s="17">
        <f t="shared" si="33"/>
        <v>2</v>
      </c>
      <c r="M374" s="17">
        <f t="shared" si="34"/>
        <v>0</v>
      </c>
      <c r="N374" s="17">
        <f t="shared" si="35"/>
        <v>2</v>
      </c>
      <c r="O374" s="17">
        <f t="shared" si="31"/>
        <v>0.1</v>
      </c>
      <c r="P374" s="17">
        <f t="shared" si="32"/>
        <v>2</v>
      </c>
      <c r="Q374" s="17">
        <f t="shared" si="36"/>
        <v>0</v>
      </c>
    </row>
    <row r="375" spans="1:17" ht="15.75" x14ac:dyDescent="0.25">
      <c r="A375" s="9" t="s">
        <v>3280</v>
      </c>
      <c r="B375" s="13" t="s">
        <v>2348</v>
      </c>
      <c r="C375" s="11" t="s">
        <v>19</v>
      </c>
      <c r="D375" s="11" t="s">
        <v>16</v>
      </c>
      <c r="E375" s="10" t="s">
        <v>50</v>
      </c>
      <c r="F375" s="14" t="s">
        <v>3281</v>
      </c>
      <c r="G375" s="15">
        <v>1</v>
      </c>
      <c r="H375" s="15">
        <v>1</v>
      </c>
      <c r="I375" s="15">
        <v>1</v>
      </c>
      <c r="J375" s="15">
        <v>1</v>
      </c>
      <c r="K375" s="15">
        <v>1</v>
      </c>
      <c r="L375" s="17">
        <f t="shared" si="33"/>
        <v>0</v>
      </c>
      <c r="M375" s="17">
        <f t="shared" si="34"/>
        <v>1</v>
      </c>
      <c r="N375" s="17">
        <f t="shared" si="35"/>
        <v>2</v>
      </c>
      <c r="O375" s="17">
        <f t="shared" si="31"/>
        <v>0</v>
      </c>
      <c r="P375" s="17">
        <f t="shared" si="32"/>
        <v>0</v>
      </c>
      <c r="Q375" s="17">
        <f t="shared" si="36"/>
        <v>4</v>
      </c>
    </row>
    <row r="376" spans="1:17" ht="15.75" x14ac:dyDescent="0.25">
      <c r="A376" s="9" t="s">
        <v>3282</v>
      </c>
      <c r="B376" s="13" t="s">
        <v>2348</v>
      </c>
      <c r="C376" s="11" t="s">
        <v>47</v>
      </c>
      <c r="D376" s="11" t="s">
        <v>145</v>
      </c>
      <c r="E376" s="10" t="s">
        <v>17</v>
      </c>
      <c r="F376" s="14" t="s">
        <v>3283</v>
      </c>
      <c r="G376" s="15">
        <v>1</v>
      </c>
      <c r="H376" s="15">
        <v>1</v>
      </c>
      <c r="I376" s="15">
        <v>1</v>
      </c>
      <c r="J376" s="15">
        <v>1</v>
      </c>
      <c r="K376" s="15">
        <v>1</v>
      </c>
      <c r="L376" s="17">
        <f t="shared" si="33"/>
        <v>0</v>
      </c>
      <c r="M376" s="17">
        <f t="shared" si="34"/>
        <v>1</v>
      </c>
      <c r="N376" s="17">
        <f t="shared" si="35"/>
        <v>2</v>
      </c>
      <c r="O376" s="17">
        <f t="shared" si="31"/>
        <v>0</v>
      </c>
      <c r="P376" s="17">
        <f t="shared" si="32"/>
        <v>0</v>
      </c>
      <c r="Q376" s="17">
        <f t="shared" si="36"/>
        <v>4</v>
      </c>
    </row>
    <row r="377" spans="1:17" ht="15.75" x14ac:dyDescent="0.25">
      <c r="A377" s="9" t="s">
        <v>3284</v>
      </c>
      <c r="B377" s="13" t="s">
        <v>2348</v>
      </c>
      <c r="C377" s="11" t="s">
        <v>47</v>
      </c>
      <c r="D377" s="11" t="s">
        <v>145</v>
      </c>
      <c r="E377" s="10" t="s">
        <v>18</v>
      </c>
      <c r="F377" s="14" t="s">
        <v>3285</v>
      </c>
      <c r="G377" s="15">
        <v>1</v>
      </c>
      <c r="H377" s="15">
        <v>1</v>
      </c>
      <c r="I377" s="15">
        <v>1</v>
      </c>
      <c r="J377" s="15">
        <v>1</v>
      </c>
      <c r="K377" s="15">
        <v>1</v>
      </c>
      <c r="L377" s="17">
        <f t="shared" si="33"/>
        <v>0</v>
      </c>
      <c r="M377" s="17">
        <f t="shared" si="34"/>
        <v>1</v>
      </c>
      <c r="N377" s="17">
        <f t="shared" si="35"/>
        <v>2</v>
      </c>
      <c r="O377" s="17">
        <f t="shared" si="31"/>
        <v>0</v>
      </c>
      <c r="P377" s="17">
        <f t="shared" si="32"/>
        <v>0</v>
      </c>
      <c r="Q377" s="17">
        <f t="shared" si="36"/>
        <v>4</v>
      </c>
    </row>
    <row r="378" spans="1:17" ht="15.75" x14ac:dyDescent="0.25">
      <c r="A378" s="9" t="s">
        <v>3286</v>
      </c>
      <c r="B378" s="13" t="s">
        <v>2348</v>
      </c>
      <c r="C378" s="11" t="s">
        <v>28</v>
      </c>
      <c r="D378" s="11" t="s">
        <v>16</v>
      </c>
      <c r="E378" s="10" t="s">
        <v>19</v>
      </c>
      <c r="F378" s="14" t="s">
        <v>3287</v>
      </c>
      <c r="G378" s="15">
        <v>1</v>
      </c>
      <c r="H378" s="15">
        <v>1</v>
      </c>
      <c r="I378" s="15">
        <v>1</v>
      </c>
      <c r="J378" s="15">
        <v>1</v>
      </c>
      <c r="K378" s="15">
        <v>1</v>
      </c>
      <c r="L378" s="17">
        <f t="shared" si="33"/>
        <v>0</v>
      </c>
      <c r="M378" s="17">
        <f t="shared" si="34"/>
        <v>1</v>
      </c>
      <c r="N378" s="17">
        <f t="shared" si="35"/>
        <v>2</v>
      </c>
      <c r="O378" s="17">
        <f t="shared" si="31"/>
        <v>0</v>
      </c>
      <c r="P378" s="17">
        <f t="shared" si="32"/>
        <v>0</v>
      </c>
      <c r="Q378" s="17">
        <f t="shared" si="36"/>
        <v>4</v>
      </c>
    </row>
    <row r="379" spans="1:17" ht="15.75" x14ac:dyDescent="0.25">
      <c r="A379" s="9" t="s">
        <v>3288</v>
      </c>
      <c r="B379" s="13" t="s">
        <v>2348</v>
      </c>
      <c r="C379" s="11" t="s">
        <v>28</v>
      </c>
      <c r="D379" s="11" t="s">
        <v>16</v>
      </c>
      <c r="E379" s="10" t="s">
        <v>18</v>
      </c>
      <c r="F379" s="14" t="s">
        <v>146</v>
      </c>
      <c r="G379" s="15">
        <v>1</v>
      </c>
      <c r="H379" s="15">
        <v>1</v>
      </c>
      <c r="I379" s="15">
        <v>1</v>
      </c>
      <c r="J379" s="15">
        <v>1</v>
      </c>
      <c r="K379" s="15">
        <v>1</v>
      </c>
      <c r="L379" s="17">
        <f t="shared" si="33"/>
        <v>0</v>
      </c>
      <c r="M379" s="17">
        <f t="shared" si="34"/>
        <v>1</v>
      </c>
      <c r="N379" s="17">
        <f t="shared" si="35"/>
        <v>2</v>
      </c>
      <c r="O379" s="17">
        <f t="shared" si="31"/>
        <v>0</v>
      </c>
      <c r="P379" s="17">
        <f t="shared" si="32"/>
        <v>0</v>
      </c>
      <c r="Q379" s="17">
        <f t="shared" si="36"/>
        <v>4</v>
      </c>
    </row>
    <row r="380" spans="1:17" ht="15.75" x14ac:dyDescent="0.25">
      <c r="A380" s="9" t="s">
        <v>3289</v>
      </c>
      <c r="B380" s="13" t="s">
        <v>3290</v>
      </c>
      <c r="C380" s="11" t="s">
        <v>60</v>
      </c>
      <c r="D380" s="11" t="s">
        <v>16</v>
      </c>
      <c r="E380" s="10" t="s">
        <v>119</v>
      </c>
      <c r="F380" s="14" t="s">
        <v>3291</v>
      </c>
      <c r="G380" s="15">
        <v>1</v>
      </c>
      <c r="H380" s="15">
        <v>1</v>
      </c>
      <c r="I380" s="15">
        <v>1</v>
      </c>
      <c r="J380" s="15">
        <v>1</v>
      </c>
      <c r="K380" s="15">
        <v>1</v>
      </c>
      <c r="L380" s="17">
        <f t="shared" si="33"/>
        <v>0</v>
      </c>
      <c r="M380" s="17">
        <f t="shared" si="34"/>
        <v>1</v>
      </c>
      <c r="N380" s="17">
        <f t="shared" si="35"/>
        <v>2</v>
      </c>
      <c r="O380" s="17">
        <f t="shared" si="31"/>
        <v>0</v>
      </c>
      <c r="P380" s="17">
        <f t="shared" si="32"/>
        <v>0</v>
      </c>
      <c r="Q380" s="17">
        <f t="shared" si="36"/>
        <v>4</v>
      </c>
    </row>
    <row r="381" spans="1:17" ht="15.75" x14ac:dyDescent="0.25">
      <c r="A381" s="9" t="s">
        <v>3292</v>
      </c>
      <c r="B381" s="13" t="s">
        <v>3290</v>
      </c>
      <c r="C381" s="11" t="s">
        <v>60</v>
      </c>
      <c r="D381" s="11" t="s">
        <v>16</v>
      </c>
      <c r="E381" s="10" t="s">
        <v>32</v>
      </c>
      <c r="F381" s="14" t="s">
        <v>3293</v>
      </c>
      <c r="G381" s="15">
        <v>1</v>
      </c>
      <c r="H381" s="15">
        <v>1</v>
      </c>
      <c r="I381" s="15">
        <v>1</v>
      </c>
      <c r="J381" s="15">
        <v>1</v>
      </c>
      <c r="K381" s="15">
        <v>1</v>
      </c>
      <c r="L381" s="17">
        <f t="shared" si="33"/>
        <v>0</v>
      </c>
      <c r="M381" s="17">
        <f t="shared" si="34"/>
        <v>1</v>
      </c>
      <c r="N381" s="17">
        <f t="shared" si="35"/>
        <v>2</v>
      </c>
      <c r="O381" s="17">
        <f t="shared" si="31"/>
        <v>0</v>
      </c>
      <c r="P381" s="17">
        <f t="shared" si="32"/>
        <v>0</v>
      </c>
      <c r="Q381" s="17">
        <f t="shared" si="36"/>
        <v>4</v>
      </c>
    </row>
    <row r="382" spans="1:17" ht="15.75" x14ac:dyDescent="0.25">
      <c r="A382" s="9" t="s">
        <v>3294</v>
      </c>
      <c r="B382" s="13" t="s">
        <v>3290</v>
      </c>
      <c r="C382" s="11" t="s">
        <v>60</v>
      </c>
      <c r="D382" s="11" t="s">
        <v>16</v>
      </c>
      <c r="E382" s="10" t="s">
        <v>3295</v>
      </c>
      <c r="F382" s="14" t="s">
        <v>3296</v>
      </c>
      <c r="G382" s="15">
        <v>1</v>
      </c>
      <c r="H382" s="15">
        <v>1</v>
      </c>
      <c r="I382" s="15">
        <v>1</v>
      </c>
      <c r="J382" s="15">
        <v>1</v>
      </c>
      <c r="K382" s="15">
        <v>1</v>
      </c>
      <c r="L382" s="17">
        <f t="shared" si="33"/>
        <v>0</v>
      </c>
      <c r="M382" s="17">
        <f t="shared" si="34"/>
        <v>1</v>
      </c>
      <c r="N382" s="17">
        <f t="shared" si="35"/>
        <v>2</v>
      </c>
      <c r="O382" s="17">
        <f t="shared" si="31"/>
        <v>0</v>
      </c>
      <c r="P382" s="17">
        <f t="shared" si="32"/>
        <v>0</v>
      </c>
      <c r="Q382" s="17">
        <f t="shared" si="36"/>
        <v>4</v>
      </c>
    </row>
    <row r="383" spans="1:17" ht="15.75" x14ac:dyDescent="0.25">
      <c r="A383" s="9" t="s">
        <v>3297</v>
      </c>
      <c r="B383" s="13" t="s">
        <v>2373</v>
      </c>
      <c r="C383" s="11" t="s">
        <v>50</v>
      </c>
      <c r="D383" s="11" t="s">
        <v>145</v>
      </c>
      <c r="E383" s="10" t="s">
        <v>43</v>
      </c>
      <c r="F383" s="14" t="s">
        <v>3298</v>
      </c>
      <c r="G383" s="15">
        <v>1</v>
      </c>
      <c r="H383" s="15">
        <v>1</v>
      </c>
      <c r="I383" s="15">
        <v>1</v>
      </c>
      <c r="J383" s="15">
        <v>1</v>
      </c>
      <c r="K383" s="15">
        <v>1</v>
      </c>
      <c r="L383" s="17">
        <f t="shared" si="33"/>
        <v>0</v>
      </c>
      <c r="M383" s="17">
        <f t="shared" si="34"/>
        <v>1</v>
      </c>
      <c r="N383" s="17">
        <f t="shared" si="35"/>
        <v>2</v>
      </c>
      <c r="O383" s="17">
        <f t="shared" si="31"/>
        <v>0</v>
      </c>
      <c r="P383" s="17">
        <f t="shared" si="32"/>
        <v>0</v>
      </c>
      <c r="Q383" s="17">
        <f t="shared" si="36"/>
        <v>4</v>
      </c>
    </row>
    <row r="384" spans="1:17" ht="15.75" x14ac:dyDescent="0.25">
      <c r="A384" s="9" t="s">
        <v>3299</v>
      </c>
      <c r="B384" s="13" t="s">
        <v>2373</v>
      </c>
      <c r="C384" s="11" t="s">
        <v>47</v>
      </c>
      <c r="D384" s="11" t="s">
        <v>16</v>
      </c>
      <c r="E384" s="10" t="s">
        <v>31</v>
      </c>
      <c r="F384" s="14" t="s">
        <v>3300</v>
      </c>
      <c r="G384" s="15">
        <v>1</v>
      </c>
      <c r="H384" s="15">
        <v>1</v>
      </c>
      <c r="I384" s="15">
        <v>1</v>
      </c>
      <c r="J384" s="15">
        <v>1</v>
      </c>
      <c r="K384" s="15">
        <v>1</v>
      </c>
      <c r="L384" s="17">
        <f t="shared" si="33"/>
        <v>0</v>
      </c>
      <c r="M384" s="17">
        <f t="shared" si="34"/>
        <v>1</v>
      </c>
      <c r="N384" s="17">
        <f t="shared" si="35"/>
        <v>2</v>
      </c>
      <c r="O384" s="17">
        <f t="shared" si="31"/>
        <v>0</v>
      </c>
      <c r="P384" s="17">
        <f t="shared" si="32"/>
        <v>0</v>
      </c>
      <c r="Q384" s="17">
        <f t="shared" si="36"/>
        <v>4</v>
      </c>
    </row>
    <row r="385" spans="1:17" ht="15.75" x14ac:dyDescent="0.25">
      <c r="A385" s="9" t="s">
        <v>3301</v>
      </c>
      <c r="B385" s="13" t="s">
        <v>2373</v>
      </c>
      <c r="C385" s="11" t="s">
        <v>184</v>
      </c>
      <c r="D385" s="11" t="s">
        <v>16</v>
      </c>
      <c r="E385" s="10" t="s">
        <v>47</v>
      </c>
      <c r="F385" s="14" t="s">
        <v>3302</v>
      </c>
      <c r="G385" s="15">
        <v>1</v>
      </c>
      <c r="H385" s="15">
        <v>1</v>
      </c>
      <c r="I385" s="15">
        <v>1</v>
      </c>
      <c r="J385" s="15">
        <v>1</v>
      </c>
      <c r="K385" s="15">
        <v>1</v>
      </c>
      <c r="L385" s="17">
        <f t="shared" si="33"/>
        <v>0</v>
      </c>
      <c r="M385" s="17">
        <f t="shared" si="34"/>
        <v>1</v>
      </c>
      <c r="N385" s="17">
        <f t="shared" si="35"/>
        <v>2</v>
      </c>
      <c r="O385" s="17">
        <f t="shared" si="31"/>
        <v>0</v>
      </c>
      <c r="P385" s="17">
        <f t="shared" si="32"/>
        <v>0</v>
      </c>
      <c r="Q385" s="17">
        <f t="shared" si="36"/>
        <v>4</v>
      </c>
    </row>
    <row r="386" spans="1:17" ht="15.75" x14ac:dyDescent="0.25">
      <c r="A386" s="9" t="s">
        <v>3303</v>
      </c>
      <c r="B386" s="13" t="s">
        <v>2373</v>
      </c>
      <c r="C386" s="11" t="s">
        <v>86</v>
      </c>
      <c r="D386" s="11" t="s">
        <v>16</v>
      </c>
      <c r="E386" s="10" t="s">
        <v>47</v>
      </c>
      <c r="F386" s="14" t="s">
        <v>3304</v>
      </c>
      <c r="G386" s="15">
        <v>1</v>
      </c>
      <c r="H386" s="15">
        <v>1</v>
      </c>
      <c r="I386" s="15">
        <v>1</v>
      </c>
      <c r="J386" s="15">
        <v>1</v>
      </c>
      <c r="K386" s="15">
        <v>1</v>
      </c>
      <c r="L386" s="17">
        <f t="shared" si="33"/>
        <v>0</v>
      </c>
      <c r="M386" s="17">
        <f t="shared" si="34"/>
        <v>1</v>
      </c>
      <c r="N386" s="17">
        <f t="shared" si="35"/>
        <v>2</v>
      </c>
      <c r="O386" s="17">
        <f t="shared" si="31"/>
        <v>0</v>
      </c>
      <c r="P386" s="17">
        <f t="shared" si="32"/>
        <v>0</v>
      </c>
      <c r="Q386" s="17">
        <f t="shared" si="36"/>
        <v>4</v>
      </c>
    </row>
    <row r="387" spans="1:17" ht="15.75" x14ac:dyDescent="0.25">
      <c r="A387" s="9" t="s">
        <v>3305</v>
      </c>
      <c r="B387" s="13" t="s">
        <v>2373</v>
      </c>
      <c r="C387" s="11" t="s">
        <v>39</v>
      </c>
      <c r="D387" s="11" t="s">
        <v>16</v>
      </c>
      <c r="E387" s="10" t="s">
        <v>152</v>
      </c>
      <c r="F387" s="14" t="s">
        <v>3306</v>
      </c>
      <c r="G387" s="15">
        <v>1</v>
      </c>
      <c r="H387" s="15">
        <v>1</v>
      </c>
      <c r="I387" s="15">
        <v>1</v>
      </c>
      <c r="J387" s="15">
        <v>1</v>
      </c>
      <c r="K387" s="15">
        <v>1</v>
      </c>
      <c r="L387" s="17">
        <f t="shared" si="33"/>
        <v>0</v>
      </c>
      <c r="M387" s="17">
        <f t="shared" si="34"/>
        <v>1</v>
      </c>
      <c r="N387" s="17">
        <f t="shared" si="35"/>
        <v>2</v>
      </c>
      <c r="O387" s="17">
        <f t="shared" ref="O387:O430" si="37">(IF(G387+J387=1,0.1,0))*G387</f>
        <v>0</v>
      </c>
      <c r="P387" s="17">
        <f t="shared" ref="P387:P430" si="38">IF(J387=0,(G387*2)+(O387*0),0)</f>
        <v>0</v>
      </c>
      <c r="Q387" s="17">
        <f t="shared" si="36"/>
        <v>4</v>
      </c>
    </row>
    <row r="388" spans="1:17" ht="15.75" x14ac:dyDescent="0.25">
      <c r="A388" s="9" t="s">
        <v>3307</v>
      </c>
      <c r="B388" s="13" t="s">
        <v>2373</v>
      </c>
      <c r="C388" s="11" t="s">
        <v>39</v>
      </c>
      <c r="D388" s="11" t="s">
        <v>145</v>
      </c>
      <c r="E388" s="10" t="s">
        <v>25</v>
      </c>
      <c r="F388" s="14" t="s">
        <v>3308</v>
      </c>
      <c r="G388" s="15">
        <v>1</v>
      </c>
      <c r="H388" s="15">
        <v>1</v>
      </c>
      <c r="I388" s="15">
        <v>1</v>
      </c>
      <c r="J388" s="15">
        <v>1</v>
      </c>
      <c r="K388" s="15">
        <v>1</v>
      </c>
      <c r="L388" s="17">
        <f t="shared" ref="L388:L430" si="39">IF(J388&gt;0,0,2)*G388</f>
        <v>0</v>
      </c>
      <c r="M388" s="17">
        <f t="shared" ref="M388:M430" si="40">IF(L388&gt;0,0,1)*G388</f>
        <v>1</v>
      </c>
      <c r="N388" s="17">
        <f t="shared" ref="N388:N430" si="41">G388*2</f>
        <v>2</v>
      </c>
      <c r="O388" s="17">
        <f t="shared" si="37"/>
        <v>0</v>
      </c>
      <c r="P388" s="17">
        <f t="shared" si="38"/>
        <v>0</v>
      </c>
      <c r="Q388" s="17">
        <f t="shared" ref="Q388:Q430" si="42">J388*4</f>
        <v>4</v>
      </c>
    </row>
    <row r="389" spans="1:17" ht="15.75" x14ac:dyDescent="0.25">
      <c r="A389" s="9" t="s">
        <v>3309</v>
      </c>
      <c r="B389" s="13" t="s">
        <v>2373</v>
      </c>
      <c r="C389" s="11" t="s">
        <v>162</v>
      </c>
      <c r="D389" s="11" t="s">
        <v>16</v>
      </c>
      <c r="E389" s="10" t="s">
        <v>43</v>
      </c>
      <c r="F389" s="14" t="s">
        <v>3310</v>
      </c>
      <c r="G389" s="15">
        <v>1</v>
      </c>
      <c r="H389" s="15">
        <v>1</v>
      </c>
      <c r="I389" s="15">
        <v>1</v>
      </c>
      <c r="J389" s="15">
        <v>1</v>
      </c>
      <c r="K389" s="15">
        <v>1</v>
      </c>
      <c r="L389" s="17">
        <f t="shared" si="39"/>
        <v>0</v>
      </c>
      <c r="M389" s="17">
        <f t="shared" si="40"/>
        <v>1</v>
      </c>
      <c r="N389" s="17">
        <f t="shared" si="41"/>
        <v>2</v>
      </c>
      <c r="O389" s="17">
        <f t="shared" si="37"/>
        <v>0</v>
      </c>
      <c r="P389" s="17">
        <f t="shared" si="38"/>
        <v>0</v>
      </c>
      <c r="Q389" s="17">
        <f t="shared" si="42"/>
        <v>4</v>
      </c>
    </row>
    <row r="390" spans="1:17" ht="15.75" x14ac:dyDescent="0.25">
      <c r="A390" s="9" t="s">
        <v>3311</v>
      </c>
      <c r="B390" s="13" t="s">
        <v>2373</v>
      </c>
      <c r="C390" s="11" t="s">
        <v>205</v>
      </c>
      <c r="D390" s="11" t="s">
        <v>16</v>
      </c>
      <c r="E390" s="10" t="s">
        <v>119</v>
      </c>
      <c r="F390" s="14" t="s">
        <v>3312</v>
      </c>
      <c r="G390" s="15">
        <v>1</v>
      </c>
      <c r="H390" s="15">
        <v>1</v>
      </c>
      <c r="I390" s="15">
        <v>1</v>
      </c>
      <c r="J390" s="15">
        <v>1</v>
      </c>
      <c r="K390" s="15">
        <v>1</v>
      </c>
      <c r="L390" s="17">
        <f t="shared" si="39"/>
        <v>0</v>
      </c>
      <c r="M390" s="17">
        <f t="shared" si="40"/>
        <v>1</v>
      </c>
      <c r="N390" s="17">
        <f t="shared" si="41"/>
        <v>2</v>
      </c>
      <c r="O390" s="17">
        <f t="shared" si="37"/>
        <v>0</v>
      </c>
      <c r="P390" s="17">
        <f t="shared" si="38"/>
        <v>0</v>
      </c>
      <c r="Q390" s="17">
        <f t="shared" si="42"/>
        <v>4</v>
      </c>
    </row>
    <row r="391" spans="1:17" ht="15.75" x14ac:dyDescent="0.25">
      <c r="A391" s="9" t="s">
        <v>3313</v>
      </c>
      <c r="B391" s="13" t="s">
        <v>2373</v>
      </c>
      <c r="C391" s="11" t="s">
        <v>205</v>
      </c>
      <c r="D391" s="11" t="s">
        <v>145</v>
      </c>
      <c r="E391" s="10" t="s">
        <v>152</v>
      </c>
      <c r="F391" s="14" t="s">
        <v>3314</v>
      </c>
      <c r="G391" s="15">
        <v>1</v>
      </c>
      <c r="H391" s="15">
        <v>1</v>
      </c>
      <c r="I391" s="15">
        <v>1</v>
      </c>
      <c r="J391" s="15">
        <v>1</v>
      </c>
      <c r="K391" s="15">
        <v>1</v>
      </c>
      <c r="L391" s="17">
        <f t="shared" si="39"/>
        <v>0</v>
      </c>
      <c r="M391" s="17">
        <f t="shared" si="40"/>
        <v>1</v>
      </c>
      <c r="N391" s="17">
        <f t="shared" si="41"/>
        <v>2</v>
      </c>
      <c r="O391" s="17">
        <f t="shared" si="37"/>
        <v>0</v>
      </c>
      <c r="P391" s="17">
        <f t="shared" si="38"/>
        <v>0</v>
      </c>
      <c r="Q391" s="17">
        <f t="shared" si="42"/>
        <v>4</v>
      </c>
    </row>
    <row r="392" spans="1:17" ht="15.75" x14ac:dyDescent="0.25">
      <c r="A392" s="9" t="s">
        <v>3315</v>
      </c>
      <c r="B392" s="13" t="s">
        <v>2373</v>
      </c>
      <c r="C392" s="11" t="s">
        <v>377</v>
      </c>
      <c r="D392" s="11" t="s">
        <v>16</v>
      </c>
      <c r="E392" s="10" t="s">
        <v>184</v>
      </c>
      <c r="F392" s="14" t="s">
        <v>3316</v>
      </c>
      <c r="G392" s="15">
        <v>1</v>
      </c>
      <c r="H392" s="15">
        <v>1</v>
      </c>
      <c r="I392" s="15">
        <v>1</v>
      </c>
      <c r="J392" s="15">
        <v>1</v>
      </c>
      <c r="K392" s="15">
        <v>1</v>
      </c>
      <c r="L392" s="17">
        <f t="shared" si="39"/>
        <v>0</v>
      </c>
      <c r="M392" s="17">
        <f t="shared" si="40"/>
        <v>1</v>
      </c>
      <c r="N392" s="17">
        <f t="shared" si="41"/>
        <v>2</v>
      </c>
      <c r="O392" s="17">
        <f t="shared" si="37"/>
        <v>0</v>
      </c>
      <c r="P392" s="17">
        <f t="shared" si="38"/>
        <v>0</v>
      </c>
      <c r="Q392" s="17">
        <f t="shared" si="42"/>
        <v>4</v>
      </c>
    </row>
    <row r="393" spans="1:17" ht="15.75" x14ac:dyDescent="0.25">
      <c r="A393" s="9" t="s">
        <v>3317</v>
      </c>
      <c r="B393" s="13" t="s">
        <v>2373</v>
      </c>
      <c r="C393" s="11" t="s">
        <v>46</v>
      </c>
      <c r="D393" s="11" t="s">
        <v>145</v>
      </c>
      <c r="E393" s="10" t="s">
        <v>43</v>
      </c>
      <c r="F393" s="14" t="s">
        <v>3318</v>
      </c>
      <c r="G393" s="15">
        <v>1</v>
      </c>
      <c r="H393" s="15">
        <v>1</v>
      </c>
      <c r="I393" s="15">
        <v>1</v>
      </c>
      <c r="J393" s="15">
        <v>1</v>
      </c>
      <c r="K393" s="15">
        <v>1</v>
      </c>
      <c r="L393" s="17">
        <f t="shared" si="39"/>
        <v>0</v>
      </c>
      <c r="M393" s="17">
        <f t="shared" si="40"/>
        <v>1</v>
      </c>
      <c r="N393" s="17">
        <f t="shared" si="41"/>
        <v>2</v>
      </c>
      <c r="O393" s="17">
        <f t="shared" si="37"/>
        <v>0</v>
      </c>
      <c r="P393" s="17">
        <f t="shared" si="38"/>
        <v>0</v>
      </c>
      <c r="Q393" s="17">
        <f t="shared" si="42"/>
        <v>4</v>
      </c>
    </row>
    <row r="394" spans="1:17" ht="15.75" x14ac:dyDescent="0.25">
      <c r="A394" s="9" t="s">
        <v>3319</v>
      </c>
      <c r="B394" s="13" t="s">
        <v>2373</v>
      </c>
      <c r="C394" s="11" t="s">
        <v>46</v>
      </c>
      <c r="D394" s="11" t="s">
        <v>145</v>
      </c>
      <c r="E394" s="10" t="s">
        <v>126</v>
      </c>
      <c r="F394" s="14" t="s">
        <v>3320</v>
      </c>
      <c r="G394" s="15">
        <v>1</v>
      </c>
      <c r="H394" s="15">
        <v>1</v>
      </c>
      <c r="I394" s="15">
        <v>1</v>
      </c>
      <c r="J394" s="15">
        <v>1</v>
      </c>
      <c r="K394" s="15">
        <v>1</v>
      </c>
      <c r="L394" s="17">
        <f t="shared" si="39"/>
        <v>0</v>
      </c>
      <c r="M394" s="17">
        <f t="shared" si="40"/>
        <v>1</v>
      </c>
      <c r="N394" s="17">
        <f t="shared" si="41"/>
        <v>2</v>
      </c>
      <c r="O394" s="17">
        <f t="shared" si="37"/>
        <v>0</v>
      </c>
      <c r="P394" s="17">
        <f t="shared" si="38"/>
        <v>0</v>
      </c>
      <c r="Q394" s="17">
        <f t="shared" si="42"/>
        <v>4</v>
      </c>
    </row>
    <row r="395" spans="1:17" ht="15.75" x14ac:dyDescent="0.25">
      <c r="A395" s="9" t="s">
        <v>3321</v>
      </c>
      <c r="B395" s="13" t="s">
        <v>2373</v>
      </c>
      <c r="C395" s="11" t="s">
        <v>27</v>
      </c>
      <c r="D395" s="11" t="s">
        <v>16</v>
      </c>
      <c r="E395" s="10" t="s">
        <v>291</v>
      </c>
      <c r="F395" s="14" t="s">
        <v>3322</v>
      </c>
      <c r="G395" s="15">
        <v>1</v>
      </c>
      <c r="H395" s="15">
        <v>1</v>
      </c>
      <c r="I395" s="15">
        <v>1</v>
      </c>
      <c r="J395" s="15">
        <v>1</v>
      </c>
      <c r="K395" s="15">
        <v>1</v>
      </c>
      <c r="L395" s="17">
        <f t="shared" si="39"/>
        <v>0</v>
      </c>
      <c r="M395" s="17">
        <f t="shared" si="40"/>
        <v>1</v>
      </c>
      <c r="N395" s="17">
        <f t="shared" si="41"/>
        <v>2</v>
      </c>
      <c r="O395" s="17">
        <f t="shared" si="37"/>
        <v>0</v>
      </c>
      <c r="P395" s="17">
        <f t="shared" si="38"/>
        <v>0</v>
      </c>
      <c r="Q395" s="17">
        <f t="shared" si="42"/>
        <v>4</v>
      </c>
    </row>
    <row r="396" spans="1:17" ht="15.75" x14ac:dyDescent="0.25">
      <c r="A396" s="9" t="s">
        <v>3323</v>
      </c>
      <c r="B396" s="13" t="s">
        <v>2426</v>
      </c>
      <c r="C396" s="11" t="s">
        <v>119</v>
      </c>
      <c r="D396" s="11" t="s">
        <v>16</v>
      </c>
      <c r="E396" s="10" t="s">
        <v>22</v>
      </c>
      <c r="F396" s="14" t="s">
        <v>3324</v>
      </c>
      <c r="G396" s="15">
        <v>1</v>
      </c>
      <c r="H396" s="15">
        <v>1</v>
      </c>
      <c r="I396" s="15">
        <v>1</v>
      </c>
      <c r="J396" s="15">
        <v>1</v>
      </c>
      <c r="K396" s="15">
        <v>1</v>
      </c>
      <c r="L396" s="17">
        <f t="shared" si="39"/>
        <v>0</v>
      </c>
      <c r="M396" s="17">
        <f t="shared" si="40"/>
        <v>1</v>
      </c>
      <c r="N396" s="17">
        <f t="shared" si="41"/>
        <v>2</v>
      </c>
      <c r="O396" s="17">
        <f t="shared" si="37"/>
        <v>0</v>
      </c>
      <c r="P396" s="17">
        <f t="shared" si="38"/>
        <v>0</v>
      </c>
      <c r="Q396" s="17">
        <f t="shared" si="42"/>
        <v>4</v>
      </c>
    </row>
    <row r="397" spans="1:17" ht="15.75" x14ac:dyDescent="0.25">
      <c r="A397" s="9" t="s">
        <v>3325</v>
      </c>
      <c r="B397" s="13" t="s">
        <v>2426</v>
      </c>
      <c r="C397" s="11" t="s">
        <v>24</v>
      </c>
      <c r="D397" s="11" t="s">
        <v>16</v>
      </c>
      <c r="E397" s="10" t="s">
        <v>47</v>
      </c>
      <c r="F397" s="14" t="s">
        <v>3326</v>
      </c>
      <c r="G397" s="15">
        <v>1</v>
      </c>
      <c r="H397" s="15">
        <v>1</v>
      </c>
      <c r="I397" s="15">
        <v>1</v>
      </c>
      <c r="J397" s="15">
        <v>1</v>
      </c>
      <c r="K397" s="15">
        <v>1</v>
      </c>
      <c r="L397" s="17">
        <f t="shared" si="39"/>
        <v>0</v>
      </c>
      <c r="M397" s="17">
        <f t="shared" si="40"/>
        <v>1</v>
      </c>
      <c r="N397" s="17">
        <f t="shared" si="41"/>
        <v>2</v>
      </c>
      <c r="O397" s="17">
        <f t="shared" si="37"/>
        <v>0</v>
      </c>
      <c r="P397" s="17">
        <f t="shared" si="38"/>
        <v>0</v>
      </c>
      <c r="Q397" s="17">
        <f t="shared" si="42"/>
        <v>4</v>
      </c>
    </row>
    <row r="398" spans="1:17" ht="15.75" x14ac:dyDescent="0.25">
      <c r="A398" s="9" t="s">
        <v>3327</v>
      </c>
      <c r="B398" s="13" t="s">
        <v>2426</v>
      </c>
      <c r="C398" s="11" t="s">
        <v>24</v>
      </c>
      <c r="D398" s="11" t="s">
        <v>145</v>
      </c>
      <c r="E398" s="10" t="s">
        <v>31</v>
      </c>
      <c r="F398" s="14" t="s">
        <v>3328</v>
      </c>
      <c r="G398" s="15">
        <v>1</v>
      </c>
      <c r="H398" s="15">
        <v>1</v>
      </c>
      <c r="I398" s="15">
        <v>1</v>
      </c>
      <c r="J398" s="15">
        <v>1</v>
      </c>
      <c r="K398" s="15">
        <v>1</v>
      </c>
      <c r="L398" s="17">
        <f t="shared" si="39"/>
        <v>0</v>
      </c>
      <c r="M398" s="17">
        <f t="shared" si="40"/>
        <v>1</v>
      </c>
      <c r="N398" s="17">
        <f t="shared" si="41"/>
        <v>2</v>
      </c>
      <c r="O398" s="17">
        <f t="shared" si="37"/>
        <v>0</v>
      </c>
      <c r="P398" s="17">
        <f t="shared" si="38"/>
        <v>0</v>
      </c>
      <c r="Q398" s="17">
        <f t="shared" si="42"/>
        <v>4</v>
      </c>
    </row>
    <row r="399" spans="1:17" ht="15.75" x14ac:dyDescent="0.25">
      <c r="A399" s="9" t="s">
        <v>3329</v>
      </c>
      <c r="B399" s="13" t="s">
        <v>2426</v>
      </c>
      <c r="C399" s="11" t="s">
        <v>24</v>
      </c>
      <c r="D399" s="11" t="s">
        <v>96</v>
      </c>
      <c r="E399" s="10" t="s">
        <v>25</v>
      </c>
      <c r="F399" s="14" t="s">
        <v>3330</v>
      </c>
      <c r="G399" s="15">
        <v>1</v>
      </c>
      <c r="H399" s="15">
        <v>1</v>
      </c>
      <c r="I399" s="15">
        <v>1</v>
      </c>
      <c r="J399" s="15">
        <v>1</v>
      </c>
      <c r="K399" s="15">
        <v>1</v>
      </c>
      <c r="L399" s="17">
        <f t="shared" si="39"/>
        <v>0</v>
      </c>
      <c r="M399" s="17">
        <f t="shared" si="40"/>
        <v>1</v>
      </c>
      <c r="N399" s="17">
        <f t="shared" si="41"/>
        <v>2</v>
      </c>
      <c r="O399" s="17">
        <f t="shared" si="37"/>
        <v>0</v>
      </c>
      <c r="P399" s="17">
        <f t="shared" si="38"/>
        <v>0</v>
      </c>
      <c r="Q399" s="17">
        <f t="shared" si="42"/>
        <v>4</v>
      </c>
    </row>
    <row r="400" spans="1:17" ht="15.75" x14ac:dyDescent="0.25">
      <c r="A400" s="9" t="s">
        <v>3331</v>
      </c>
      <c r="B400" s="13" t="s">
        <v>2426</v>
      </c>
      <c r="C400" s="11" t="s">
        <v>81</v>
      </c>
      <c r="D400" s="11" t="s">
        <v>16</v>
      </c>
      <c r="E400" s="10" t="s">
        <v>119</v>
      </c>
      <c r="F400" s="14" t="s">
        <v>3332</v>
      </c>
      <c r="G400" s="15">
        <v>1</v>
      </c>
      <c r="H400" s="15">
        <v>1</v>
      </c>
      <c r="I400" s="15">
        <v>1</v>
      </c>
      <c r="J400" s="15">
        <v>1</v>
      </c>
      <c r="K400" s="15">
        <v>1</v>
      </c>
      <c r="L400" s="17">
        <f t="shared" si="39"/>
        <v>0</v>
      </c>
      <c r="M400" s="17">
        <f t="shared" si="40"/>
        <v>1</v>
      </c>
      <c r="N400" s="17">
        <f t="shared" si="41"/>
        <v>2</v>
      </c>
      <c r="O400" s="17">
        <f t="shared" si="37"/>
        <v>0</v>
      </c>
      <c r="P400" s="17">
        <f t="shared" si="38"/>
        <v>0</v>
      </c>
      <c r="Q400" s="17">
        <f t="shared" si="42"/>
        <v>4</v>
      </c>
    </row>
    <row r="401" spans="1:17" ht="15.75" x14ac:dyDescent="0.25">
      <c r="A401" s="9" t="s">
        <v>3333</v>
      </c>
      <c r="B401" s="13" t="s">
        <v>2426</v>
      </c>
      <c r="C401" s="11" t="s">
        <v>205</v>
      </c>
      <c r="D401" s="11" t="s">
        <v>16</v>
      </c>
      <c r="E401" s="10" t="s">
        <v>18</v>
      </c>
      <c r="F401" s="14" t="s">
        <v>3334</v>
      </c>
      <c r="G401" s="15">
        <v>1</v>
      </c>
      <c r="H401" s="15">
        <v>1</v>
      </c>
      <c r="I401" s="15">
        <v>1</v>
      </c>
      <c r="J401" s="15">
        <v>1</v>
      </c>
      <c r="K401" s="15">
        <v>1</v>
      </c>
      <c r="L401" s="17">
        <f t="shared" si="39"/>
        <v>0</v>
      </c>
      <c r="M401" s="17">
        <f t="shared" si="40"/>
        <v>1</v>
      </c>
      <c r="N401" s="17">
        <f t="shared" si="41"/>
        <v>2</v>
      </c>
      <c r="O401" s="17">
        <f t="shared" si="37"/>
        <v>0</v>
      </c>
      <c r="P401" s="17">
        <f t="shared" si="38"/>
        <v>0</v>
      </c>
      <c r="Q401" s="17">
        <f t="shared" si="42"/>
        <v>4</v>
      </c>
    </row>
    <row r="402" spans="1:17" ht="63" x14ac:dyDescent="0.25">
      <c r="A402" s="9">
        <v>389</v>
      </c>
      <c r="B402" s="13" t="s">
        <v>3335</v>
      </c>
      <c r="C402" s="11" t="s">
        <v>31</v>
      </c>
      <c r="D402" s="11"/>
      <c r="E402" s="10" t="s">
        <v>3336</v>
      </c>
      <c r="F402" s="14" t="s">
        <v>3337</v>
      </c>
      <c r="G402" s="15">
        <v>1</v>
      </c>
      <c r="H402" s="15">
        <v>1</v>
      </c>
      <c r="I402" s="15">
        <v>1</v>
      </c>
      <c r="J402" s="15">
        <v>0</v>
      </c>
      <c r="K402" s="15">
        <v>1</v>
      </c>
      <c r="L402" s="17">
        <f t="shared" si="39"/>
        <v>2</v>
      </c>
      <c r="M402" s="17">
        <f t="shared" si="40"/>
        <v>0</v>
      </c>
      <c r="N402" s="17">
        <f t="shared" si="41"/>
        <v>2</v>
      </c>
      <c r="O402" s="17">
        <f t="shared" si="37"/>
        <v>0.1</v>
      </c>
      <c r="P402" s="17">
        <f t="shared" si="38"/>
        <v>2</v>
      </c>
      <c r="Q402" s="17">
        <f t="shared" si="42"/>
        <v>0</v>
      </c>
    </row>
    <row r="403" spans="1:17" ht="15.75" x14ac:dyDescent="0.25">
      <c r="A403" s="9" t="s">
        <v>3338</v>
      </c>
      <c r="B403" s="13" t="s">
        <v>2448</v>
      </c>
      <c r="C403" s="11" t="s">
        <v>291</v>
      </c>
      <c r="D403" s="11" t="s">
        <v>16</v>
      </c>
      <c r="E403" s="10" t="s">
        <v>152</v>
      </c>
      <c r="F403" s="14" t="s">
        <v>3339</v>
      </c>
      <c r="G403" s="15">
        <v>0</v>
      </c>
      <c r="H403" s="15">
        <v>0</v>
      </c>
      <c r="I403" s="15">
        <v>0</v>
      </c>
      <c r="J403" s="15">
        <v>0</v>
      </c>
      <c r="K403" s="15">
        <v>0</v>
      </c>
      <c r="L403" s="17">
        <f t="shared" si="39"/>
        <v>0</v>
      </c>
      <c r="M403" s="17">
        <f t="shared" si="40"/>
        <v>0</v>
      </c>
      <c r="N403" s="17">
        <f t="shared" si="41"/>
        <v>0</v>
      </c>
      <c r="O403" s="17">
        <f t="shared" si="37"/>
        <v>0</v>
      </c>
      <c r="P403" s="17">
        <f t="shared" si="38"/>
        <v>0</v>
      </c>
      <c r="Q403" s="17">
        <f t="shared" si="42"/>
        <v>0</v>
      </c>
    </row>
    <row r="404" spans="1:17" ht="15.75" x14ac:dyDescent="0.25">
      <c r="A404" s="9" t="s">
        <v>3340</v>
      </c>
      <c r="B404" s="13" t="s">
        <v>2448</v>
      </c>
      <c r="C404" s="11" t="s">
        <v>139</v>
      </c>
      <c r="D404" s="11" t="s">
        <v>16</v>
      </c>
      <c r="E404" s="10" t="s">
        <v>1001</v>
      </c>
      <c r="F404" s="14" t="s">
        <v>3341</v>
      </c>
      <c r="G404" s="15">
        <v>0</v>
      </c>
      <c r="H404" s="15">
        <v>0</v>
      </c>
      <c r="I404" s="15">
        <v>0</v>
      </c>
      <c r="J404" s="15">
        <v>0</v>
      </c>
      <c r="K404" s="15">
        <v>0</v>
      </c>
      <c r="L404" s="17">
        <f t="shared" si="39"/>
        <v>0</v>
      </c>
      <c r="M404" s="17">
        <f t="shared" si="40"/>
        <v>0</v>
      </c>
      <c r="N404" s="17">
        <f t="shared" si="41"/>
        <v>0</v>
      </c>
      <c r="O404" s="17">
        <f t="shared" si="37"/>
        <v>0</v>
      </c>
      <c r="P404" s="17">
        <f t="shared" si="38"/>
        <v>0</v>
      </c>
      <c r="Q404" s="17">
        <f t="shared" si="42"/>
        <v>0</v>
      </c>
    </row>
    <row r="405" spans="1:17" ht="15.75" x14ac:dyDescent="0.25">
      <c r="A405" s="9" t="s">
        <v>3342</v>
      </c>
      <c r="B405" s="13" t="s">
        <v>2448</v>
      </c>
      <c r="C405" s="11" t="s">
        <v>116</v>
      </c>
      <c r="D405" s="11" t="s">
        <v>96</v>
      </c>
      <c r="E405" s="10" t="s">
        <v>60</v>
      </c>
      <c r="F405" s="14" t="s">
        <v>3343</v>
      </c>
      <c r="G405" s="15">
        <v>1</v>
      </c>
      <c r="H405" s="15">
        <v>1</v>
      </c>
      <c r="I405" s="15">
        <v>1</v>
      </c>
      <c r="J405" s="15">
        <v>1</v>
      </c>
      <c r="K405" s="15">
        <v>1</v>
      </c>
      <c r="L405" s="17">
        <f t="shared" si="39"/>
        <v>0</v>
      </c>
      <c r="M405" s="17">
        <f t="shared" si="40"/>
        <v>1</v>
      </c>
      <c r="N405" s="17">
        <f t="shared" si="41"/>
        <v>2</v>
      </c>
      <c r="O405" s="17">
        <f t="shared" si="37"/>
        <v>0</v>
      </c>
      <c r="P405" s="17">
        <f t="shared" si="38"/>
        <v>0</v>
      </c>
      <c r="Q405" s="17">
        <f t="shared" si="42"/>
        <v>4</v>
      </c>
    </row>
    <row r="406" spans="1:17" ht="15.75" x14ac:dyDescent="0.25">
      <c r="A406" s="9" t="s">
        <v>3344</v>
      </c>
      <c r="B406" s="13" t="s">
        <v>2448</v>
      </c>
      <c r="C406" s="11" t="s">
        <v>116</v>
      </c>
      <c r="D406" s="11" t="s">
        <v>2440</v>
      </c>
      <c r="E406" s="10" t="s">
        <v>119</v>
      </c>
      <c r="F406" s="14" t="s">
        <v>3345</v>
      </c>
      <c r="G406" s="15">
        <v>1</v>
      </c>
      <c r="H406" s="15">
        <v>1</v>
      </c>
      <c r="I406" s="15">
        <v>1</v>
      </c>
      <c r="J406" s="15">
        <v>1</v>
      </c>
      <c r="K406" s="15">
        <v>1</v>
      </c>
      <c r="L406" s="17">
        <f t="shared" si="39"/>
        <v>0</v>
      </c>
      <c r="M406" s="17">
        <f t="shared" si="40"/>
        <v>1</v>
      </c>
      <c r="N406" s="17">
        <f t="shared" si="41"/>
        <v>2</v>
      </c>
      <c r="O406" s="17">
        <f t="shared" si="37"/>
        <v>0</v>
      </c>
      <c r="P406" s="17">
        <f t="shared" si="38"/>
        <v>0</v>
      </c>
      <c r="Q406" s="17">
        <f t="shared" si="42"/>
        <v>4</v>
      </c>
    </row>
    <row r="407" spans="1:17" ht="15.75" x14ac:dyDescent="0.25">
      <c r="A407" s="9" t="s">
        <v>3346</v>
      </c>
      <c r="B407" s="13" t="s">
        <v>2485</v>
      </c>
      <c r="C407" s="11" t="s">
        <v>205</v>
      </c>
      <c r="D407" s="11" t="s">
        <v>16</v>
      </c>
      <c r="E407" s="10" t="s">
        <v>32</v>
      </c>
      <c r="F407" s="14" t="s">
        <v>3347</v>
      </c>
      <c r="G407" s="15">
        <v>1</v>
      </c>
      <c r="H407" s="15">
        <v>1</v>
      </c>
      <c r="I407" s="15">
        <v>1</v>
      </c>
      <c r="J407" s="15">
        <v>1</v>
      </c>
      <c r="K407" s="15">
        <v>1</v>
      </c>
      <c r="L407" s="17">
        <f t="shared" si="39"/>
        <v>0</v>
      </c>
      <c r="M407" s="17">
        <f t="shared" si="40"/>
        <v>1</v>
      </c>
      <c r="N407" s="17">
        <f t="shared" si="41"/>
        <v>2</v>
      </c>
      <c r="O407" s="17">
        <f t="shared" si="37"/>
        <v>0</v>
      </c>
      <c r="P407" s="17">
        <f t="shared" si="38"/>
        <v>0</v>
      </c>
      <c r="Q407" s="17">
        <f t="shared" si="42"/>
        <v>4</v>
      </c>
    </row>
    <row r="408" spans="1:17" ht="15.75" x14ac:dyDescent="0.25">
      <c r="A408" s="9" t="s">
        <v>3348</v>
      </c>
      <c r="B408" s="13" t="s">
        <v>2494</v>
      </c>
      <c r="C408" s="11" t="s">
        <v>60</v>
      </c>
      <c r="D408" s="11" t="s">
        <v>16</v>
      </c>
      <c r="E408" s="10" t="s">
        <v>50</v>
      </c>
      <c r="F408" s="14" t="s">
        <v>3349</v>
      </c>
      <c r="G408" s="15">
        <v>1</v>
      </c>
      <c r="H408" s="15">
        <v>1</v>
      </c>
      <c r="I408" s="15">
        <v>1</v>
      </c>
      <c r="J408" s="15">
        <v>1</v>
      </c>
      <c r="K408" s="15">
        <v>1</v>
      </c>
      <c r="L408" s="17">
        <f t="shared" si="39"/>
        <v>0</v>
      </c>
      <c r="M408" s="17">
        <f t="shared" si="40"/>
        <v>1</v>
      </c>
      <c r="N408" s="17">
        <f t="shared" si="41"/>
        <v>2</v>
      </c>
      <c r="O408" s="17">
        <f t="shared" si="37"/>
        <v>0</v>
      </c>
      <c r="P408" s="17">
        <f t="shared" si="38"/>
        <v>0</v>
      </c>
      <c r="Q408" s="17">
        <f t="shared" si="42"/>
        <v>4</v>
      </c>
    </row>
    <row r="409" spans="1:17" ht="15.75" x14ac:dyDescent="0.25">
      <c r="A409" s="9" t="s">
        <v>3350</v>
      </c>
      <c r="B409" s="13" t="s">
        <v>2494</v>
      </c>
      <c r="C409" s="11" t="s">
        <v>60</v>
      </c>
      <c r="D409" s="11" t="s">
        <v>16</v>
      </c>
      <c r="E409" s="10" t="s">
        <v>15</v>
      </c>
      <c r="F409" s="14" t="s">
        <v>3351</v>
      </c>
      <c r="G409" s="15">
        <v>1</v>
      </c>
      <c r="H409" s="15">
        <v>1</v>
      </c>
      <c r="I409" s="15">
        <v>1</v>
      </c>
      <c r="J409" s="15">
        <v>1</v>
      </c>
      <c r="K409" s="15">
        <v>1</v>
      </c>
      <c r="L409" s="17">
        <f t="shared" si="39"/>
        <v>0</v>
      </c>
      <c r="M409" s="17">
        <f t="shared" si="40"/>
        <v>1</v>
      </c>
      <c r="N409" s="17">
        <f t="shared" si="41"/>
        <v>2</v>
      </c>
      <c r="O409" s="17">
        <f t="shared" si="37"/>
        <v>0</v>
      </c>
      <c r="P409" s="17">
        <f t="shared" si="38"/>
        <v>0</v>
      </c>
      <c r="Q409" s="17">
        <f t="shared" si="42"/>
        <v>4</v>
      </c>
    </row>
    <row r="410" spans="1:17" ht="15.75" x14ac:dyDescent="0.25">
      <c r="A410" s="9" t="s">
        <v>3352</v>
      </c>
      <c r="B410" s="13" t="s">
        <v>2509</v>
      </c>
      <c r="C410" s="11" t="s">
        <v>17</v>
      </c>
      <c r="D410" s="11" t="s">
        <v>16</v>
      </c>
      <c r="E410" s="10" t="s">
        <v>125</v>
      </c>
      <c r="F410" s="14" t="s">
        <v>3353</v>
      </c>
      <c r="G410" s="15">
        <v>0</v>
      </c>
      <c r="H410" s="15">
        <v>0</v>
      </c>
      <c r="I410" s="15">
        <v>0</v>
      </c>
      <c r="J410" s="15">
        <v>0</v>
      </c>
      <c r="K410" s="15">
        <v>0</v>
      </c>
      <c r="L410" s="17">
        <f t="shared" si="39"/>
        <v>0</v>
      </c>
      <c r="M410" s="17">
        <f t="shared" si="40"/>
        <v>0</v>
      </c>
      <c r="N410" s="17">
        <f t="shared" si="41"/>
        <v>0</v>
      </c>
      <c r="O410" s="17">
        <f t="shared" si="37"/>
        <v>0</v>
      </c>
      <c r="P410" s="17">
        <f t="shared" si="38"/>
        <v>0</v>
      </c>
      <c r="Q410" s="17">
        <f t="shared" si="42"/>
        <v>0</v>
      </c>
    </row>
    <row r="411" spans="1:17" ht="15.75" x14ac:dyDescent="0.25">
      <c r="A411" s="9" t="s">
        <v>3354</v>
      </c>
      <c r="B411" s="13" t="s">
        <v>2509</v>
      </c>
      <c r="C411" s="11" t="s">
        <v>17</v>
      </c>
      <c r="D411" s="11" t="s">
        <v>16</v>
      </c>
      <c r="E411" s="10" t="s">
        <v>985</v>
      </c>
      <c r="F411" s="14" t="s">
        <v>3355</v>
      </c>
      <c r="G411" s="15">
        <v>1</v>
      </c>
      <c r="H411" s="15">
        <v>1</v>
      </c>
      <c r="I411" s="15">
        <v>1</v>
      </c>
      <c r="J411" s="15">
        <v>0</v>
      </c>
      <c r="K411" s="15">
        <v>1</v>
      </c>
      <c r="L411" s="17">
        <f t="shared" si="39"/>
        <v>2</v>
      </c>
      <c r="M411" s="17">
        <f t="shared" si="40"/>
        <v>0</v>
      </c>
      <c r="N411" s="17">
        <f t="shared" si="41"/>
        <v>2</v>
      </c>
      <c r="O411" s="17">
        <f t="shared" si="37"/>
        <v>0.1</v>
      </c>
      <c r="P411" s="17">
        <f t="shared" si="38"/>
        <v>2</v>
      </c>
      <c r="Q411" s="17">
        <f t="shared" si="42"/>
        <v>0</v>
      </c>
    </row>
    <row r="412" spans="1:17" ht="15.75" x14ac:dyDescent="0.25">
      <c r="A412" s="9" t="s">
        <v>3356</v>
      </c>
      <c r="B412" s="13" t="s">
        <v>2509</v>
      </c>
      <c r="C412" s="11" t="s">
        <v>17</v>
      </c>
      <c r="D412" s="11" t="s">
        <v>16</v>
      </c>
      <c r="E412" s="10" t="s">
        <v>527</v>
      </c>
      <c r="F412" s="14" t="s">
        <v>3357</v>
      </c>
      <c r="G412" s="15">
        <v>0</v>
      </c>
      <c r="H412" s="15">
        <v>0</v>
      </c>
      <c r="I412" s="15">
        <v>0</v>
      </c>
      <c r="J412" s="15">
        <v>0</v>
      </c>
      <c r="K412" s="15">
        <v>0</v>
      </c>
      <c r="L412" s="17">
        <f t="shared" si="39"/>
        <v>0</v>
      </c>
      <c r="M412" s="17">
        <f t="shared" si="40"/>
        <v>0</v>
      </c>
      <c r="N412" s="17">
        <f t="shared" si="41"/>
        <v>0</v>
      </c>
      <c r="O412" s="17">
        <f t="shared" si="37"/>
        <v>0</v>
      </c>
      <c r="P412" s="17">
        <f t="shared" si="38"/>
        <v>0</v>
      </c>
      <c r="Q412" s="17">
        <f t="shared" si="42"/>
        <v>0</v>
      </c>
    </row>
    <row r="413" spans="1:17" ht="15.75" x14ac:dyDescent="0.25">
      <c r="A413" s="9" t="s">
        <v>3358</v>
      </c>
      <c r="B413" s="13" t="s">
        <v>2509</v>
      </c>
      <c r="C413" s="11" t="s">
        <v>60</v>
      </c>
      <c r="D413" s="11" t="s">
        <v>16</v>
      </c>
      <c r="E413" s="10" t="s">
        <v>43</v>
      </c>
      <c r="F413" s="14" t="s">
        <v>40</v>
      </c>
      <c r="G413" s="15">
        <v>1</v>
      </c>
      <c r="H413" s="15">
        <v>1</v>
      </c>
      <c r="I413" s="15">
        <v>1</v>
      </c>
      <c r="J413" s="15">
        <v>1</v>
      </c>
      <c r="K413" s="15">
        <v>1</v>
      </c>
      <c r="L413" s="17">
        <f t="shared" si="39"/>
        <v>0</v>
      </c>
      <c r="M413" s="17">
        <f t="shared" si="40"/>
        <v>1</v>
      </c>
      <c r="N413" s="17">
        <f t="shared" si="41"/>
        <v>2</v>
      </c>
      <c r="O413" s="17">
        <f t="shared" si="37"/>
        <v>0</v>
      </c>
      <c r="P413" s="17">
        <f t="shared" si="38"/>
        <v>0</v>
      </c>
      <c r="Q413" s="17">
        <f t="shared" si="42"/>
        <v>4</v>
      </c>
    </row>
    <row r="414" spans="1:17" ht="15.75" x14ac:dyDescent="0.25">
      <c r="A414" s="9" t="s">
        <v>3359</v>
      </c>
      <c r="B414" s="13" t="s">
        <v>2509</v>
      </c>
      <c r="C414" s="11" t="s">
        <v>60</v>
      </c>
      <c r="D414" s="11" t="s">
        <v>16</v>
      </c>
      <c r="E414" s="10" t="s">
        <v>60</v>
      </c>
      <c r="F414" s="14" t="s">
        <v>3360</v>
      </c>
      <c r="G414" s="15">
        <v>1</v>
      </c>
      <c r="H414" s="15">
        <v>1</v>
      </c>
      <c r="I414" s="15">
        <v>1</v>
      </c>
      <c r="J414" s="15">
        <v>1</v>
      </c>
      <c r="K414" s="15">
        <v>1</v>
      </c>
      <c r="L414" s="17">
        <f t="shared" si="39"/>
        <v>0</v>
      </c>
      <c r="M414" s="17">
        <f t="shared" si="40"/>
        <v>1</v>
      </c>
      <c r="N414" s="17">
        <f t="shared" si="41"/>
        <v>2</v>
      </c>
      <c r="O414" s="17">
        <f t="shared" si="37"/>
        <v>0</v>
      </c>
      <c r="P414" s="17">
        <f t="shared" si="38"/>
        <v>0</v>
      </c>
      <c r="Q414" s="17">
        <f t="shared" si="42"/>
        <v>4</v>
      </c>
    </row>
    <row r="415" spans="1:17" ht="15.75" x14ac:dyDescent="0.25">
      <c r="A415" s="9" t="s">
        <v>3361</v>
      </c>
      <c r="B415" s="13" t="s">
        <v>2509</v>
      </c>
      <c r="C415" s="11" t="s">
        <v>60</v>
      </c>
      <c r="D415" s="11" t="s">
        <v>16</v>
      </c>
      <c r="E415" s="10" t="s">
        <v>205</v>
      </c>
      <c r="F415" s="14" t="s">
        <v>3362</v>
      </c>
      <c r="G415" s="15">
        <v>1</v>
      </c>
      <c r="H415" s="15">
        <v>1</v>
      </c>
      <c r="I415" s="15">
        <v>1</v>
      </c>
      <c r="J415" s="15">
        <v>1</v>
      </c>
      <c r="K415" s="15">
        <v>1</v>
      </c>
      <c r="L415" s="17">
        <f t="shared" si="39"/>
        <v>0</v>
      </c>
      <c r="M415" s="17">
        <f t="shared" si="40"/>
        <v>1</v>
      </c>
      <c r="N415" s="17">
        <f t="shared" si="41"/>
        <v>2</v>
      </c>
      <c r="O415" s="17">
        <f t="shared" si="37"/>
        <v>0</v>
      </c>
      <c r="P415" s="17">
        <f t="shared" si="38"/>
        <v>0</v>
      </c>
      <c r="Q415" s="17">
        <f t="shared" si="42"/>
        <v>4</v>
      </c>
    </row>
    <row r="416" spans="1:17" ht="15.75" x14ac:dyDescent="0.25">
      <c r="A416" s="9" t="s">
        <v>3363</v>
      </c>
      <c r="B416" s="13" t="s">
        <v>2509</v>
      </c>
      <c r="C416" s="11" t="s">
        <v>60</v>
      </c>
      <c r="D416" s="11" t="s">
        <v>96</v>
      </c>
      <c r="E416" s="10" t="s">
        <v>22</v>
      </c>
      <c r="F416" s="14" t="s">
        <v>3364</v>
      </c>
      <c r="G416" s="15">
        <v>1</v>
      </c>
      <c r="H416" s="15">
        <v>1</v>
      </c>
      <c r="I416" s="15">
        <v>1</v>
      </c>
      <c r="J416" s="15">
        <v>1</v>
      </c>
      <c r="K416" s="15">
        <v>1</v>
      </c>
      <c r="L416" s="17">
        <f t="shared" si="39"/>
        <v>0</v>
      </c>
      <c r="M416" s="17">
        <f t="shared" si="40"/>
        <v>1</v>
      </c>
      <c r="N416" s="17">
        <f t="shared" si="41"/>
        <v>2</v>
      </c>
      <c r="O416" s="17">
        <f t="shared" si="37"/>
        <v>0</v>
      </c>
      <c r="P416" s="17">
        <f t="shared" si="38"/>
        <v>0</v>
      </c>
      <c r="Q416" s="17">
        <f t="shared" si="42"/>
        <v>4</v>
      </c>
    </row>
    <row r="417" spans="1:17" ht="15.75" x14ac:dyDescent="0.25">
      <c r="A417" s="9" t="s">
        <v>3365</v>
      </c>
      <c r="B417" s="13" t="s">
        <v>2509</v>
      </c>
      <c r="C417" s="11" t="s">
        <v>126</v>
      </c>
      <c r="D417" s="11" t="s">
        <v>16</v>
      </c>
      <c r="E417" s="10" t="s">
        <v>25</v>
      </c>
      <c r="F417" s="14" t="s">
        <v>3366</v>
      </c>
      <c r="G417" s="15">
        <v>1</v>
      </c>
      <c r="H417" s="15">
        <v>1</v>
      </c>
      <c r="I417" s="15">
        <v>1</v>
      </c>
      <c r="J417" s="15">
        <v>1</v>
      </c>
      <c r="K417" s="15">
        <v>1</v>
      </c>
      <c r="L417" s="17">
        <f t="shared" si="39"/>
        <v>0</v>
      </c>
      <c r="M417" s="17">
        <f t="shared" si="40"/>
        <v>1</v>
      </c>
      <c r="N417" s="17">
        <f t="shared" si="41"/>
        <v>2</v>
      </c>
      <c r="O417" s="17">
        <f t="shared" si="37"/>
        <v>0</v>
      </c>
      <c r="P417" s="17">
        <f t="shared" si="38"/>
        <v>0</v>
      </c>
      <c r="Q417" s="17">
        <f t="shared" si="42"/>
        <v>4</v>
      </c>
    </row>
    <row r="418" spans="1:17" ht="15.75" x14ac:dyDescent="0.25">
      <c r="A418" s="9" t="s">
        <v>3367</v>
      </c>
      <c r="B418" s="13" t="s">
        <v>2509</v>
      </c>
      <c r="C418" s="11" t="s">
        <v>126</v>
      </c>
      <c r="D418" s="11" t="s">
        <v>16</v>
      </c>
      <c r="E418" s="10" t="s">
        <v>31</v>
      </c>
      <c r="F418" s="14" t="s">
        <v>3368</v>
      </c>
      <c r="G418" s="15">
        <v>1</v>
      </c>
      <c r="H418" s="15">
        <v>1</v>
      </c>
      <c r="I418" s="15">
        <v>1</v>
      </c>
      <c r="J418" s="15">
        <v>1</v>
      </c>
      <c r="K418" s="15">
        <v>1</v>
      </c>
      <c r="L418" s="17">
        <f t="shared" si="39"/>
        <v>0</v>
      </c>
      <c r="M418" s="17">
        <f t="shared" si="40"/>
        <v>1</v>
      </c>
      <c r="N418" s="17">
        <f t="shared" si="41"/>
        <v>2</v>
      </c>
      <c r="O418" s="17">
        <f t="shared" si="37"/>
        <v>0</v>
      </c>
      <c r="P418" s="17">
        <f t="shared" si="38"/>
        <v>0</v>
      </c>
      <c r="Q418" s="17">
        <f t="shared" si="42"/>
        <v>4</v>
      </c>
    </row>
    <row r="419" spans="1:17" ht="15.75" x14ac:dyDescent="0.25">
      <c r="A419" s="9" t="s">
        <v>3369</v>
      </c>
      <c r="B419" s="13" t="s">
        <v>2509</v>
      </c>
      <c r="C419" s="11" t="s">
        <v>126</v>
      </c>
      <c r="D419" s="11" t="s">
        <v>16</v>
      </c>
      <c r="E419" s="10" t="s">
        <v>126</v>
      </c>
      <c r="F419" s="14" t="s">
        <v>3370</v>
      </c>
      <c r="G419" s="15">
        <v>1</v>
      </c>
      <c r="H419" s="15">
        <v>1</v>
      </c>
      <c r="I419" s="15">
        <v>1</v>
      </c>
      <c r="J419" s="15">
        <v>1</v>
      </c>
      <c r="K419" s="15">
        <v>1</v>
      </c>
      <c r="L419" s="17">
        <f t="shared" si="39"/>
        <v>0</v>
      </c>
      <c r="M419" s="17">
        <f t="shared" si="40"/>
        <v>1</v>
      </c>
      <c r="N419" s="17">
        <f t="shared" si="41"/>
        <v>2</v>
      </c>
      <c r="O419" s="17">
        <f t="shared" si="37"/>
        <v>0</v>
      </c>
      <c r="P419" s="17">
        <f t="shared" si="38"/>
        <v>0</v>
      </c>
      <c r="Q419" s="17">
        <f t="shared" si="42"/>
        <v>4</v>
      </c>
    </row>
    <row r="420" spans="1:17" ht="15.75" x14ac:dyDescent="0.25">
      <c r="A420" s="9" t="s">
        <v>3371</v>
      </c>
      <c r="B420" s="13" t="s">
        <v>2509</v>
      </c>
      <c r="C420" s="11" t="s">
        <v>149</v>
      </c>
      <c r="D420" s="11" t="s">
        <v>96</v>
      </c>
      <c r="E420" s="10" t="s">
        <v>43</v>
      </c>
      <c r="F420" s="14" t="s">
        <v>3372</v>
      </c>
      <c r="G420" s="15">
        <v>0</v>
      </c>
      <c r="H420" s="15">
        <v>0</v>
      </c>
      <c r="I420" s="15">
        <v>0</v>
      </c>
      <c r="J420" s="15">
        <v>0</v>
      </c>
      <c r="K420" s="15">
        <v>0</v>
      </c>
      <c r="L420" s="17">
        <f t="shared" si="39"/>
        <v>0</v>
      </c>
      <c r="M420" s="17">
        <f t="shared" si="40"/>
        <v>0</v>
      </c>
      <c r="N420" s="17">
        <f t="shared" si="41"/>
        <v>0</v>
      </c>
      <c r="O420" s="17">
        <f t="shared" si="37"/>
        <v>0</v>
      </c>
      <c r="P420" s="17">
        <f t="shared" si="38"/>
        <v>0</v>
      </c>
      <c r="Q420" s="17">
        <f t="shared" si="42"/>
        <v>0</v>
      </c>
    </row>
    <row r="421" spans="1:17" ht="15.75" x14ac:dyDescent="0.25">
      <c r="A421" s="9" t="s">
        <v>3373</v>
      </c>
      <c r="B421" s="13" t="s">
        <v>2509</v>
      </c>
      <c r="C421" s="11" t="s">
        <v>184</v>
      </c>
      <c r="D421" s="11" t="s">
        <v>16</v>
      </c>
      <c r="E421" s="10" t="s">
        <v>152</v>
      </c>
      <c r="F421" s="14" t="s">
        <v>3374</v>
      </c>
      <c r="G421" s="15">
        <v>1</v>
      </c>
      <c r="H421" s="15">
        <v>1</v>
      </c>
      <c r="I421" s="15">
        <v>1</v>
      </c>
      <c r="J421" s="15">
        <v>1</v>
      </c>
      <c r="K421" s="15">
        <v>1</v>
      </c>
      <c r="L421" s="17">
        <f t="shared" si="39"/>
        <v>0</v>
      </c>
      <c r="M421" s="17">
        <f t="shared" si="40"/>
        <v>1</v>
      </c>
      <c r="N421" s="17">
        <f t="shared" si="41"/>
        <v>2</v>
      </c>
      <c r="O421" s="17">
        <f t="shared" si="37"/>
        <v>0</v>
      </c>
      <c r="P421" s="17">
        <f t="shared" si="38"/>
        <v>0</v>
      </c>
      <c r="Q421" s="17">
        <f t="shared" si="42"/>
        <v>4</v>
      </c>
    </row>
    <row r="422" spans="1:17" ht="15.75" x14ac:dyDescent="0.25">
      <c r="A422" s="9" t="s">
        <v>3375</v>
      </c>
      <c r="B422" s="13" t="s">
        <v>2509</v>
      </c>
      <c r="C422" s="11" t="s">
        <v>427</v>
      </c>
      <c r="D422" s="11" t="s">
        <v>16</v>
      </c>
      <c r="E422" s="10" t="s">
        <v>19</v>
      </c>
      <c r="F422" s="14" t="s">
        <v>3376</v>
      </c>
      <c r="G422" s="15">
        <v>1</v>
      </c>
      <c r="H422" s="15">
        <v>1</v>
      </c>
      <c r="I422" s="15">
        <v>1</v>
      </c>
      <c r="J422" s="15">
        <v>1</v>
      </c>
      <c r="K422" s="15">
        <v>1</v>
      </c>
      <c r="L422" s="17">
        <f t="shared" si="39"/>
        <v>0</v>
      </c>
      <c r="M422" s="17">
        <f t="shared" si="40"/>
        <v>1</v>
      </c>
      <c r="N422" s="17">
        <f t="shared" si="41"/>
        <v>2</v>
      </c>
      <c r="O422" s="17">
        <f t="shared" si="37"/>
        <v>0</v>
      </c>
      <c r="P422" s="17">
        <f t="shared" si="38"/>
        <v>0</v>
      </c>
      <c r="Q422" s="17">
        <f t="shared" si="42"/>
        <v>4</v>
      </c>
    </row>
    <row r="423" spans="1:17" ht="15.75" x14ac:dyDescent="0.25">
      <c r="A423" s="9" t="s">
        <v>3377</v>
      </c>
      <c r="B423" s="13" t="s">
        <v>2509</v>
      </c>
      <c r="C423" s="11" t="s">
        <v>427</v>
      </c>
      <c r="D423" s="11" t="s">
        <v>16</v>
      </c>
      <c r="E423" s="10" t="s">
        <v>47</v>
      </c>
      <c r="F423" s="14" t="s">
        <v>3378</v>
      </c>
      <c r="G423" s="15">
        <v>1</v>
      </c>
      <c r="H423" s="15">
        <v>1</v>
      </c>
      <c r="I423" s="15">
        <v>1</v>
      </c>
      <c r="J423" s="15">
        <v>1</v>
      </c>
      <c r="K423" s="15">
        <v>1</v>
      </c>
      <c r="L423" s="17">
        <f t="shared" si="39"/>
        <v>0</v>
      </c>
      <c r="M423" s="17">
        <f t="shared" si="40"/>
        <v>1</v>
      </c>
      <c r="N423" s="17">
        <f t="shared" si="41"/>
        <v>2</v>
      </c>
      <c r="O423" s="17">
        <f t="shared" si="37"/>
        <v>0</v>
      </c>
      <c r="P423" s="17">
        <f t="shared" si="38"/>
        <v>0</v>
      </c>
      <c r="Q423" s="17">
        <f t="shared" si="42"/>
        <v>4</v>
      </c>
    </row>
    <row r="424" spans="1:17" ht="15.75" x14ac:dyDescent="0.25">
      <c r="A424" s="9" t="s">
        <v>3379</v>
      </c>
      <c r="B424" s="13" t="s">
        <v>2509</v>
      </c>
      <c r="C424" s="11" t="s">
        <v>39</v>
      </c>
      <c r="D424" s="11" t="s">
        <v>16</v>
      </c>
      <c r="E424" s="10" t="s">
        <v>17</v>
      </c>
      <c r="F424" s="14" t="s">
        <v>3380</v>
      </c>
      <c r="G424" s="15">
        <v>1</v>
      </c>
      <c r="H424" s="15">
        <v>1</v>
      </c>
      <c r="I424" s="15">
        <v>1</v>
      </c>
      <c r="J424" s="15">
        <v>1</v>
      </c>
      <c r="K424" s="15">
        <v>1</v>
      </c>
      <c r="L424" s="17">
        <f t="shared" si="39"/>
        <v>0</v>
      </c>
      <c r="M424" s="17">
        <f t="shared" si="40"/>
        <v>1</v>
      </c>
      <c r="N424" s="17">
        <f t="shared" si="41"/>
        <v>2</v>
      </c>
      <c r="O424" s="17">
        <f t="shared" si="37"/>
        <v>0</v>
      </c>
      <c r="P424" s="17">
        <f t="shared" si="38"/>
        <v>0</v>
      </c>
      <c r="Q424" s="17">
        <f t="shared" si="42"/>
        <v>4</v>
      </c>
    </row>
    <row r="425" spans="1:17" ht="15.75" x14ac:dyDescent="0.25">
      <c r="A425" s="9" t="s">
        <v>3381</v>
      </c>
      <c r="B425" s="13" t="s">
        <v>2509</v>
      </c>
      <c r="C425" s="11" t="s">
        <v>162</v>
      </c>
      <c r="D425" s="11" t="s">
        <v>16</v>
      </c>
      <c r="E425" s="10" t="s">
        <v>32</v>
      </c>
      <c r="F425" s="14" t="s">
        <v>3382</v>
      </c>
      <c r="G425" s="15">
        <v>1</v>
      </c>
      <c r="H425" s="15">
        <v>1</v>
      </c>
      <c r="I425" s="15">
        <v>1</v>
      </c>
      <c r="J425" s="15">
        <v>1</v>
      </c>
      <c r="K425" s="15">
        <v>1</v>
      </c>
      <c r="L425" s="17">
        <f t="shared" si="39"/>
        <v>0</v>
      </c>
      <c r="M425" s="17">
        <f t="shared" si="40"/>
        <v>1</v>
      </c>
      <c r="N425" s="17">
        <f t="shared" si="41"/>
        <v>2</v>
      </c>
      <c r="O425" s="17">
        <f t="shared" si="37"/>
        <v>0</v>
      </c>
      <c r="P425" s="17">
        <f t="shared" si="38"/>
        <v>0</v>
      </c>
      <c r="Q425" s="17">
        <f t="shared" si="42"/>
        <v>4</v>
      </c>
    </row>
    <row r="426" spans="1:17" ht="15.75" x14ac:dyDescent="0.25">
      <c r="A426" s="9" t="s">
        <v>3383</v>
      </c>
      <c r="B426" s="13" t="s">
        <v>2509</v>
      </c>
      <c r="C426" s="11" t="s">
        <v>162</v>
      </c>
      <c r="D426" s="11" t="s">
        <v>16</v>
      </c>
      <c r="E426" s="10" t="s">
        <v>60</v>
      </c>
      <c r="F426" s="14" t="s">
        <v>3384</v>
      </c>
      <c r="G426" s="15">
        <v>1</v>
      </c>
      <c r="H426" s="15">
        <v>1</v>
      </c>
      <c r="I426" s="15">
        <v>1</v>
      </c>
      <c r="J426" s="15">
        <v>1</v>
      </c>
      <c r="K426" s="15">
        <v>1</v>
      </c>
      <c r="L426" s="17">
        <f t="shared" si="39"/>
        <v>0</v>
      </c>
      <c r="M426" s="17">
        <f t="shared" si="40"/>
        <v>1</v>
      </c>
      <c r="N426" s="17">
        <f t="shared" si="41"/>
        <v>2</v>
      </c>
      <c r="O426" s="17">
        <f t="shared" si="37"/>
        <v>0</v>
      </c>
      <c r="P426" s="17">
        <f t="shared" si="38"/>
        <v>0</v>
      </c>
      <c r="Q426" s="17">
        <f t="shared" si="42"/>
        <v>4</v>
      </c>
    </row>
    <row r="427" spans="1:17" ht="15.75" x14ac:dyDescent="0.25">
      <c r="A427" s="9" t="s">
        <v>3385</v>
      </c>
      <c r="B427" s="13" t="s">
        <v>2509</v>
      </c>
      <c r="C427" s="11" t="s">
        <v>42</v>
      </c>
      <c r="D427" s="11" t="s">
        <v>16</v>
      </c>
      <c r="E427" s="10" t="s">
        <v>184</v>
      </c>
      <c r="F427" s="14" t="s">
        <v>3386</v>
      </c>
      <c r="G427" s="15">
        <v>1</v>
      </c>
      <c r="H427" s="15">
        <v>1</v>
      </c>
      <c r="I427" s="15">
        <v>1</v>
      </c>
      <c r="J427" s="15">
        <v>0</v>
      </c>
      <c r="K427" s="15">
        <v>1</v>
      </c>
      <c r="L427" s="17">
        <f t="shared" si="39"/>
        <v>2</v>
      </c>
      <c r="M427" s="17">
        <f t="shared" si="40"/>
        <v>0</v>
      </c>
      <c r="N427" s="17">
        <f t="shared" si="41"/>
        <v>2</v>
      </c>
      <c r="O427" s="17">
        <f t="shared" si="37"/>
        <v>0.1</v>
      </c>
      <c r="P427" s="17">
        <f t="shared" si="38"/>
        <v>2</v>
      </c>
      <c r="Q427" s="17">
        <f t="shared" si="42"/>
        <v>0</v>
      </c>
    </row>
    <row r="428" spans="1:17" ht="15.75" x14ac:dyDescent="0.25">
      <c r="A428" s="9" t="s">
        <v>3387</v>
      </c>
      <c r="B428" s="13" t="s">
        <v>2509</v>
      </c>
      <c r="C428" s="11" t="s">
        <v>144</v>
      </c>
      <c r="D428" s="11" t="s">
        <v>16</v>
      </c>
      <c r="E428" s="10" t="s">
        <v>19</v>
      </c>
      <c r="F428" s="14" t="s">
        <v>3388</v>
      </c>
      <c r="G428" s="15">
        <v>1</v>
      </c>
      <c r="H428" s="15">
        <v>1</v>
      </c>
      <c r="I428" s="15">
        <v>1</v>
      </c>
      <c r="J428" s="15">
        <v>1</v>
      </c>
      <c r="K428" s="15">
        <v>1</v>
      </c>
      <c r="L428" s="17">
        <f t="shared" si="39"/>
        <v>0</v>
      </c>
      <c r="M428" s="17">
        <f t="shared" si="40"/>
        <v>1</v>
      </c>
      <c r="N428" s="17">
        <f t="shared" si="41"/>
        <v>2</v>
      </c>
      <c r="O428" s="17">
        <f t="shared" si="37"/>
        <v>0</v>
      </c>
      <c r="P428" s="17">
        <f t="shared" si="38"/>
        <v>0</v>
      </c>
      <c r="Q428" s="17">
        <f t="shared" si="42"/>
        <v>4</v>
      </c>
    </row>
    <row r="429" spans="1:17" ht="15.75" x14ac:dyDescent="0.25">
      <c r="A429" s="9" t="s">
        <v>3389</v>
      </c>
      <c r="B429" s="13" t="s">
        <v>2509</v>
      </c>
      <c r="C429" s="11" t="s">
        <v>144</v>
      </c>
      <c r="D429" s="11" t="s">
        <v>16</v>
      </c>
      <c r="E429" s="10" t="s">
        <v>119</v>
      </c>
      <c r="F429" s="14" t="s">
        <v>3390</v>
      </c>
      <c r="G429" s="15">
        <v>1</v>
      </c>
      <c r="H429" s="15">
        <v>1</v>
      </c>
      <c r="I429" s="15">
        <v>1</v>
      </c>
      <c r="J429" s="15">
        <v>1</v>
      </c>
      <c r="K429" s="15">
        <v>1</v>
      </c>
      <c r="L429" s="17">
        <f t="shared" si="39"/>
        <v>0</v>
      </c>
      <c r="M429" s="17">
        <f t="shared" si="40"/>
        <v>1</v>
      </c>
      <c r="N429" s="17">
        <f t="shared" si="41"/>
        <v>2</v>
      </c>
      <c r="O429" s="17">
        <f t="shared" si="37"/>
        <v>0</v>
      </c>
      <c r="P429" s="17">
        <f t="shared" si="38"/>
        <v>0</v>
      </c>
      <c r="Q429" s="17">
        <f t="shared" si="42"/>
        <v>4</v>
      </c>
    </row>
    <row r="430" spans="1:17" ht="15.75" x14ac:dyDescent="0.25">
      <c r="A430" s="9" t="s">
        <v>3391</v>
      </c>
      <c r="B430" s="13" t="s">
        <v>2509</v>
      </c>
      <c r="C430" s="11" t="s">
        <v>144</v>
      </c>
      <c r="D430" s="11" t="s">
        <v>16</v>
      </c>
      <c r="E430" s="10" t="s">
        <v>32</v>
      </c>
      <c r="F430" s="14" t="s">
        <v>3392</v>
      </c>
      <c r="G430" s="15">
        <v>1</v>
      </c>
      <c r="H430" s="15">
        <v>1</v>
      </c>
      <c r="I430" s="15">
        <v>1</v>
      </c>
      <c r="J430" s="15">
        <v>1</v>
      </c>
      <c r="K430" s="15">
        <v>1</v>
      </c>
      <c r="L430" s="17">
        <f t="shared" si="39"/>
        <v>0</v>
      </c>
      <c r="M430" s="17">
        <f t="shared" si="40"/>
        <v>1</v>
      </c>
      <c r="N430" s="17">
        <f t="shared" si="41"/>
        <v>2</v>
      </c>
      <c r="O430" s="17">
        <f t="shared" si="37"/>
        <v>0</v>
      </c>
      <c r="P430" s="17">
        <f t="shared" si="38"/>
        <v>0</v>
      </c>
      <c r="Q430" s="17">
        <f t="shared" si="42"/>
        <v>4</v>
      </c>
    </row>
  </sheetData>
  <autoFilter ref="A3:Q430" xr:uid="{00000000-0009-0000-0000-000000000000}"/>
  <mergeCells count="1">
    <mergeCell ref="A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112"/>
  <sheetViews>
    <sheetView workbookViewId="0">
      <pane ySplit="3" topLeftCell="A4" activePane="bottomLeft" state="frozen"/>
      <selection pane="bottomLeft" sqref="A1:XFD1"/>
    </sheetView>
  </sheetViews>
  <sheetFormatPr defaultColWidth="15.5703125" defaultRowHeight="15" x14ac:dyDescent="0.25"/>
  <cols>
    <col min="1" max="1" width="8.28515625" style="21" customWidth="1"/>
    <col min="2" max="2" width="15.5703125" style="1"/>
    <col min="3" max="3" width="5.28515625" style="21" bestFit="1" customWidth="1"/>
    <col min="4" max="4" width="6.85546875" style="21" bestFit="1" customWidth="1"/>
    <col min="5" max="5" width="15.5703125" style="1"/>
    <col min="6" max="6" width="15.42578125" style="28" bestFit="1" customWidth="1"/>
    <col min="7" max="7" width="15.42578125" style="36" customWidth="1"/>
    <col min="8" max="8" width="12.5703125" style="36" bestFit="1" customWidth="1"/>
    <col min="9" max="9" width="12.42578125" style="36" bestFit="1" customWidth="1"/>
    <col min="10" max="10" width="20.85546875" style="36" bestFit="1" customWidth="1"/>
    <col min="11" max="11" width="18.85546875" style="36" bestFit="1" customWidth="1"/>
    <col min="12" max="12" width="12.85546875" style="36" bestFit="1" customWidth="1"/>
    <col min="13" max="13" width="14.140625" style="36" bestFit="1" customWidth="1"/>
    <col min="14" max="14" width="14.7109375" style="36" bestFit="1" customWidth="1"/>
    <col min="15" max="17" width="14.85546875" style="36" bestFit="1" customWidth="1"/>
  </cols>
  <sheetData>
    <row r="1" spans="1:22" s="56" customFormat="1" ht="30.75" customHeight="1" thickBot="1" x14ac:dyDescent="0.35">
      <c r="A1" s="94" t="s">
        <v>4961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51"/>
      <c r="S1" s="51"/>
      <c r="T1" s="51"/>
      <c r="U1" s="51"/>
      <c r="V1" s="51"/>
    </row>
    <row r="2" spans="1:22" ht="76.5" x14ac:dyDescent="0.25">
      <c r="A2" s="18" t="s">
        <v>8</v>
      </c>
      <c r="B2" s="2" t="s">
        <v>9</v>
      </c>
      <c r="C2" s="18" t="s">
        <v>10</v>
      </c>
      <c r="D2" s="18" t="s">
        <v>11</v>
      </c>
      <c r="E2" s="2" t="s">
        <v>12</v>
      </c>
      <c r="F2" s="18" t="s">
        <v>13</v>
      </c>
      <c r="G2" s="32" t="s">
        <v>0</v>
      </c>
      <c r="H2" s="32" t="s">
        <v>1</v>
      </c>
      <c r="I2" s="32" t="s">
        <v>2</v>
      </c>
      <c r="J2" s="32" t="s">
        <v>3</v>
      </c>
      <c r="K2" s="32" t="s">
        <v>4</v>
      </c>
      <c r="L2" s="32" t="s">
        <v>5</v>
      </c>
      <c r="M2" s="32" t="s">
        <v>6</v>
      </c>
      <c r="N2" s="32" t="s">
        <v>7</v>
      </c>
      <c r="O2" s="32" t="s">
        <v>4625</v>
      </c>
      <c r="P2" s="32" t="s">
        <v>4626</v>
      </c>
      <c r="Q2" s="32" t="s">
        <v>4627</v>
      </c>
    </row>
    <row r="3" spans="1:22" ht="15.75" x14ac:dyDescent="0.25">
      <c r="A3" s="19"/>
      <c r="B3" s="5"/>
      <c r="C3" s="19"/>
      <c r="D3" s="19"/>
      <c r="E3" s="5"/>
      <c r="F3" s="27"/>
      <c r="G3" s="31">
        <f t="shared" ref="G3:Q3" si="0">SUM(G4:G1112)</f>
        <v>544</v>
      </c>
      <c r="H3" s="31">
        <f t="shared" si="0"/>
        <v>544</v>
      </c>
      <c r="I3" s="31">
        <f t="shared" si="0"/>
        <v>544</v>
      </c>
      <c r="J3" s="31">
        <f t="shared" si="0"/>
        <v>325</v>
      </c>
      <c r="K3" s="31">
        <f t="shared" si="0"/>
        <v>544</v>
      </c>
      <c r="L3" s="31">
        <f t="shared" si="0"/>
        <v>438</v>
      </c>
      <c r="M3" s="31">
        <f t="shared" si="0"/>
        <v>325</v>
      </c>
      <c r="N3" s="31">
        <f t="shared" si="0"/>
        <v>1088</v>
      </c>
      <c r="O3" s="31">
        <f t="shared" si="0"/>
        <v>21.900000000000041</v>
      </c>
      <c r="P3" s="31">
        <f t="shared" si="0"/>
        <v>438</v>
      </c>
      <c r="Q3" s="31">
        <f t="shared" si="0"/>
        <v>1300</v>
      </c>
    </row>
    <row r="4" spans="1:22" ht="15.75" customHeight="1" x14ac:dyDescent="0.25">
      <c r="A4" s="23" t="s">
        <v>20</v>
      </c>
      <c r="B4" s="3" t="s">
        <v>14</v>
      </c>
      <c r="C4" s="22" t="s">
        <v>21</v>
      </c>
      <c r="D4" s="22" t="s">
        <v>16</v>
      </c>
      <c r="E4" s="3" t="s">
        <v>22</v>
      </c>
      <c r="F4" s="26" t="s">
        <v>23</v>
      </c>
      <c r="G4" s="33">
        <v>1</v>
      </c>
      <c r="H4" s="33">
        <f>G4</f>
        <v>1</v>
      </c>
      <c r="I4" s="33">
        <f>G4</f>
        <v>1</v>
      </c>
      <c r="J4" s="33">
        <v>1</v>
      </c>
      <c r="K4" s="33">
        <f>G4</f>
        <v>1</v>
      </c>
      <c r="L4" s="33">
        <f>IF(J4&gt;0,0,2)*G4</f>
        <v>0</v>
      </c>
      <c r="M4" s="33">
        <f>IF(L4&gt;0,0,1)*G4</f>
        <v>1</v>
      </c>
      <c r="N4" s="33">
        <f>G4*2</f>
        <v>2</v>
      </c>
      <c r="O4" s="33">
        <f t="shared" ref="O4:O67" si="1">(IF(G4+J4=1,0.1,0))*G4</f>
        <v>0</v>
      </c>
      <c r="P4" s="33">
        <f t="shared" ref="P4:P67" si="2">IF(J4=0,(G4*2)+(O4*0),0)</f>
        <v>0</v>
      </c>
      <c r="Q4" s="33">
        <f>J4*4</f>
        <v>4</v>
      </c>
    </row>
    <row r="5" spans="1:22" ht="15.75" customHeight="1" x14ac:dyDescent="0.25">
      <c r="A5" s="23" t="s">
        <v>26</v>
      </c>
      <c r="B5" s="3" t="s">
        <v>14</v>
      </c>
      <c r="C5" s="22" t="s">
        <v>27</v>
      </c>
      <c r="D5" s="22" t="s">
        <v>16</v>
      </c>
      <c r="E5" s="3" t="s">
        <v>28</v>
      </c>
      <c r="F5" s="26" t="s">
        <v>29</v>
      </c>
      <c r="G5" s="33">
        <v>1</v>
      </c>
      <c r="H5" s="33">
        <f t="shared" ref="H5:H68" si="3">G5</f>
        <v>1</v>
      </c>
      <c r="I5" s="33">
        <f t="shared" ref="I5:I68" si="4">G5</f>
        <v>1</v>
      </c>
      <c r="J5" s="33">
        <v>1</v>
      </c>
      <c r="K5" s="33">
        <f t="shared" ref="K5:K68" si="5">G5</f>
        <v>1</v>
      </c>
      <c r="L5" s="33">
        <f t="shared" ref="L5:L68" si="6">IF(J5&gt;0,0,2)*G5</f>
        <v>0</v>
      </c>
      <c r="M5" s="33">
        <f t="shared" ref="M5:M68" si="7">IF(L5&gt;0,0,1)*G5</f>
        <v>1</v>
      </c>
      <c r="N5" s="33">
        <f t="shared" ref="N5:N68" si="8">G5*2</f>
        <v>2</v>
      </c>
      <c r="O5" s="33">
        <f t="shared" si="1"/>
        <v>0</v>
      </c>
      <c r="P5" s="33">
        <f t="shared" si="2"/>
        <v>0</v>
      </c>
      <c r="Q5" s="33">
        <f t="shared" ref="Q5:Q68" si="9">J5*4</f>
        <v>4</v>
      </c>
    </row>
    <row r="6" spans="1:22" ht="15.75" customHeight="1" x14ac:dyDescent="0.25">
      <c r="A6" s="23" t="s">
        <v>30</v>
      </c>
      <c r="B6" s="3" t="s">
        <v>14</v>
      </c>
      <c r="C6" s="22" t="s">
        <v>31</v>
      </c>
      <c r="D6" s="22" t="s">
        <v>16</v>
      </c>
      <c r="E6" s="3" t="s">
        <v>32</v>
      </c>
      <c r="F6" s="26" t="s">
        <v>33</v>
      </c>
      <c r="G6" s="33">
        <v>1</v>
      </c>
      <c r="H6" s="33">
        <f t="shared" si="3"/>
        <v>1</v>
      </c>
      <c r="I6" s="33">
        <f t="shared" si="4"/>
        <v>1</v>
      </c>
      <c r="J6" s="33">
        <v>1</v>
      </c>
      <c r="K6" s="33">
        <f t="shared" si="5"/>
        <v>1</v>
      </c>
      <c r="L6" s="33">
        <f t="shared" si="6"/>
        <v>0</v>
      </c>
      <c r="M6" s="33">
        <f t="shared" si="7"/>
        <v>1</v>
      </c>
      <c r="N6" s="33">
        <f t="shared" si="8"/>
        <v>2</v>
      </c>
      <c r="O6" s="33">
        <f t="shared" si="1"/>
        <v>0</v>
      </c>
      <c r="P6" s="33">
        <f t="shared" si="2"/>
        <v>0</v>
      </c>
      <c r="Q6" s="33">
        <f t="shared" si="9"/>
        <v>4</v>
      </c>
    </row>
    <row r="7" spans="1:22" ht="15.75" customHeight="1" x14ac:dyDescent="0.25">
      <c r="A7" s="23" t="s">
        <v>34</v>
      </c>
      <c r="B7" s="3" t="s">
        <v>14</v>
      </c>
      <c r="C7" s="22" t="s">
        <v>27</v>
      </c>
      <c r="D7" s="22" t="s">
        <v>16</v>
      </c>
      <c r="E7" s="3" t="s">
        <v>31</v>
      </c>
      <c r="F7" s="26" t="s">
        <v>35</v>
      </c>
      <c r="G7" s="33">
        <v>1</v>
      </c>
      <c r="H7" s="33">
        <f t="shared" si="3"/>
        <v>1</v>
      </c>
      <c r="I7" s="33">
        <f t="shared" si="4"/>
        <v>1</v>
      </c>
      <c r="J7" s="33">
        <v>1</v>
      </c>
      <c r="K7" s="33">
        <f t="shared" si="5"/>
        <v>1</v>
      </c>
      <c r="L7" s="33">
        <f t="shared" si="6"/>
        <v>0</v>
      </c>
      <c r="M7" s="33">
        <f t="shared" si="7"/>
        <v>1</v>
      </c>
      <c r="N7" s="33">
        <f t="shared" si="8"/>
        <v>2</v>
      </c>
      <c r="O7" s="33">
        <f t="shared" si="1"/>
        <v>0</v>
      </c>
      <c r="P7" s="33">
        <f t="shared" si="2"/>
        <v>0</v>
      </c>
      <c r="Q7" s="33">
        <f t="shared" si="9"/>
        <v>4</v>
      </c>
    </row>
    <row r="8" spans="1:22" ht="15.75" customHeight="1" x14ac:dyDescent="0.25">
      <c r="A8" s="23" t="s">
        <v>36</v>
      </c>
      <c r="B8" s="3" t="s">
        <v>14</v>
      </c>
      <c r="C8" s="22" t="s">
        <v>37</v>
      </c>
      <c r="D8" s="22" t="s">
        <v>16</v>
      </c>
      <c r="E8" s="3" t="s">
        <v>25</v>
      </c>
      <c r="F8" s="26" t="s">
        <v>38</v>
      </c>
      <c r="G8" s="33">
        <v>1</v>
      </c>
      <c r="H8" s="33">
        <f t="shared" si="3"/>
        <v>1</v>
      </c>
      <c r="I8" s="33">
        <f t="shared" si="4"/>
        <v>1</v>
      </c>
      <c r="J8" s="33">
        <v>1</v>
      </c>
      <c r="K8" s="33">
        <f t="shared" si="5"/>
        <v>1</v>
      </c>
      <c r="L8" s="33">
        <f t="shared" si="6"/>
        <v>0</v>
      </c>
      <c r="M8" s="33">
        <f t="shared" si="7"/>
        <v>1</v>
      </c>
      <c r="N8" s="33">
        <f t="shared" si="8"/>
        <v>2</v>
      </c>
      <c r="O8" s="33">
        <f t="shared" si="1"/>
        <v>0</v>
      </c>
      <c r="P8" s="33">
        <f t="shared" si="2"/>
        <v>0</v>
      </c>
      <c r="Q8" s="33">
        <f t="shared" si="9"/>
        <v>4</v>
      </c>
    </row>
    <row r="9" spans="1:22" ht="15.75" customHeight="1" x14ac:dyDescent="0.25">
      <c r="A9" s="23" t="s">
        <v>41</v>
      </c>
      <c r="B9" s="3" t="s">
        <v>14</v>
      </c>
      <c r="C9" s="22" t="s">
        <v>42</v>
      </c>
      <c r="D9" s="22" t="s">
        <v>16</v>
      </c>
      <c r="E9" s="3" t="s">
        <v>43</v>
      </c>
      <c r="F9" s="26" t="s">
        <v>44</v>
      </c>
      <c r="G9" s="33">
        <v>1</v>
      </c>
      <c r="H9" s="33">
        <f t="shared" si="3"/>
        <v>1</v>
      </c>
      <c r="I9" s="33">
        <f t="shared" si="4"/>
        <v>1</v>
      </c>
      <c r="J9" s="33">
        <v>1</v>
      </c>
      <c r="K9" s="33">
        <f t="shared" si="5"/>
        <v>1</v>
      </c>
      <c r="L9" s="33">
        <f t="shared" si="6"/>
        <v>0</v>
      </c>
      <c r="M9" s="33">
        <f t="shared" si="7"/>
        <v>1</v>
      </c>
      <c r="N9" s="33">
        <f t="shared" si="8"/>
        <v>2</v>
      </c>
      <c r="O9" s="33">
        <f t="shared" si="1"/>
        <v>0</v>
      </c>
      <c r="P9" s="33">
        <f t="shared" si="2"/>
        <v>0</v>
      </c>
      <c r="Q9" s="33">
        <f t="shared" si="9"/>
        <v>4</v>
      </c>
    </row>
    <row r="10" spans="1:22" ht="15.75" customHeight="1" x14ac:dyDescent="0.25">
      <c r="A10" s="23" t="s">
        <v>45</v>
      </c>
      <c r="B10" s="3" t="s">
        <v>14</v>
      </c>
      <c r="C10" s="22" t="s">
        <v>46</v>
      </c>
      <c r="D10" s="22" t="s">
        <v>16</v>
      </c>
      <c r="E10" s="3" t="s">
        <v>47</v>
      </c>
      <c r="F10" s="26" t="s">
        <v>40</v>
      </c>
      <c r="G10" s="33">
        <v>1</v>
      </c>
      <c r="H10" s="33">
        <f t="shared" si="3"/>
        <v>1</v>
      </c>
      <c r="I10" s="33">
        <f t="shared" si="4"/>
        <v>1</v>
      </c>
      <c r="J10" s="33">
        <v>1</v>
      </c>
      <c r="K10" s="33">
        <f t="shared" si="5"/>
        <v>1</v>
      </c>
      <c r="L10" s="33">
        <f t="shared" si="6"/>
        <v>0</v>
      </c>
      <c r="M10" s="33">
        <f t="shared" si="7"/>
        <v>1</v>
      </c>
      <c r="N10" s="33">
        <f t="shared" si="8"/>
        <v>2</v>
      </c>
      <c r="O10" s="33">
        <f t="shared" si="1"/>
        <v>0</v>
      </c>
      <c r="P10" s="33">
        <f t="shared" si="2"/>
        <v>0</v>
      </c>
      <c r="Q10" s="33">
        <f t="shared" si="9"/>
        <v>4</v>
      </c>
    </row>
    <row r="11" spans="1:22" ht="15.75" customHeight="1" x14ac:dyDescent="0.25">
      <c r="A11" s="23" t="s">
        <v>48</v>
      </c>
      <c r="B11" s="3" t="s">
        <v>49</v>
      </c>
      <c r="C11" s="38" t="s">
        <v>50</v>
      </c>
      <c r="D11" s="22" t="s">
        <v>16</v>
      </c>
      <c r="E11" s="3" t="s">
        <v>51</v>
      </c>
      <c r="F11" s="26" t="s">
        <v>52</v>
      </c>
      <c r="G11" s="40">
        <v>1</v>
      </c>
      <c r="H11" s="42">
        <f t="shared" si="3"/>
        <v>1</v>
      </c>
      <c r="I11" s="42">
        <f t="shared" si="4"/>
        <v>1</v>
      </c>
      <c r="J11" s="42">
        <v>0</v>
      </c>
      <c r="K11" s="42">
        <f t="shared" si="5"/>
        <v>1</v>
      </c>
      <c r="L11" s="42">
        <f t="shared" si="6"/>
        <v>2</v>
      </c>
      <c r="M11" s="42">
        <f t="shared" si="7"/>
        <v>0</v>
      </c>
      <c r="N11" s="42">
        <f t="shared" si="8"/>
        <v>2</v>
      </c>
      <c r="O11" s="42">
        <f t="shared" si="1"/>
        <v>0.1</v>
      </c>
      <c r="P11" s="42">
        <f t="shared" si="2"/>
        <v>2</v>
      </c>
      <c r="Q11" s="42">
        <f t="shared" si="9"/>
        <v>0</v>
      </c>
    </row>
    <row r="12" spans="1:22" ht="15.75" customHeight="1" x14ac:dyDescent="0.25">
      <c r="A12" s="23" t="s">
        <v>53</v>
      </c>
      <c r="B12" s="3" t="s">
        <v>49</v>
      </c>
      <c r="C12" s="45"/>
      <c r="D12" s="22" t="s">
        <v>16</v>
      </c>
      <c r="E12" s="3" t="s">
        <v>54</v>
      </c>
      <c r="F12" s="26" t="s">
        <v>55</v>
      </c>
      <c r="G12" s="46"/>
      <c r="H12" s="44">
        <f t="shared" si="3"/>
        <v>0</v>
      </c>
      <c r="I12" s="44">
        <f t="shared" si="4"/>
        <v>0</v>
      </c>
      <c r="J12" s="44"/>
      <c r="K12" s="44">
        <f t="shared" si="5"/>
        <v>0</v>
      </c>
      <c r="L12" s="44">
        <f t="shared" si="6"/>
        <v>0</v>
      </c>
      <c r="M12" s="44">
        <f t="shared" si="7"/>
        <v>0</v>
      </c>
      <c r="N12" s="44">
        <f t="shared" si="8"/>
        <v>0</v>
      </c>
      <c r="O12" s="44">
        <f t="shared" si="1"/>
        <v>0</v>
      </c>
      <c r="P12" s="44">
        <f t="shared" si="2"/>
        <v>0</v>
      </c>
      <c r="Q12" s="44">
        <f t="shared" si="9"/>
        <v>0</v>
      </c>
    </row>
    <row r="13" spans="1:22" ht="15.75" customHeight="1" x14ac:dyDescent="0.25">
      <c r="A13" s="23" t="s">
        <v>56</v>
      </c>
      <c r="B13" s="3" t="s">
        <v>49</v>
      </c>
      <c r="C13" s="45"/>
      <c r="D13" s="22" t="s">
        <v>16</v>
      </c>
      <c r="E13" s="3" t="s">
        <v>57</v>
      </c>
      <c r="F13" s="26" t="s">
        <v>58</v>
      </c>
      <c r="G13" s="46"/>
      <c r="H13" s="44">
        <f t="shared" si="3"/>
        <v>0</v>
      </c>
      <c r="I13" s="44">
        <f t="shared" si="4"/>
        <v>0</v>
      </c>
      <c r="J13" s="44"/>
      <c r="K13" s="44">
        <f t="shared" si="5"/>
        <v>0</v>
      </c>
      <c r="L13" s="44">
        <f t="shared" si="6"/>
        <v>0</v>
      </c>
      <c r="M13" s="44">
        <f t="shared" si="7"/>
        <v>0</v>
      </c>
      <c r="N13" s="44">
        <f t="shared" si="8"/>
        <v>0</v>
      </c>
      <c r="O13" s="44">
        <f t="shared" si="1"/>
        <v>0</v>
      </c>
      <c r="P13" s="44">
        <f t="shared" si="2"/>
        <v>0</v>
      </c>
      <c r="Q13" s="44">
        <f t="shared" si="9"/>
        <v>0</v>
      </c>
    </row>
    <row r="14" spans="1:22" s="1" customFormat="1" ht="15.75" customHeight="1" x14ac:dyDescent="0.25">
      <c r="A14" s="23" t="s">
        <v>74</v>
      </c>
      <c r="B14" s="3" t="s">
        <v>49</v>
      </c>
      <c r="C14" s="39"/>
      <c r="D14" s="22" t="s">
        <v>16</v>
      </c>
      <c r="E14" s="3" t="s">
        <v>75</v>
      </c>
      <c r="F14" s="26" t="s">
        <v>76</v>
      </c>
      <c r="G14" s="41"/>
      <c r="H14" s="43">
        <f t="shared" si="3"/>
        <v>0</v>
      </c>
      <c r="I14" s="43">
        <f t="shared" si="4"/>
        <v>0</v>
      </c>
      <c r="J14" s="43"/>
      <c r="K14" s="43">
        <f t="shared" si="5"/>
        <v>0</v>
      </c>
      <c r="L14" s="43">
        <f t="shared" si="6"/>
        <v>0</v>
      </c>
      <c r="M14" s="43">
        <f t="shared" si="7"/>
        <v>0</v>
      </c>
      <c r="N14" s="43">
        <f t="shared" si="8"/>
        <v>0</v>
      </c>
      <c r="O14" s="43">
        <f t="shared" si="1"/>
        <v>0</v>
      </c>
      <c r="P14" s="43">
        <f t="shared" si="2"/>
        <v>0</v>
      </c>
      <c r="Q14" s="43">
        <f t="shared" si="9"/>
        <v>0</v>
      </c>
    </row>
    <row r="15" spans="1:22" ht="15.75" customHeight="1" x14ac:dyDescent="0.25">
      <c r="A15" s="23" t="s">
        <v>59</v>
      </c>
      <c r="B15" s="3" t="s">
        <v>49</v>
      </c>
      <c r="C15" s="22" t="s">
        <v>24</v>
      </c>
      <c r="D15" s="22" t="s">
        <v>16</v>
      </c>
      <c r="E15" s="3" t="s">
        <v>60</v>
      </c>
      <c r="F15" s="26" t="s">
        <v>61</v>
      </c>
      <c r="G15" s="33">
        <v>1</v>
      </c>
      <c r="H15" s="33">
        <f t="shared" si="3"/>
        <v>1</v>
      </c>
      <c r="I15" s="33">
        <f t="shared" si="4"/>
        <v>1</v>
      </c>
      <c r="J15" s="33">
        <v>0</v>
      </c>
      <c r="K15" s="33">
        <f t="shared" si="5"/>
        <v>1</v>
      </c>
      <c r="L15" s="33">
        <f t="shared" si="6"/>
        <v>2</v>
      </c>
      <c r="M15" s="33">
        <f t="shared" si="7"/>
        <v>0</v>
      </c>
      <c r="N15" s="33">
        <f t="shared" si="8"/>
        <v>2</v>
      </c>
      <c r="O15" s="33">
        <f t="shared" si="1"/>
        <v>0.1</v>
      </c>
      <c r="P15" s="33">
        <f t="shared" si="2"/>
        <v>2</v>
      </c>
      <c r="Q15" s="33">
        <f t="shared" si="9"/>
        <v>0</v>
      </c>
    </row>
    <row r="16" spans="1:22" ht="15.75" customHeight="1" x14ac:dyDescent="0.25">
      <c r="A16" s="23" t="s">
        <v>62</v>
      </c>
      <c r="B16" s="3" t="s">
        <v>49</v>
      </c>
      <c r="C16" s="38" t="s">
        <v>63</v>
      </c>
      <c r="D16" s="22" t="s">
        <v>16</v>
      </c>
      <c r="E16" s="3" t="s">
        <v>64</v>
      </c>
      <c r="F16" s="26" t="s">
        <v>65</v>
      </c>
      <c r="G16" s="40">
        <v>1</v>
      </c>
      <c r="H16" s="42">
        <f t="shared" si="3"/>
        <v>1</v>
      </c>
      <c r="I16" s="42">
        <f t="shared" si="4"/>
        <v>1</v>
      </c>
      <c r="J16" s="42">
        <v>0</v>
      </c>
      <c r="K16" s="42">
        <f t="shared" si="5"/>
        <v>1</v>
      </c>
      <c r="L16" s="42">
        <f t="shared" si="6"/>
        <v>2</v>
      </c>
      <c r="M16" s="42">
        <f t="shared" si="7"/>
        <v>0</v>
      </c>
      <c r="N16" s="42">
        <f t="shared" si="8"/>
        <v>2</v>
      </c>
      <c r="O16" s="42">
        <f t="shared" si="1"/>
        <v>0.1</v>
      </c>
      <c r="P16" s="42">
        <f t="shared" si="2"/>
        <v>2</v>
      </c>
      <c r="Q16" s="42">
        <f t="shared" si="9"/>
        <v>0</v>
      </c>
    </row>
    <row r="17" spans="1:17" ht="15.75" customHeight="1" x14ac:dyDescent="0.25">
      <c r="A17" s="23" t="s">
        <v>66</v>
      </c>
      <c r="B17" s="3" t="s">
        <v>49</v>
      </c>
      <c r="C17" s="45"/>
      <c r="D17" s="22" t="s">
        <v>16</v>
      </c>
      <c r="E17" s="3" t="s">
        <v>67</v>
      </c>
      <c r="F17" s="26" t="s">
        <v>68</v>
      </c>
      <c r="G17" s="46"/>
      <c r="H17" s="44">
        <f t="shared" si="3"/>
        <v>0</v>
      </c>
      <c r="I17" s="44">
        <f t="shared" si="4"/>
        <v>0</v>
      </c>
      <c r="J17" s="44"/>
      <c r="K17" s="44">
        <f t="shared" si="5"/>
        <v>0</v>
      </c>
      <c r="L17" s="44">
        <f t="shared" si="6"/>
        <v>0</v>
      </c>
      <c r="M17" s="44">
        <f t="shared" si="7"/>
        <v>0</v>
      </c>
      <c r="N17" s="44">
        <f t="shared" si="8"/>
        <v>0</v>
      </c>
      <c r="O17" s="44">
        <f t="shared" si="1"/>
        <v>0</v>
      </c>
      <c r="P17" s="44">
        <f t="shared" si="2"/>
        <v>0</v>
      </c>
      <c r="Q17" s="44">
        <f t="shared" si="9"/>
        <v>0</v>
      </c>
    </row>
    <row r="18" spans="1:17" ht="15.75" customHeight="1" x14ac:dyDescent="0.25">
      <c r="A18" s="23" t="s">
        <v>69</v>
      </c>
      <c r="B18" s="3" t="s">
        <v>49</v>
      </c>
      <c r="C18" s="39"/>
      <c r="D18" s="22" t="s">
        <v>16</v>
      </c>
      <c r="E18" s="3" t="s">
        <v>70</v>
      </c>
      <c r="F18" s="26" t="s">
        <v>71</v>
      </c>
      <c r="G18" s="41"/>
      <c r="H18" s="43">
        <f t="shared" si="3"/>
        <v>0</v>
      </c>
      <c r="I18" s="43">
        <f t="shared" si="4"/>
        <v>0</v>
      </c>
      <c r="J18" s="43"/>
      <c r="K18" s="43">
        <f t="shared" si="5"/>
        <v>0</v>
      </c>
      <c r="L18" s="43">
        <f t="shared" si="6"/>
        <v>0</v>
      </c>
      <c r="M18" s="43">
        <f t="shared" si="7"/>
        <v>0</v>
      </c>
      <c r="N18" s="43">
        <f t="shared" si="8"/>
        <v>0</v>
      </c>
      <c r="O18" s="43">
        <f t="shared" si="1"/>
        <v>0</v>
      </c>
      <c r="P18" s="43">
        <f t="shared" si="2"/>
        <v>0</v>
      </c>
      <c r="Q18" s="43">
        <f t="shared" si="9"/>
        <v>0</v>
      </c>
    </row>
    <row r="19" spans="1:17" ht="15.75" customHeight="1" x14ac:dyDescent="0.25">
      <c r="A19" s="23" t="s">
        <v>72</v>
      </c>
      <c r="B19" s="3" t="s">
        <v>49</v>
      </c>
      <c r="C19" s="22" t="s">
        <v>18</v>
      </c>
      <c r="D19" s="22" t="s">
        <v>16</v>
      </c>
      <c r="E19" s="3" t="s">
        <v>51</v>
      </c>
      <c r="F19" s="26" t="s">
        <v>73</v>
      </c>
      <c r="G19" s="33">
        <v>1</v>
      </c>
      <c r="H19" s="33">
        <f t="shared" si="3"/>
        <v>1</v>
      </c>
      <c r="I19" s="33">
        <f t="shared" si="4"/>
        <v>1</v>
      </c>
      <c r="J19" s="33">
        <v>0</v>
      </c>
      <c r="K19" s="33">
        <f t="shared" si="5"/>
        <v>1</v>
      </c>
      <c r="L19" s="33">
        <f t="shared" si="6"/>
        <v>2</v>
      </c>
      <c r="M19" s="33">
        <f t="shared" si="7"/>
        <v>0</v>
      </c>
      <c r="N19" s="33">
        <f t="shared" si="8"/>
        <v>2</v>
      </c>
      <c r="O19" s="33">
        <f t="shared" si="1"/>
        <v>0.1</v>
      </c>
      <c r="P19" s="33">
        <f t="shared" si="2"/>
        <v>2</v>
      </c>
      <c r="Q19" s="33">
        <f t="shared" si="9"/>
        <v>0</v>
      </c>
    </row>
    <row r="20" spans="1:17" ht="15.75" customHeight="1" x14ac:dyDescent="0.25">
      <c r="A20" s="23" t="s">
        <v>77</v>
      </c>
      <c r="B20" s="3" t="s">
        <v>78</v>
      </c>
      <c r="C20" s="22" t="s">
        <v>47</v>
      </c>
      <c r="D20" s="22" t="s">
        <v>16</v>
      </c>
      <c r="E20" s="3" t="s">
        <v>25</v>
      </c>
      <c r="F20" s="26" t="s">
        <v>79</v>
      </c>
      <c r="G20" s="33">
        <v>1</v>
      </c>
      <c r="H20" s="33">
        <f t="shared" si="3"/>
        <v>1</v>
      </c>
      <c r="I20" s="33">
        <f t="shared" si="4"/>
        <v>1</v>
      </c>
      <c r="J20" s="33">
        <v>1</v>
      </c>
      <c r="K20" s="33">
        <f t="shared" si="5"/>
        <v>1</v>
      </c>
      <c r="L20" s="33">
        <f t="shared" si="6"/>
        <v>0</v>
      </c>
      <c r="M20" s="33">
        <f t="shared" si="7"/>
        <v>1</v>
      </c>
      <c r="N20" s="33">
        <f t="shared" si="8"/>
        <v>2</v>
      </c>
      <c r="O20" s="33">
        <f t="shared" si="1"/>
        <v>0</v>
      </c>
      <c r="P20" s="33">
        <f t="shared" si="2"/>
        <v>0</v>
      </c>
      <c r="Q20" s="33">
        <f t="shared" si="9"/>
        <v>4</v>
      </c>
    </row>
    <row r="21" spans="1:17" ht="15.75" customHeight="1" x14ac:dyDescent="0.25">
      <c r="A21" s="23" t="s">
        <v>80</v>
      </c>
      <c r="B21" s="3" t="s">
        <v>78</v>
      </c>
      <c r="C21" s="22" t="s">
        <v>81</v>
      </c>
      <c r="D21" s="22" t="s">
        <v>16</v>
      </c>
      <c r="E21" s="3" t="s">
        <v>25</v>
      </c>
      <c r="F21" s="26" t="s">
        <v>82</v>
      </c>
      <c r="G21" s="33">
        <v>1</v>
      </c>
      <c r="H21" s="33">
        <f t="shared" si="3"/>
        <v>1</v>
      </c>
      <c r="I21" s="33">
        <f t="shared" si="4"/>
        <v>1</v>
      </c>
      <c r="J21" s="33">
        <v>1</v>
      </c>
      <c r="K21" s="33">
        <f t="shared" si="5"/>
        <v>1</v>
      </c>
      <c r="L21" s="33">
        <f t="shared" si="6"/>
        <v>0</v>
      </c>
      <c r="M21" s="33">
        <f t="shared" si="7"/>
        <v>1</v>
      </c>
      <c r="N21" s="33">
        <f t="shared" si="8"/>
        <v>2</v>
      </c>
      <c r="O21" s="33">
        <f t="shared" si="1"/>
        <v>0</v>
      </c>
      <c r="P21" s="33">
        <f t="shared" si="2"/>
        <v>0</v>
      </c>
      <c r="Q21" s="33">
        <f t="shared" si="9"/>
        <v>4</v>
      </c>
    </row>
    <row r="22" spans="1:17" ht="15.75" customHeight="1" x14ac:dyDescent="0.25">
      <c r="A22" s="23" t="s">
        <v>83</v>
      </c>
      <c r="B22" s="3" t="s">
        <v>78</v>
      </c>
      <c r="C22" s="22" t="s">
        <v>39</v>
      </c>
      <c r="D22" s="22" t="s">
        <v>16</v>
      </c>
      <c r="E22" s="3" t="s">
        <v>25</v>
      </c>
      <c r="F22" s="26" t="s">
        <v>40</v>
      </c>
      <c r="G22" s="33">
        <v>1</v>
      </c>
      <c r="H22" s="33">
        <f t="shared" si="3"/>
        <v>1</v>
      </c>
      <c r="I22" s="33">
        <f t="shared" si="4"/>
        <v>1</v>
      </c>
      <c r="J22" s="33">
        <v>1</v>
      </c>
      <c r="K22" s="33">
        <f t="shared" si="5"/>
        <v>1</v>
      </c>
      <c r="L22" s="33">
        <f t="shared" si="6"/>
        <v>0</v>
      </c>
      <c r="M22" s="33">
        <f t="shared" si="7"/>
        <v>1</v>
      </c>
      <c r="N22" s="33">
        <f t="shared" si="8"/>
        <v>2</v>
      </c>
      <c r="O22" s="33">
        <f t="shared" si="1"/>
        <v>0</v>
      </c>
      <c r="P22" s="33">
        <f t="shared" si="2"/>
        <v>0</v>
      </c>
      <c r="Q22" s="33">
        <f t="shared" si="9"/>
        <v>4</v>
      </c>
    </row>
    <row r="23" spans="1:17" ht="15.75" customHeight="1" x14ac:dyDescent="0.25">
      <c r="A23" s="23" t="s">
        <v>84</v>
      </c>
      <c r="B23" s="3" t="s">
        <v>85</v>
      </c>
      <c r="C23" s="38" t="s">
        <v>86</v>
      </c>
      <c r="D23" s="22" t="s">
        <v>16</v>
      </c>
      <c r="E23" s="3" t="s">
        <v>32</v>
      </c>
      <c r="F23" s="26" t="s">
        <v>87</v>
      </c>
      <c r="G23" s="40">
        <v>2</v>
      </c>
      <c r="H23" s="42">
        <f t="shared" si="3"/>
        <v>2</v>
      </c>
      <c r="I23" s="42">
        <f t="shared" si="4"/>
        <v>2</v>
      </c>
      <c r="J23" s="42">
        <v>2</v>
      </c>
      <c r="K23" s="42">
        <f t="shared" si="5"/>
        <v>2</v>
      </c>
      <c r="L23" s="42">
        <f t="shared" si="6"/>
        <v>0</v>
      </c>
      <c r="M23" s="42">
        <f t="shared" si="7"/>
        <v>2</v>
      </c>
      <c r="N23" s="42">
        <f t="shared" si="8"/>
        <v>4</v>
      </c>
      <c r="O23" s="42">
        <f t="shared" si="1"/>
        <v>0</v>
      </c>
      <c r="P23" s="42">
        <f t="shared" si="2"/>
        <v>0</v>
      </c>
      <c r="Q23" s="42">
        <f t="shared" si="9"/>
        <v>8</v>
      </c>
    </row>
    <row r="24" spans="1:17" ht="15.75" customHeight="1" x14ac:dyDescent="0.25">
      <c r="A24" s="23" t="s">
        <v>88</v>
      </c>
      <c r="B24" s="3" t="s">
        <v>85</v>
      </c>
      <c r="C24" s="39"/>
      <c r="D24" s="22" t="s">
        <v>16</v>
      </c>
      <c r="E24" s="3" t="s">
        <v>31</v>
      </c>
      <c r="F24" s="26" t="s">
        <v>89</v>
      </c>
      <c r="G24" s="41"/>
      <c r="H24" s="43">
        <f t="shared" si="3"/>
        <v>0</v>
      </c>
      <c r="I24" s="43">
        <f t="shared" si="4"/>
        <v>0</v>
      </c>
      <c r="J24" s="43"/>
      <c r="K24" s="43">
        <f t="shared" si="5"/>
        <v>0</v>
      </c>
      <c r="L24" s="43">
        <f t="shared" si="6"/>
        <v>0</v>
      </c>
      <c r="M24" s="43">
        <f t="shared" si="7"/>
        <v>0</v>
      </c>
      <c r="N24" s="43">
        <f t="shared" si="8"/>
        <v>0</v>
      </c>
      <c r="O24" s="43">
        <f t="shared" si="1"/>
        <v>0</v>
      </c>
      <c r="P24" s="43">
        <f t="shared" si="2"/>
        <v>0</v>
      </c>
      <c r="Q24" s="43">
        <f t="shared" si="9"/>
        <v>0</v>
      </c>
    </row>
    <row r="25" spans="1:17" ht="15.75" customHeight="1" x14ac:dyDescent="0.25">
      <c r="A25" s="23" t="s">
        <v>90</v>
      </c>
      <c r="B25" s="3" t="s">
        <v>85</v>
      </c>
      <c r="C25" s="38" t="s">
        <v>24</v>
      </c>
      <c r="D25" s="22" t="s">
        <v>16</v>
      </c>
      <c r="E25" s="3" t="s">
        <v>17</v>
      </c>
      <c r="F25" s="26" t="s">
        <v>91</v>
      </c>
      <c r="G25" s="40">
        <v>2</v>
      </c>
      <c r="H25" s="42">
        <f t="shared" si="3"/>
        <v>2</v>
      </c>
      <c r="I25" s="42">
        <f t="shared" si="4"/>
        <v>2</v>
      </c>
      <c r="J25" s="42">
        <v>2</v>
      </c>
      <c r="K25" s="42">
        <f t="shared" si="5"/>
        <v>2</v>
      </c>
      <c r="L25" s="42">
        <f t="shared" si="6"/>
        <v>0</v>
      </c>
      <c r="M25" s="42">
        <f t="shared" si="7"/>
        <v>2</v>
      </c>
      <c r="N25" s="42">
        <f t="shared" si="8"/>
        <v>4</v>
      </c>
      <c r="O25" s="42">
        <f t="shared" si="1"/>
        <v>0</v>
      </c>
      <c r="P25" s="42">
        <f t="shared" si="2"/>
        <v>0</v>
      </c>
      <c r="Q25" s="42">
        <f t="shared" si="9"/>
        <v>8</v>
      </c>
    </row>
    <row r="26" spans="1:17" ht="15.75" customHeight="1" x14ac:dyDescent="0.25">
      <c r="A26" s="23" t="s">
        <v>92</v>
      </c>
      <c r="B26" s="3" t="s">
        <v>85</v>
      </c>
      <c r="C26" s="39"/>
      <c r="D26" s="22" t="s">
        <v>16</v>
      </c>
      <c r="E26" s="3" t="s">
        <v>32</v>
      </c>
      <c r="F26" s="26" t="s">
        <v>93</v>
      </c>
      <c r="G26" s="41"/>
      <c r="H26" s="43">
        <f t="shared" si="3"/>
        <v>0</v>
      </c>
      <c r="I26" s="43">
        <f t="shared" si="4"/>
        <v>0</v>
      </c>
      <c r="J26" s="43"/>
      <c r="K26" s="43">
        <f t="shared" si="5"/>
        <v>0</v>
      </c>
      <c r="L26" s="43">
        <f t="shared" si="6"/>
        <v>0</v>
      </c>
      <c r="M26" s="43">
        <f t="shared" si="7"/>
        <v>0</v>
      </c>
      <c r="N26" s="43">
        <f t="shared" si="8"/>
        <v>0</v>
      </c>
      <c r="O26" s="43">
        <f t="shared" si="1"/>
        <v>0</v>
      </c>
      <c r="P26" s="43">
        <f t="shared" si="2"/>
        <v>0</v>
      </c>
      <c r="Q26" s="43">
        <f t="shared" si="9"/>
        <v>0</v>
      </c>
    </row>
    <row r="27" spans="1:17" ht="15.75" customHeight="1" x14ac:dyDescent="0.25">
      <c r="A27" s="23" t="s">
        <v>94</v>
      </c>
      <c r="B27" s="3" t="s">
        <v>85</v>
      </c>
      <c r="C27" s="38" t="s">
        <v>95</v>
      </c>
      <c r="D27" s="38" t="s">
        <v>96</v>
      </c>
      <c r="E27" s="3" t="s">
        <v>25</v>
      </c>
      <c r="F27" s="26" t="s">
        <v>97</v>
      </c>
      <c r="G27" s="40">
        <v>7</v>
      </c>
      <c r="H27" s="40">
        <f t="shared" si="3"/>
        <v>7</v>
      </c>
      <c r="I27" s="40">
        <f t="shared" si="4"/>
        <v>7</v>
      </c>
      <c r="J27" s="40">
        <v>7</v>
      </c>
      <c r="K27" s="40">
        <f t="shared" si="5"/>
        <v>7</v>
      </c>
      <c r="L27" s="42">
        <f t="shared" si="6"/>
        <v>0</v>
      </c>
      <c r="M27" s="42">
        <f t="shared" si="7"/>
        <v>7</v>
      </c>
      <c r="N27" s="42">
        <f t="shared" si="8"/>
        <v>14</v>
      </c>
      <c r="O27" s="42">
        <f t="shared" si="1"/>
        <v>0</v>
      </c>
      <c r="P27" s="42">
        <f t="shared" si="2"/>
        <v>0</v>
      </c>
      <c r="Q27" s="42">
        <f t="shared" si="9"/>
        <v>28</v>
      </c>
    </row>
    <row r="28" spans="1:17" ht="15.75" customHeight="1" x14ac:dyDescent="0.25">
      <c r="A28" s="23" t="s">
        <v>98</v>
      </c>
      <c r="B28" s="3" t="s">
        <v>85</v>
      </c>
      <c r="C28" s="45"/>
      <c r="D28" s="45"/>
      <c r="E28" s="3" t="s">
        <v>99</v>
      </c>
      <c r="F28" s="26" t="s">
        <v>100</v>
      </c>
      <c r="G28" s="46"/>
      <c r="H28" s="46">
        <f t="shared" si="3"/>
        <v>0</v>
      </c>
      <c r="I28" s="46">
        <f t="shared" si="4"/>
        <v>0</v>
      </c>
      <c r="J28" s="46"/>
      <c r="K28" s="46">
        <f t="shared" si="5"/>
        <v>0</v>
      </c>
      <c r="L28" s="44">
        <f t="shared" si="6"/>
        <v>0</v>
      </c>
      <c r="M28" s="44">
        <f t="shared" si="7"/>
        <v>0</v>
      </c>
      <c r="N28" s="44">
        <f t="shared" si="8"/>
        <v>0</v>
      </c>
      <c r="O28" s="44">
        <f t="shared" si="1"/>
        <v>0</v>
      </c>
      <c r="P28" s="44">
        <f t="shared" si="2"/>
        <v>0</v>
      </c>
      <c r="Q28" s="44">
        <f t="shared" si="9"/>
        <v>0</v>
      </c>
    </row>
    <row r="29" spans="1:17" ht="15.75" customHeight="1" x14ac:dyDescent="0.25">
      <c r="A29" s="23" t="s">
        <v>101</v>
      </c>
      <c r="B29" s="3" t="s">
        <v>85</v>
      </c>
      <c r="C29" s="45"/>
      <c r="D29" s="45"/>
      <c r="E29" s="3" t="s">
        <v>102</v>
      </c>
      <c r="F29" s="26" t="s">
        <v>103</v>
      </c>
      <c r="G29" s="46"/>
      <c r="H29" s="46">
        <f t="shared" si="3"/>
        <v>0</v>
      </c>
      <c r="I29" s="46">
        <f t="shared" si="4"/>
        <v>0</v>
      </c>
      <c r="J29" s="46"/>
      <c r="K29" s="46">
        <f t="shared" si="5"/>
        <v>0</v>
      </c>
      <c r="L29" s="44">
        <f t="shared" si="6"/>
        <v>0</v>
      </c>
      <c r="M29" s="44">
        <f t="shared" si="7"/>
        <v>0</v>
      </c>
      <c r="N29" s="44">
        <f t="shared" si="8"/>
        <v>0</v>
      </c>
      <c r="O29" s="44">
        <f t="shared" si="1"/>
        <v>0</v>
      </c>
      <c r="P29" s="44">
        <f t="shared" si="2"/>
        <v>0</v>
      </c>
      <c r="Q29" s="44">
        <f t="shared" si="9"/>
        <v>0</v>
      </c>
    </row>
    <row r="30" spans="1:17" ht="15.75" customHeight="1" x14ac:dyDescent="0.25">
      <c r="A30" s="23" t="s">
        <v>104</v>
      </c>
      <c r="B30" s="3" t="s">
        <v>85</v>
      </c>
      <c r="C30" s="45"/>
      <c r="D30" s="45"/>
      <c r="E30" s="3" t="s">
        <v>105</v>
      </c>
      <c r="F30" s="26" t="s">
        <v>106</v>
      </c>
      <c r="G30" s="46"/>
      <c r="H30" s="46">
        <f t="shared" si="3"/>
        <v>0</v>
      </c>
      <c r="I30" s="46">
        <f t="shared" si="4"/>
        <v>0</v>
      </c>
      <c r="J30" s="46"/>
      <c r="K30" s="46">
        <f t="shared" si="5"/>
        <v>0</v>
      </c>
      <c r="L30" s="44">
        <f t="shared" si="6"/>
        <v>0</v>
      </c>
      <c r="M30" s="44">
        <f t="shared" si="7"/>
        <v>0</v>
      </c>
      <c r="N30" s="44">
        <f t="shared" si="8"/>
        <v>0</v>
      </c>
      <c r="O30" s="44">
        <f t="shared" si="1"/>
        <v>0</v>
      </c>
      <c r="P30" s="44">
        <f t="shared" si="2"/>
        <v>0</v>
      </c>
      <c r="Q30" s="44">
        <f t="shared" si="9"/>
        <v>0</v>
      </c>
    </row>
    <row r="31" spans="1:17" ht="15.75" customHeight="1" x14ac:dyDescent="0.25">
      <c r="A31" s="23" t="s">
        <v>107</v>
      </c>
      <c r="B31" s="3" t="s">
        <v>85</v>
      </c>
      <c r="C31" s="45"/>
      <c r="D31" s="45"/>
      <c r="E31" s="3" t="s">
        <v>86</v>
      </c>
      <c r="F31" s="26" t="s">
        <v>108</v>
      </c>
      <c r="G31" s="46"/>
      <c r="H31" s="46">
        <f t="shared" si="3"/>
        <v>0</v>
      </c>
      <c r="I31" s="46">
        <f t="shared" si="4"/>
        <v>0</v>
      </c>
      <c r="J31" s="46"/>
      <c r="K31" s="46">
        <f t="shared" si="5"/>
        <v>0</v>
      </c>
      <c r="L31" s="44">
        <f t="shared" si="6"/>
        <v>0</v>
      </c>
      <c r="M31" s="44">
        <f t="shared" si="7"/>
        <v>0</v>
      </c>
      <c r="N31" s="44">
        <f t="shared" si="8"/>
        <v>0</v>
      </c>
      <c r="O31" s="44">
        <f t="shared" si="1"/>
        <v>0</v>
      </c>
      <c r="P31" s="44">
        <f t="shared" si="2"/>
        <v>0</v>
      </c>
      <c r="Q31" s="44">
        <f t="shared" si="9"/>
        <v>0</v>
      </c>
    </row>
    <row r="32" spans="1:17" ht="15.75" customHeight="1" x14ac:dyDescent="0.25">
      <c r="A32" s="23" t="s">
        <v>109</v>
      </c>
      <c r="B32" s="3" t="s">
        <v>85</v>
      </c>
      <c r="C32" s="45"/>
      <c r="D32" s="45"/>
      <c r="E32" s="3" t="s">
        <v>24</v>
      </c>
      <c r="F32" s="26" t="s">
        <v>110</v>
      </c>
      <c r="G32" s="46"/>
      <c r="H32" s="46">
        <f t="shared" si="3"/>
        <v>0</v>
      </c>
      <c r="I32" s="46">
        <f t="shared" si="4"/>
        <v>0</v>
      </c>
      <c r="J32" s="46"/>
      <c r="K32" s="46">
        <f t="shared" si="5"/>
        <v>0</v>
      </c>
      <c r="L32" s="44">
        <f t="shared" si="6"/>
        <v>0</v>
      </c>
      <c r="M32" s="44">
        <f t="shared" si="7"/>
        <v>0</v>
      </c>
      <c r="N32" s="44">
        <f t="shared" si="8"/>
        <v>0</v>
      </c>
      <c r="O32" s="44">
        <f t="shared" si="1"/>
        <v>0</v>
      </c>
      <c r="P32" s="44">
        <f t="shared" si="2"/>
        <v>0</v>
      </c>
      <c r="Q32" s="44">
        <f t="shared" si="9"/>
        <v>0</v>
      </c>
    </row>
    <row r="33" spans="1:17" ht="15.75" customHeight="1" x14ac:dyDescent="0.25">
      <c r="A33" s="23" t="s">
        <v>111</v>
      </c>
      <c r="B33" s="3" t="s">
        <v>85</v>
      </c>
      <c r="C33" s="39"/>
      <c r="D33" s="39"/>
      <c r="E33" s="3" t="s">
        <v>112</v>
      </c>
      <c r="F33" s="26" t="s">
        <v>113</v>
      </c>
      <c r="G33" s="41"/>
      <c r="H33" s="41">
        <f t="shared" si="3"/>
        <v>0</v>
      </c>
      <c r="I33" s="41">
        <f t="shared" si="4"/>
        <v>0</v>
      </c>
      <c r="J33" s="41"/>
      <c r="K33" s="41">
        <f t="shared" si="5"/>
        <v>0</v>
      </c>
      <c r="L33" s="43">
        <f t="shared" si="6"/>
        <v>0</v>
      </c>
      <c r="M33" s="43">
        <f t="shared" si="7"/>
        <v>0</v>
      </c>
      <c r="N33" s="43">
        <f t="shared" si="8"/>
        <v>0</v>
      </c>
      <c r="O33" s="43">
        <f t="shared" si="1"/>
        <v>0</v>
      </c>
      <c r="P33" s="43">
        <f t="shared" si="2"/>
        <v>0</v>
      </c>
      <c r="Q33" s="43">
        <f t="shared" si="9"/>
        <v>0</v>
      </c>
    </row>
    <row r="34" spans="1:17" ht="15.75" customHeight="1" x14ac:dyDescent="0.25">
      <c r="A34" s="23" t="s">
        <v>114</v>
      </c>
      <c r="B34" s="3" t="s">
        <v>115</v>
      </c>
      <c r="C34" s="22" t="s">
        <v>116</v>
      </c>
      <c r="D34" s="22" t="s">
        <v>16</v>
      </c>
      <c r="E34" s="3" t="s">
        <v>19</v>
      </c>
      <c r="F34" s="26" t="s">
        <v>117</v>
      </c>
      <c r="G34" s="33">
        <v>1</v>
      </c>
      <c r="H34" s="33">
        <f t="shared" si="3"/>
        <v>1</v>
      </c>
      <c r="I34" s="33">
        <f t="shared" si="4"/>
        <v>1</v>
      </c>
      <c r="J34" s="33">
        <v>1</v>
      </c>
      <c r="K34" s="33">
        <f t="shared" si="5"/>
        <v>1</v>
      </c>
      <c r="L34" s="33">
        <f t="shared" si="6"/>
        <v>0</v>
      </c>
      <c r="M34" s="33">
        <f t="shared" si="7"/>
        <v>1</v>
      </c>
      <c r="N34" s="33">
        <f t="shared" si="8"/>
        <v>2</v>
      </c>
      <c r="O34" s="33">
        <f t="shared" si="1"/>
        <v>0</v>
      </c>
      <c r="P34" s="33">
        <f t="shared" si="2"/>
        <v>0</v>
      </c>
      <c r="Q34" s="33">
        <f t="shared" si="9"/>
        <v>4</v>
      </c>
    </row>
    <row r="35" spans="1:17" ht="15.75" customHeight="1" x14ac:dyDescent="0.25">
      <c r="A35" s="23" t="s">
        <v>118</v>
      </c>
      <c r="B35" s="3" t="s">
        <v>115</v>
      </c>
      <c r="C35" s="22" t="s">
        <v>119</v>
      </c>
      <c r="D35" s="22" t="s">
        <v>16</v>
      </c>
      <c r="E35" s="3" t="s">
        <v>22</v>
      </c>
      <c r="F35" s="26" t="s">
        <v>120</v>
      </c>
      <c r="G35" s="33">
        <v>1</v>
      </c>
      <c r="H35" s="33">
        <f t="shared" si="3"/>
        <v>1</v>
      </c>
      <c r="I35" s="33">
        <f t="shared" si="4"/>
        <v>1</v>
      </c>
      <c r="J35" s="33">
        <v>1</v>
      </c>
      <c r="K35" s="33">
        <f t="shared" si="5"/>
        <v>1</v>
      </c>
      <c r="L35" s="33">
        <f t="shared" si="6"/>
        <v>0</v>
      </c>
      <c r="M35" s="33">
        <f t="shared" si="7"/>
        <v>1</v>
      </c>
      <c r="N35" s="33">
        <f t="shared" si="8"/>
        <v>2</v>
      </c>
      <c r="O35" s="33">
        <f t="shared" si="1"/>
        <v>0</v>
      </c>
      <c r="P35" s="33">
        <f t="shared" si="2"/>
        <v>0</v>
      </c>
      <c r="Q35" s="33">
        <f t="shared" si="9"/>
        <v>4</v>
      </c>
    </row>
    <row r="36" spans="1:17" ht="15.75" customHeight="1" x14ac:dyDescent="0.25">
      <c r="A36" s="23" t="s">
        <v>121</v>
      </c>
      <c r="B36" s="3" t="s">
        <v>115</v>
      </c>
      <c r="C36" s="22" t="s">
        <v>122</v>
      </c>
      <c r="D36" s="22" t="s">
        <v>16</v>
      </c>
      <c r="E36" s="3" t="s">
        <v>25</v>
      </c>
      <c r="F36" s="26" t="s">
        <v>123</v>
      </c>
      <c r="G36" s="33">
        <v>1</v>
      </c>
      <c r="H36" s="33">
        <f t="shared" si="3"/>
        <v>1</v>
      </c>
      <c r="I36" s="33">
        <f t="shared" si="4"/>
        <v>1</v>
      </c>
      <c r="J36" s="33">
        <v>1</v>
      </c>
      <c r="K36" s="33">
        <f t="shared" si="5"/>
        <v>1</v>
      </c>
      <c r="L36" s="33">
        <f t="shared" si="6"/>
        <v>0</v>
      </c>
      <c r="M36" s="33">
        <f t="shared" si="7"/>
        <v>1</v>
      </c>
      <c r="N36" s="33">
        <f t="shared" si="8"/>
        <v>2</v>
      </c>
      <c r="O36" s="33">
        <f t="shared" si="1"/>
        <v>0</v>
      </c>
      <c r="P36" s="33">
        <f t="shared" si="2"/>
        <v>0</v>
      </c>
      <c r="Q36" s="33">
        <f t="shared" si="9"/>
        <v>4</v>
      </c>
    </row>
    <row r="37" spans="1:17" ht="15.75" customHeight="1" x14ac:dyDescent="0.25">
      <c r="A37" s="23" t="s">
        <v>124</v>
      </c>
      <c r="B37" s="3" t="s">
        <v>115</v>
      </c>
      <c r="C37" s="38" t="s">
        <v>125</v>
      </c>
      <c r="D37" s="22" t="s">
        <v>16</v>
      </c>
      <c r="E37" s="3" t="s">
        <v>126</v>
      </c>
      <c r="F37" s="26" t="s">
        <v>127</v>
      </c>
      <c r="G37" s="40">
        <v>4</v>
      </c>
      <c r="H37" s="40">
        <f t="shared" si="3"/>
        <v>4</v>
      </c>
      <c r="I37" s="40">
        <f t="shared" si="4"/>
        <v>4</v>
      </c>
      <c r="J37" s="40">
        <v>4</v>
      </c>
      <c r="K37" s="40">
        <f t="shared" si="5"/>
        <v>4</v>
      </c>
      <c r="L37" s="42">
        <f t="shared" si="6"/>
        <v>0</v>
      </c>
      <c r="M37" s="42">
        <f t="shared" si="7"/>
        <v>4</v>
      </c>
      <c r="N37" s="42">
        <f t="shared" si="8"/>
        <v>8</v>
      </c>
      <c r="O37" s="42">
        <f t="shared" si="1"/>
        <v>0</v>
      </c>
      <c r="P37" s="42">
        <f t="shared" si="2"/>
        <v>0</v>
      </c>
      <c r="Q37" s="42">
        <f t="shared" si="9"/>
        <v>16</v>
      </c>
    </row>
    <row r="38" spans="1:17" ht="15.75" customHeight="1" x14ac:dyDescent="0.25">
      <c r="A38" s="23" t="s">
        <v>128</v>
      </c>
      <c r="B38" s="3" t="s">
        <v>115</v>
      </c>
      <c r="C38" s="45"/>
      <c r="D38" s="22" t="s">
        <v>16</v>
      </c>
      <c r="E38" s="3" t="s">
        <v>43</v>
      </c>
      <c r="F38" s="26" t="s">
        <v>129</v>
      </c>
      <c r="G38" s="46"/>
      <c r="H38" s="46">
        <f t="shared" si="3"/>
        <v>0</v>
      </c>
      <c r="I38" s="46">
        <f t="shared" si="4"/>
        <v>0</v>
      </c>
      <c r="J38" s="46"/>
      <c r="K38" s="46">
        <f t="shared" si="5"/>
        <v>0</v>
      </c>
      <c r="L38" s="44">
        <f t="shared" si="6"/>
        <v>0</v>
      </c>
      <c r="M38" s="44">
        <f t="shared" si="7"/>
        <v>0</v>
      </c>
      <c r="N38" s="44">
        <f t="shared" si="8"/>
        <v>0</v>
      </c>
      <c r="O38" s="44">
        <f t="shared" si="1"/>
        <v>0</v>
      </c>
      <c r="P38" s="44">
        <f t="shared" si="2"/>
        <v>0</v>
      </c>
      <c r="Q38" s="44">
        <f t="shared" si="9"/>
        <v>0</v>
      </c>
    </row>
    <row r="39" spans="1:17" ht="15.75" customHeight="1" x14ac:dyDescent="0.25">
      <c r="A39" s="23" t="s">
        <v>130</v>
      </c>
      <c r="B39" s="3" t="s">
        <v>115</v>
      </c>
      <c r="C39" s="45"/>
      <c r="D39" s="22" t="s">
        <v>16</v>
      </c>
      <c r="E39" s="3" t="s">
        <v>22</v>
      </c>
      <c r="F39" s="26" t="s">
        <v>131</v>
      </c>
      <c r="G39" s="46"/>
      <c r="H39" s="46">
        <f t="shared" si="3"/>
        <v>0</v>
      </c>
      <c r="I39" s="46">
        <f t="shared" si="4"/>
        <v>0</v>
      </c>
      <c r="J39" s="46"/>
      <c r="K39" s="46">
        <f t="shared" si="5"/>
        <v>0</v>
      </c>
      <c r="L39" s="44">
        <f t="shared" si="6"/>
        <v>0</v>
      </c>
      <c r="M39" s="44">
        <f t="shared" si="7"/>
        <v>0</v>
      </c>
      <c r="N39" s="44">
        <f t="shared" si="8"/>
        <v>0</v>
      </c>
      <c r="O39" s="44">
        <f t="shared" si="1"/>
        <v>0</v>
      </c>
      <c r="P39" s="44">
        <f t="shared" si="2"/>
        <v>0</v>
      </c>
      <c r="Q39" s="44">
        <f t="shared" si="9"/>
        <v>0</v>
      </c>
    </row>
    <row r="40" spans="1:17" ht="15.75" customHeight="1" x14ac:dyDescent="0.25">
      <c r="A40" s="23" t="s">
        <v>132</v>
      </c>
      <c r="B40" s="3" t="s">
        <v>115</v>
      </c>
      <c r="C40" s="39"/>
      <c r="D40" s="22" t="s">
        <v>16</v>
      </c>
      <c r="E40" s="3" t="s">
        <v>25</v>
      </c>
      <c r="F40" s="26" t="s">
        <v>133</v>
      </c>
      <c r="G40" s="41"/>
      <c r="H40" s="41">
        <f t="shared" si="3"/>
        <v>0</v>
      </c>
      <c r="I40" s="41">
        <f t="shared" si="4"/>
        <v>0</v>
      </c>
      <c r="J40" s="41"/>
      <c r="K40" s="41">
        <f t="shared" si="5"/>
        <v>0</v>
      </c>
      <c r="L40" s="43">
        <f t="shared" si="6"/>
        <v>0</v>
      </c>
      <c r="M40" s="43">
        <f t="shared" si="7"/>
        <v>0</v>
      </c>
      <c r="N40" s="43">
        <f t="shared" si="8"/>
        <v>0</v>
      </c>
      <c r="O40" s="43">
        <f t="shared" si="1"/>
        <v>0</v>
      </c>
      <c r="P40" s="43">
        <f t="shared" si="2"/>
        <v>0</v>
      </c>
      <c r="Q40" s="43">
        <f t="shared" si="9"/>
        <v>0</v>
      </c>
    </row>
    <row r="41" spans="1:17" ht="15.75" customHeight="1" x14ac:dyDescent="0.25">
      <c r="A41" s="23" t="s">
        <v>134</v>
      </c>
      <c r="B41" s="3" t="s">
        <v>115</v>
      </c>
      <c r="C41" s="22" t="s">
        <v>32</v>
      </c>
      <c r="D41" s="22" t="s">
        <v>16</v>
      </c>
      <c r="E41" s="3" t="s">
        <v>43</v>
      </c>
      <c r="F41" s="26" t="s">
        <v>135</v>
      </c>
      <c r="G41" s="33">
        <v>1</v>
      </c>
      <c r="H41" s="33">
        <f t="shared" si="3"/>
        <v>1</v>
      </c>
      <c r="I41" s="33">
        <f t="shared" si="4"/>
        <v>1</v>
      </c>
      <c r="J41" s="33">
        <v>1</v>
      </c>
      <c r="K41" s="33">
        <f t="shared" si="5"/>
        <v>1</v>
      </c>
      <c r="L41" s="33">
        <f t="shared" si="6"/>
        <v>0</v>
      </c>
      <c r="M41" s="33">
        <f t="shared" si="7"/>
        <v>1</v>
      </c>
      <c r="N41" s="33">
        <f t="shared" si="8"/>
        <v>2</v>
      </c>
      <c r="O41" s="33">
        <f t="shared" si="1"/>
        <v>0</v>
      </c>
      <c r="P41" s="33">
        <f t="shared" si="2"/>
        <v>0</v>
      </c>
      <c r="Q41" s="33">
        <f t="shared" si="9"/>
        <v>4</v>
      </c>
    </row>
    <row r="42" spans="1:17" ht="15.75" customHeight="1" x14ac:dyDescent="0.25">
      <c r="A42" s="23" t="s">
        <v>136</v>
      </c>
      <c r="B42" s="3" t="s">
        <v>115</v>
      </c>
      <c r="C42" s="22" t="s">
        <v>119</v>
      </c>
      <c r="D42" s="22" t="s">
        <v>16</v>
      </c>
      <c r="E42" s="3" t="s">
        <v>28</v>
      </c>
      <c r="F42" s="26" t="s">
        <v>137</v>
      </c>
      <c r="G42" s="33">
        <v>1</v>
      </c>
      <c r="H42" s="33">
        <f t="shared" si="3"/>
        <v>1</v>
      </c>
      <c r="I42" s="33">
        <f t="shared" si="4"/>
        <v>1</v>
      </c>
      <c r="J42" s="33">
        <v>1</v>
      </c>
      <c r="K42" s="33">
        <f t="shared" si="5"/>
        <v>1</v>
      </c>
      <c r="L42" s="33">
        <f t="shared" si="6"/>
        <v>0</v>
      </c>
      <c r="M42" s="33">
        <f t="shared" si="7"/>
        <v>1</v>
      </c>
      <c r="N42" s="33">
        <f t="shared" si="8"/>
        <v>2</v>
      </c>
      <c r="O42" s="33">
        <f t="shared" si="1"/>
        <v>0</v>
      </c>
      <c r="P42" s="33">
        <f t="shared" si="2"/>
        <v>0</v>
      </c>
      <c r="Q42" s="33">
        <f t="shared" si="9"/>
        <v>4</v>
      </c>
    </row>
    <row r="43" spans="1:17" ht="15.75" customHeight="1" x14ac:dyDescent="0.25">
      <c r="A43" s="23" t="s">
        <v>138</v>
      </c>
      <c r="B43" s="3" t="s">
        <v>115</v>
      </c>
      <c r="C43" s="22" t="s">
        <v>139</v>
      </c>
      <c r="D43" s="22" t="s">
        <v>16</v>
      </c>
      <c r="E43" s="3" t="s">
        <v>19</v>
      </c>
      <c r="F43" s="26" t="s">
        <v>140</v>
      </c>
      <c r="G43" s="33">
        <v>1</v>
      </c>
      <c r="H43" s="33">
        <f t="shared" si="3"/>
        <v>1</v>
      </c>
      <c r="I43" s="33">
        <f t="shared" si="4"/>
        <v>1</v>
      </c>
      <c r="J43" s="33">
        <v>1</v>
      </c>
      <c r="K43" s="33">
        <f t="shared" si="5"/>
        <v>1</v>
      </c>
      <c r="L43" s="33">
        <f t="shared" si="6"/>
        <v>0</v>
      </c>
      <c r="M43" s="33">
        <f t="shared" si="7"/>
        <v>1</v>
      </c>
      <c r="N43" s="33">
        <f t="shared" si="8"/>
        <v>2</v>
      </c>
      <c r="O43" s="33">
        <f t="shared" si="1"/>
        <v>0</v>
      </c>
      <c r="P43" s="33">
        <f t="shared" si="2"/>
        <v>0</v>
      </c>
      <c r="Q43" s="33">
        <f t="shared" si="9"/>
        <v>4</v>
      </c>
    </row>
    <row r="44" spans="1:17" ht="15.75" customHeight="1" x14ac:dyDescent="0.25">
      <c r="A44" s="23" t="s">
        <v>141</v>
      </c>
      <c r="B44" s="3" t="s">
        <v>115</v>
      </c>
      <c r="C44" s="22" t="s">
        <v>119</v>
      </c>
      <c r="D44" s="22" t="s">
        <v>16</v>
      </c>
      <c r="E44" s="3" t="s">
        <v>25</v>
      </c>
      <c r="F44" s="26" t="s">
        <v>142</v>
      </c>
      <c r="G44" s="33">
        <v>1</v>
      </c>
      <c r="H44" s="33">
        <f t="shared" si="3"/>
        <v>1</v>
      </c>
      <c r="I44" s="33">
        <f t="shared" si="4"/>
        <v>1</v>
      </c>
      <c r="J44" s="33">
        <v>1</v>
      </c>
      <c r="K44" s="33">
        <f t="shared" si="5"/>
        <v>1</v>
      </c>
      <c r="L44" s="33">
        <f t="shared" si="6"/>
        <v>0</v>
      </c>
      <c r="M44" s="33">
        <f t="shared" si="7"/>
        <v>1</v>
      </c>
      <c r="N44" s="33">
        <f t="shared" si="8"/>
        <v>2</v>
      </c>
      <c r="O44" s="33">
        <f t="shared" si="1"/>
        <v>0</v>
      </c>
      <c r="P44" s="33">
        <f t="shared" si="2"/>
        <v>0</v>
      </c>
      <c r="Q44" s="33">
        <f t="shared" si="9"/>
        <v>4</v>
      </c>
    </row>
    <row r="45" spans="1:17" ht="15.75" customHeight="1" x14ac:dyDescent="0.25">
      <c r="A45" s="23" t="s">
        <v>143</v>
      </c>
      <c r="B45" s="3" t="s">
        <v>115</v>
      </c>
      <c r="C45" s="22" t="s">
        <v>18</v>
      </c>
      <c r="D45" s="22" t="s">
        <v>16</v>
      </c>
      <c r="E45" s="3" t="s">
        <v>25</v>
      </c>
      <c r="F45" s="26" t="s">
        <v>40</v>
      </c>
      <c r="G45" s="33">
        <v>1</v>
      </c>
      <c r="H45" s="33">
        <f t="shared" si="3"/>
        <v>1</v>
      </c>
      <c r="I45" s="33">
        <f t="shared" si="4"/>
        <v>1</v>
      </c>
      <c r="J45" s="33">
        <v>1</v>
      </c>
      <c r="K45" s="33">
        <f t="shared" si="5"/>
        <v>1</v>
      </c>
      <c r="L45" s="33">
        <f t="shared" si="6"/>
        <v>0</v>
      </c>
      <c r="M45" s="33">
        <f t="shared" si="7"/>
        <v>1</v>
      </c>
      <c r="N45" s="33">
        <f t="shared" si="8"/>
        <v>2</v>
      </c>
      <c r="O45" s="33">
        <f t="shared" si="1"/>
        <v>0</v>
      </c>
      <c r="P45" s="33">
        <f t="shared" si="2"/>
        <v>0</v>
      </c>
      <c r="Q45" s="33">
        <f t="shared" si="9"/>
        <v>4</v>
      </c>
    </row>
    <row r="46" spans="1:17" s="1" customFormat="1" ht="15.75" customHeight="1" x14ac:dyDescent="0.25">
      <c r="A46" s="23" t="s">
        <v>159</v>
      </c>
      <c r="B46" s="3" t="s">
        <v>148</v>
      </c>
      <c r="C46" s="22" t="s">
        <v>149</v>
      </c>
      <c r="D46" s="22" t="s">
        <v>16</v>
      </c>
      <c r="E46" s="3" t="s">
        <v>152</v>
      </c>
      <c r="F46" s="26" t="s">
        <v>160</v>
      </c>
      <c r="G46" s="33">
        <v>1</v>
      </c>
      <c r="H46" s="33">
        <f t="shared" si="3"/>
        <v>1</v>
      </c>
      <c r="I46" s="33">
        <f t="shared" si="4"/>
        <v>1</v>
      </c>
      <c r="J46" s="33">
        <v>1</v>
      </c>
      <c r="K46" s="33">
        <f t="shared" si="5"/>
        <v>1</v>
      </c>
      <c r="L46" s="33">
        <f t="shared" si="6"/>
        <v>0</v>
      </c>
      <c r="M46" s="33">
        <f t="shared" si="7"/>
        <v>1</v>
      </c>
      <c r="N46" s="33">
        <f t="shared" si="8"/>
        <v>2</v>
      </c>
      <c r="O46" s="33">
        <f t="shared" si="1"/>
        <v>0</v>
      </c>
      <c r="P46" s="33">
        <f t="shared" si="2"/>
        <v>0</v>
      </c>
      <c r="Q46" s="33">
        <f t="shared" si="9"/>
        <v>4</v>
      </c>
    </row>
    <row r="47" spans="1:17" s="1" customFormat="1" ht="15.75" customHeight="1" x14ac:dyDescent="0.25">
      <c r="A47" s="23" t="s">
        <v>183</v>
      </c>
      <c r="B47" s="3" t="s">
        <v>148</v>
      </c>
      <c r="C47" s="22" t="s">
        <v>184</v>
      </c>
      <c r="D47" s="22" t="s">
        <v>16</v>
      </c>
      <c r="E47" s="3" t="s">
        <v>19</v>
      </c>
      <c r="F47" s="26" t="s">
        <v>185</v>
      </c>
      <c r="G47" s="33">
        <v>1</v>
      </c>
      <c r="H47" s="33">
        <f t="shared" si="3"/>
        <v>1</v>
      </c>
      <c r="I47" s="33">
        <f t="shared" si="4"/>
        <v>1</v>
      </c>
      <c r="J47" s="33">
        <v>1</v>
      </c>
      <c r="K47" s="33">
        <f t="shared" si="5"/>
        <v>1</v>
      </c>
      <c r="L47" s="33">
        <f t="shared" si="6"/>
        <v>0</v>
      </c>
      <c r="M47" s="33">
        <f t="shared" si="7"/>
        <v>1</v>
      </c>
      <c r="N47" s="33">
        <f t="shared" si="8"/>
        <v>2</v>
      </c>
      <c r="O47" s="33">
        <f t="shared" si="1"/>
        <v>0</v>
      </c>
      <c r="P47" s="33">
        <f t="shared" si="2"/>
        <v>0</v>
      </c>
      <c r="Q47" s="33">
        <f t="shared" si="9"/>
        <v>4</v>
      </c>
    </row>
    <row r="48" spans="1:17" s="1" customFormat="1" ht="15.75" customHeight="1" x14ac:dyDescent="0.25">
      <c r="A48" s="23" t="s">
        <v>175</v>
      </c>
      <c r="B48" s="3" t="s">
        <v>148</v>
      </c>
      <c r="C48" s="38" t="s">
        <v>39</v>
      </c>
      <c r="D48" s="22" t="s">
        <v>16</v>
      </c>
      <c r="E48" s="3" t="s">
        <v>176</v>
      </c>
      <c r="F48" s="26" t="s">
        <v>177</v>
      </c>
      <c r="G48" s="40">
        <v>4</v>
      </c>
      <c r="H48" s="40">
        <f t="shared" si="3"/>
        <v>4</v>
      </c>
      <c r="I48" s="40">
        <f t="shared" si="4"/>
        <v>4</v>
      </c>
      <c r="J48" s="42">
        <v>4</v>
      </c>
      <c r="K48" s="42">
        <f t="shared" si="5"/>
        <v>4</v>
      </c>
      <c r="L48" s="42">
        <f t="shared" si="6"/>
        <v>0</v>
      </c>
      <c r="M48" s="42">
        <f t="shared" si="7"/>
        <v>4</v>
      </c>
      <c r="N48" s="42">
        <f t="shared" si="8"/>
        <v>8</v>
      </c>
      <c r="O48" s="42">
        <f t="shared" si="1"/>
        <v>0</v>
      </c>
      <c r="P48" s="42">
        <f t="shared" si="2"/>
        <v>0</v>
      </c>
      <c r="Q48" s="42">
        <f t="shared" si="9"/>
        <v>16</v>
      </c>
    </row>
    <row r="49" spans="1:17" s="1" customFormat="1" ht="15.75" customHeight="1" x14ac:dyDescent="0.25">
      <c r="A49" s="23" t="s">
        <v>197</v>
      </c>
      <c r="B49" s="3" t="s">
        <v>148</v>
      </c>
      <c r="C49" s="45"/>
      <c r="D49" s="22" t="s">
        <v>16</v>
      </c>
      <c r="E49" s="3" t="s">
        <v>198</v>
      </c>
      <c r="F49" s="26" t="s">
        <v>199</v>
      </c>
      <c r="G49" s="46"/>
      <c r="H49" s="46">
        <f t="shared" si="3"/>
        <v>0</v>
      </c>
      <c r="I49" s="46">
        <f t="shared" si="4"/>
        <v>0</v>
      </c>
      <c r="J49" s="44"/>
      <c r="K49" s="44">
        <f t="shared" si="5"/>
        <v>0</v>
      </c>
      <c r="L49" s="44">
        <f t="shared" si="6"/>
        <v>0</v>
      </c>
      <c r="M49" s="44">
        <f t="shared" si="7"/>
        <v>0</v>
      </c>
      <c r="N49" s="44">
        <f t="shared" si="8"/>
        <v>0</v>
      </c>
      <c r="O49" s="44">
        <f t="shared" si="1"/>
        <v>0</v>
      </c>
      <c r="P49" s="44">
        <f t="shared" si="2"/>
        <v>0</v>
      </c>
      <c r="Q49" s="44">
        <f t="shared" si="9"/>
        <v>0</v>
      </c>
    </row>
    <row r="50" spans="1:17" s="1" customFormat="1" ht="15.75" customHeight="1" x14ac:dyDescent="0.25">
      <c r="A50" s="23" t="s">
        <v>204</v>
      </c>
      <c r="B50" s="3" t="s">
        <v>148</v>
      </c>
      <c r="C50" s="45"/>
      <c r="D50" s="22" t="s">
        <v>16</v>
      </c>
      <c r="E50" s="3" t="s">
        <v>205</v>
      </c>
      <c r="F50" s="26" t="s">
        <v>206</v>
      </c>
      <c r="G50" s="46"/>
      <c r="H50" s="46">
        <f t="shared" si="3"/>
        <v>0</v>
      </c>
      <c r="I50" s="46">
        <f t="shared" si="4"/>
        <v>0</v>
      </c>
      <c r="J50" s="44"/>
      <c r="K50" s="44">
        <f t="shared" si="5"/>
        <v>0</v>
      </c>
      <c r="L50" s="44">
        <f t="shared" si="6"/>
        <v>0</v>
      </c>
      <c r="M50" s="44">
        <f t="shared" si="7"/>
        <v>0</v>
      </c>
      <c r="N50" s="44">
        <f t="shared" si="8"/>
        <v>0</v>
      </c>
      <c r="O50" s="44">
        <f t="shared" si="1"/>
        <v>0</v>
      </c>
      <c r="P50" s="44">
        <f t="shared" si="2"/>
        <v>0</v>
      </c>
      <c r="Q50" s="44">
        <f t="shared" si="9"/>
        <v>0</v>
      </c>
    </row>
    <row r="51" spans="1:17" s="1" customFormat="1" ht="15.75" customHeight="1" x14ac:dyDescent="0.25">
      <c r="A51" s="23" t="s">
        <v>201</v>
      </c>
      <c r="B51" s="3" t="s">
        <v>148</v>
      </c>
      <c r="C51" s="39"/>
      <c r="D51" s="22" t="s">
        <v>16</v>
      </c>
      <c r="E51" s="3" t="s">
        <v>202</v>
      </c>
      <c r="F51" s="26" t="s">
        <v>203</v>
      </c>
      <c r="G51" s="41"/>
      <c r="H51" s="41">
        <f t="shared" si="3"/>
        <v>0</v>
      </c>
      <c r="I51" s="41">
        <f t="shared" si="4"/>
        <v>0</v>
      </c>
      <c r="J51" s="43"/>
      <c r="K51" s="43">
        <f t="shared" si="5"/>
        <v>0</v>
      </c>
      <c r="L51" s="43">
        <f t="shared" si="6"/>
        <v>0</v>
      </c>
      <c r="M51" s="43">
        <f t="shared" si="7"/>
        <v>0</v>
      </c>
      <c r="N51" s="43">
        <f t="shared" si="8"/>
        <v>0</v>
      </c>
      <c r="O51" s="43">
        <f t="shared" si="1"/>
        <v>0</v>
      </c>
      <c r="P51" s="43">
        <f t="shared" si="2"/>
        <v>0</v>
      </c>
      <c r="Q51" s="43">
        <f t="shared" si="9"/>
        <v>0</v>
      </c>
    </row>
    <row r="52" spans="1:17" s="1" customFormat="1" ht="15.75" customHeight="1" x14ac:dyDescent="0.25">
      <c r="A52" s="23" t="s">
        <v>164</v>
      </c>
      <c r="B52" s="3" t="s">
        <v>148</v>
      </c>
      <c r="C52" s="38" t="s">
        <v>39</v>
      </c>
      <c r="D52" s="38" t="s">
        <v>145</v>
      </c>
      <c r="E52" s="3" t="s">
        <v>165</v>
      </c>
      <c r="F52" s="26" t="s">
        <v>166</v>
      </c>
      <c r="G52" s="40">
        <v>6</v>
      </c>
      <c r="H52" s="40">
        <f t="shared" si="3"/>
        <v>6</v>
      </c>
      <c r="I52" s="40">
        <f t="shared" si="4"/>
        <v>6</v>
      </c>
      <c r="J52" s="42">
        <v>6</v>
      </c>
      <c r="K52" s="42">
        <f t="shared" si="5"/>
        <v>6</v>
      </c>
      <c r="L52" s="42">
        <f t="shared" si="6"/>
        <v>0</v>
      </c>
      <c r="M52" s="42">
        <f t="shared" si="7"/>
        <v>6</v>
      </c>
      <c r="N52" s="42">
        <f t="shared" si="8"/>
        <v>12</v>
      </c>
      <c r="O52" s="42">
        <f t="shared" si="1"/>
        <v>0</v>
      </c>
      <c r="P52" s="42">
        <f t="shared" si="2"/>
        <v>0</v>
      </c>
      <c r="Q52" s="42">
        <f t="shared" si="9"/>
        <v>24</v>
      </c>
    </row>
    <row r="53" spans="1:17" s="1" customFormat="1" ht="15.75" customHeight="1" x14ac:dyDescent="0.25">
      <c r="A53" s="23" t="s">
        <v>167</v>
      </c>
      <c r="B53" s="3" t="s">
        <v>148</v>
      </c>
      <c r="C53" s="45"/>
      <c r="D53" s="45"/>
      <c r="E53" s="3" t="s">
        <v>24</v>
      </c>
      <c r="F53" s="26" t="s">
        <v>168</v>
      </c>
      <c r="G53" s="46"/>
      <c r="H53" s="46">
        <f t="shared" si="3"/>
        <v>0</v>
      </c>
      <c r="I53" s="46">
        <f t="shared" si="4"/>
        <v>0</v>
      </c>
      <c r="J53" s="44"/>
      <c r="K53" s="44">
        <f t="shared" si="5"/>
        <v>0</v>
      </c>
      <c r="L53" s="44">
        <f t="shared" si="6"/>
        <v>0</v>
      </c>
      <c r="M53" s="44">
        <f t="shared" si="7"/>
        <v>0</v>
      </c>
      <c r="N53" s="44">
        <f t="shared" si="8"/>
        <v>0</v>
      </c>
      <c r="O53" s="44">
        <f t="shared" si="1"/>
        <v>0</v>
      </c>
      <c r="P53" s="44">
        <f t="shared" si="2"/>
        <v>0</v>
      </c>
      <c r="Q53" s="44">
        <f t="shared" si="9"/>
        <v>0</v>
      </c>
    </row>
    <row r="54" spans="1:17" s="1" customFormat="1" ht="15.75" customHeight="1" x14ac:dyDescent="0.25">
      <c r="A54" s="23" t="s">
        <v>178</v>
      </c>
      <c r="B54" s="3" t="s">
        <v>148</v>
      </c>
      <c r="C54" s="45"/>
      <c r="D54" s="45"/>
      <c r="E54" s="3" t="s">
        <v>179</v>
      </c>
      <c r="F54" s="26" t="s">
        <v>180</v>
      </c>
      <c r="G54" s="46"/>
      <c r="H54" s="46">
        <f t="shared" si="3"/>
        <v>0</v>
      </c>
      <c r="I54" s="46">
        <f t="shared" si="4"/>
        <v>0</v>
      </c>
      <c r="J54" s="44"/>
      <c r="K54" s="44">
        <f t="shared" si="5"/>
        <v>0</v>
      </c>
      <c r="L54" s="44">
        <f t="shared" si="6"/>
        <v>0</v>
      </c>
      <c r="M54" s="44">
        <f t="shared" si="7"/>
        <v>0</v>
      </c>
      <c r="N54" s="44">
        <f t="shared" si="8"/>
        <v>0</v>
      </c>
      <c r="O54" s="44">
        <f t="shared" si="1"/>
        <v>0</v>
      </c>
      <c r="P54" s="44">
        <f t="shared" si="2"/>
        <v>0</v>
      </c>
      <c r="Q54" s="44">
        <f t="shared" si="9"/>
        <v>0</v>
      </c>
    </row>
    <row r="55" spans="1:17" s="1" customFormat="1" ht="15.75" customHeight="1" x14ac:dyDescent="0.25">
      <c r="A55" s="23" t="s">
        <v>181</v>
      </c>
      <c r="B55" s="3" t="s">
        <v>148</v>
      </c>
      <c r="C55" s="45"/>
      <c r="D55" s="45"/>
      <c r="E55" s="3" t="s">
        <v>126</v>
      </c>
      <c r="F55" s="26" t="s">
        <v>182</v>
      </c>
      <c r="G55" s="46"/>
      <c r="H55" s="46">
        <f t="shared" si="3"/>
        <v>0</v>
      </c>
      <c r="I55" s="46">
        <f t="shared" si="4"/>
        <v>0</v>
      </c>
      <c r="J55" s="44"/>
      <c r="K55" s="44">
        <f t="shared" si="5"/>
        <v>0</v>
      </c>
      <c r="L55" s="44">
        <f t="shared" si="6"/>
        <v>0</v>
      </c>
      <c r="M55" s="44">
        <f t="shared" si="7"/>
        <v>0</v>
      </c>
      <c r="N55" s="44">
        <f t="shared" si="8"/>
        <v>0</v>
      </c>
      <c r="O55" s="44">
        <f t="shared" si="1"/>
        <v>0</v>
      </c>
      <c r="P55" s="44">
        <f t="shared" si="2"/>
        <v>0</v>
      </c>
      <c r="Q55" s="44">
        <f t="shared" si="9"/>
        <v>0</v>
      </c>
    </row>
    <row r="56" spans="1:17" s="1" customFormat="1" ht="15.75" customHeight="1" x14ac:dyDescent="0.25">
      <c r="A56" s="23" t="s">
        <v>195</v>
      </c>
      <c r="B56" s="3" t="s">
        <v>148</v>
      </c>
      <c r="C56" s="45"/>
      <c r="D56" s="45"/>
      <c r="E56" s="3" t="s">
        <v>22</v>
      </c>
      <c r="F56" s="26" t="s">
        <v>196</v>
      </c>
      <c r="G56" s="46"/>
      <c r="H56" s="46">
        <f t="shared" si="3"/>
        <v>0</v>
      </c>
      <c r="I56" s="46">
        <f t="shared" si="4"/>
        <v>0</v>
      </c>
      <c r="J56" s="44"/>
      <c r="K56" s="44">
        <f t="shared" si="5"/>
        <v>0</v>
      </c>
      <c r="L56" s="44">
        <f t="shared" si="6"/>
        <v>0</v>
      </c>
      <c r="M56" s="44">
        <f t="shared" si="7"/>
        <v>0</v>
      </c>
      <c r="N56" s="44">
        <f t="shared" si="8"/>
        <v>0</v>
      </c>
      <c r="O56" s="44">
        <f t="shared" si="1"/>
        <v>0</v>
      </c>
      <c r="P56" s="44">
        <f t="shared" si="2"/>
        <v>0</v>
      </c>
      <c r="Q56" s="44">
        <f t="shared" si="9"/>
        <v>0</v>
      </c>
    </row>
    <row r="57" spans="1:17" s="1" customFormat="1" ht="15.75" customHeight="1" x14ac:dyDescent="0.25">
      <c r="A57" s="23" t="s">
        <v>209</v>
      </c>
      <c r="B57" s="3" t="s">
        <v>148</v>
      </c>
      <c r="C57" s="39"/>
      <c r="D57" s="39"/>
      <c r="E57" s="3" t="s">
        <v>116</v>
      </c>
      <c r="F57" s="26" t="s">
        <v>210</v>
      </c>
      <c r="G57" s="41"/>
      <c r="H57" s="41">
        <f t="shared" si="3"/>
        <v>0</v>
      </c>
      <c r="I57" s="41">
        <f t="shared" si="4"/>
        <v>0</v>
      </c>
      <c r="J57" s="43"/>
      <c r="K57" s="43">
        <f t="shared" si="5"/>
        <v>0</v>
      </c>
      <c r="L57" s="43">
        <f t="shared" si="6"/>
        <v>0</v>
      </c>
      <c r="M57" s="43">
        <f t="shared" si="7"/>
        <v>0</v>
      </c>
      <c r="N57" s="43">
        <f t="shared" si="8"/>
        <v>0</v>
      </c>
      <c r="O57" s="43">
        <f t="shared" si="1"/>
        <v>0</v>
      </c>
      <c r="P57" s="43">
        <f t="shared" si="2"/>
        <v>0</v>
      </c>
      <c r="Q57" s="43">
        <f t="shared" si="9"/>
        <v>0</v>
      </c>
    </row>
    <row r="58" spans="1:17" s="1" customFormat="1" ht="15.75" customHeight="1" x14ac:dyDescent="0.25">
      <c r="A58" s="23" t="s">
        <v>161</v>
      </c>
      <c r="B58" s="3" t="s">
        <v>148</v>
      </c>
      <c r="C58" s="22" t="s">
        <v>162</v>
      </c>
      <c r="D58" s="22" t="s">
        <v>16</v>
      </c>
      <c r="E58" s="3" t="s">
        <v>18</v>
      </c>
      <c r="F58" s="26" t="s">
        <v>163</v>
      </c>
      <c r="G58" s="33">
        <v>1</v>
      </c>
      <c r="H58" s="33">
        <f t="shared" si="3"/>
        <v>1</v>
      </c>
      <c r="I58" s="33">
        <f t="shared" si="4"/>
        <v>1</v>
      </c>
      <c r="J58" s="33">
        <v>1</v>
      </c>
      <c r="K58" s="33">
        <f t="shared" si="5"/>
        <v>1</v>
      </c>
      <c r="L58" s="33">
        <f t="shared" si="6"/>
        <v>0</v>
      </c>
      <c r="M58" s="33">
        <f t="shared" si="7"/>
        <v>1</v>
      </c>
      <c r="N58" s="33">
        <f t="shared" si="8"/>
        <v>2</v>
      </c>
      <c r="O58" s="33">
        <f t="shared" si="1"/>
        <v>0</v>
      </c>
      <c r="P58" s="33">
        <f t="shared" si="2"/>
        <v>0</v>
      </c>
      <c r="Q58" s="33">
        <f t="shared" si="9"/>
        <v>4</v>
      </c>
    </row>
    <row r="59" spans="1:17" s="1" customFormat="1" ht="15.75" customHeight="1" x14ac:dyDescent="0.25">
      <c r="A59" s="23" t="s">
        <v>157</v>
      </c>
      <c r="B59" s="3" t="s">
        <v>148</v>
      </c>
      <c r="C59" s="22" t="s">
        <v>116</v>
      </c>
      <c r="D59" s="22" t="s">
        <v>96</v>
      </c>
      <c r="E59" s="3" t="s">
        <v>19</v>
      </c>
      <c r="F59" s="26" t="s">
        <v>158</v>
      </c>
      <c r="G59" s="33">
        <v>1</v>
      </c>
      <c r="H59" s="33">
        <f t="shared" si="3"/>
        <v>1</v>
      </c>
      <c r="I59" s="33">
        <f t="shared" si="4"/>
        <v>1</v>
      </c>
      <c r="J59" s="33">
        <v>1</v>
      </c>
      <c r="K59" s="33">
        <f t="shared" si="5"/>
        <v>1</v>
      </c>
      <c r="L59" s="33">
        <f t="shared" si="6"/>
        <v>0</v>
      </c>
      <c r="M59" s="33">
        <f t="shared" si="7"/>
        <v>1</v>
      </c>
      <c r="N59" s="33">
        <f t="shared" si="8"/>
        <v>2</v>
      </c>
      <c r="O59" s="33">
        <f t="shared" si="1"/>
        <v>0</v>
      </c>
      <c r="P59" s="33">
        <f t="shared" si="2"/>
        <v>0</v>
      </c>
      <c r="Q59" s="33">
        <f t="shared" si="9"/>
        <v>4</v>
      </c>
    </row>
    <row r="60" spans="1:17" ht="15.75" customHeight="1" x14ac:dyDescent="0.25">
      <c r="A60" s="23" t="s">
        <v>147</v>
      </c>
      <c r="B60" s="3" t="s">
        <v>148</v>
      </c>
      <c r="C60" s="38" t="s">
        <v>37</v>
      </c>
      <c r="D60" s="38" t="s">
        <v>145</v>
      </c>
      <c r="E60" s="3" t="s">
        <v>149</v>
      </c>
      <c r="F60" s="26" t="s">
        <v>150</v>
      </c>
      <c r="G60" s="40">
        <v>3</v>
      </c>
      <c r="H60" s="40">
        <f t="shared" si="3"/>
        <v>3</v>
      </c>
      <c r="I60" s="40">
        <f t="shared" si="4"/>
        <v>3</v>
      </c>
      <c r="J60" s="40">
        <v>3</v>
      </c>
      <c r="K60" s="40">
        <f t="shared" si="5"/>
        <v>3</v>
      </c>
      <c r="L60" s="42">
        <f t="shared" si="6"/>
        <v>0</v>
      </c>
      <c r="M60" s="42">
        <f t="shared" si="7"/>
        <v>3</v>
      </c>
      <c r="N60" s="42">
        <f t="shared" si="8"/>
        <v>6</v>
      </c>
      <c r="O60" s="42">
        <f t="shared" si="1"/>
        <v>0</v>
      </c>
      <c r="P60" s="42">
        <f t="shared" si="2"/>
        <v>0</v>
      </c>
      <c r="Q60" s="42">
        <f t="shared" si="9"/>
        <v>12</v>
      </c>
    </row>
    <row r="61" spans="1:17" s="1" customFormat="1" ht="15.75" customHeight="1" x14ac:dyDescent="0.25">
      <c r="A61" s="23" t="s">
        <v>169</v>
      </c>
      <c r="B61" s="3" t="s">
        <v>148</v>
      </c>
      <c r="C61" s="45"/>
      <c r="D61" s="45"/>
      <c r="E61" s="3" t="s">
        <v>43</v>
      </c>
      <c r="F61" s="26" t="s">
        <v>170</v>
      </c>
      <c r="G61" s="46"/>
      <c r="H61" s="46">
        <f t="shared" si="3"/>
        <v>0</v>
      </c>
      <c r="I61" s="46">
        <f t="shared" si="4"/>
        <v>0</v>
      </c>
      <c r="J61" s="46"/>
      <c r="K61" s="46">
        <f t="shared" si="5"/>
        <v>0</v>
      </c>
      <c r="L61" s="44">
        <f t="shared" si="6"/>
        <v>0</v>
      </c>
      <c r="M61" s="44">
        <f t="shared" si="7"/>
        <v>0</v>
      </c>
      <c r="N61" s="44">
        <f t="shared" si="8"/>
        <v>0</v>
      </c>
      <c r="O61" s="44">
        <f t="shared" si="1"/>
        <v>0</v>
      </c>
      <c r="P61" s="44">
        <f t="shared" si="2"/>
        <v>0</v>
      </c>
      <c r="Q61" s="44">
        <f t="shared" si="9"/>
        <v>0</v>
      </c>
    </row>
    <row r="62" spans="1:17" s="1" customFormat="1" ht="15.75" customHeight="1" x14ac:dyDescent="0.25">
      <c r="A62" s="23" t="s">
        <v>171</v>
      </c>
      <c r="B62" s="3" t="s">
        <v>148</v>
      </c>
      <c r="C62" s="39"/>
      <c r="D62" s="39"/>
      <c r="E62" s="3" t="s">
        <v>17</v>
      </c>
      <c r="F62" s="26" t="s">
        <v>172</v>
      </c>
      <c r="G62" s="41"/>
      <c r="H62" s="41">
        <f t="shared" si="3"/>
        <v>0</v>
      </c>
      <c r="I62" s="41">
        <f t="shared" si="4"/>
        <v>0</v>
      </c>
      <c r="J62" s="41"/>
      <c r="K62" s="41">
        <f t="shared" si="5"/>
        <v>0</v>
      </c>
      <c r="L62" s="43">
        <f t="shared" si="6"/>
        <v>0</v>
      </c>
      <c r="M62" s="43">
        <f t="shared" si="7"/>
        <v>0</v>
      </c>
      <c r="N62" s="43">
        <f t="shared" si="8"/>
        <v>0</v>
      </c>
      <c r="O62" s="43">
        <f t="shared" si="1"/>
        <v>0</v>
      </c>
      <c r="P62" s="43">
        <f t="shared" si="2"/>
        <v>0</v>
      </c>
      <c r="Q62" s="43">
        <f t="shared" si="9"/>
        <v>0</v>
      </c>
    </row>
    <row r="63" spans="1:17" ht="15.75" customHeight="1" x14ac:dyDescent="0.25">
      <c r="A63" s="23" t="s">
        <v>151</v>
      </c>
      <c r="B63" s="3" t="s">
        <v>148</v>
      </c>
      <c r="C63" s="38" t="s">
        <v>46</v>
      </c>
      <c r="D63" s="38" t="s">
        <v>145</v>
      </c>
      <c r="E63" s="3" t="s">
        <v>152</v>
      </c>
      <c r="F63" s="26" t="s">
        <v>153</v>
      </c>
      <c r="G63" s="47">
        <v>2</v>
      </c>
      <c r="H63" s="47">
        <f t="shared" si="3"/>
        <v>2</v>
      </c>
      <c r="I63" s="47">
        <f t="shared" si="4"/>
        <v>2</v>
      </c>
      <c r="J63" s="47">
        <v>2</v>
      </c>
      <c r="K63" s="47">
        <f t="shared" si="5"/>
        <v>2</v>
      </c>
      <c r="L63" s="49">
        <f t="shared" si="6"/>
        <v>0</v>
      </c>
      <c r="M63" s="49">
        <f t="shared" si="7"/>
        <v>2</v>
      </c>
      <c r="N63" s="49">
        <f t="shared" si="8"/>
        <v>4</v>
      </c>
      <c r="O63" s="49">
        <f t="shared" si="1"/>
        <v>0</v>
      </c>
      <c r="P63" s="49">
        <f t="shared" si="2"/>
        <v>0</v>
      </c>
      <c r="Q63" s="49">
        <f t="shared" si="9"/>
        <v>8</v>
      </c>
    </row>
    <row r="64" spans="1:17" s="1" customFormat="1" ht="15.75" customHeight="1" x14ac:dyDescent="0.25">
      <c r="A64" s="23" t="s">
        <v>173</v>
      </c>
      <c r="B64" s="3" t="s">
        <v>148</v>
      </c>
      <c r="C64" s="39"/>
      <c r="D64" s="39"/>
      <c r="E64" s="3" t="s">
        <v>31</v>
      </c>
      <c r="F64" s="26" t="s">
        <v>174</v>
      </c>
      <c r="G64" s="48"/>
      <c r="H64" s="48">
        <f t="shared" si="3"/>
        <v>0</v>
      </c>
      <c r="I64" s="48">
        <f t="shared" si="4"/>
        <v>0</v>
      </c>
      <c r="J64" s="48"/>
      <c r="K64" s="48">
        <f t="shared" si="5"/>
        <v>0</v>
      </c>
      <c r="L64" s="50">
        <f t="shared" si="6"/>
        <v>0</v>
      </c>
      <c r="M64" s="50">
        <f t="shared" si="7"/>
        <v>0</v>
      </c>
      <c r="N64" s="50">
        <f t="shared" si="8"/>
        <v>0</v>
      </c>
      <c r="O64" s="50">
        <f t="shared" si="1"/>
        <v>0</v>
      </c>
      <c r="P64" s="50">
        <f t="shared" si="2"/>
        <v>0</v>
      </c>
      <c r="Q64" s="50">
        <f t="shared" si="9"/>
        <v>0</v>
      </c>
    </row>
    <row r="65" spans="1:17" ht="15.75" customHeight="1" x14ac:dyDescent="0.25">
      <c r="A65" s="23" t="s">
        <v>154</v>
      </c>
      <c r="B65" s="3" t="s">
        <v>148</v>
      </c>
      <c r="C65" s="22" t="s">
        <v>155</v>
      </c>
      <c r="D65" s="22" t="s">
        <v>145</v>
      </c>
      <c r="E65" s="3" t="s">
        <v>24</v>
      </c>
      <c r="F65" s="26" t="s">
        <v>156</v>
      </c>
      <c r="G65" s="33">
        <v>1</v>
      </c>
      <c r="H65" s="33">
        <f t="shared" si="3"/>
        <v>1</v>
      </c>
      <c r="I65" s="33">
        <f t="shared" si="4"/>
        <v>1</v>
      </c>
      <c r="J65" s="33">
        <v>0</v>
      </c>
      <c r="K65" s="33">
        <f t="shared" si="5"/>
        <v>1</v>
      </c>
      <c r="L65" s="33">
        <f t="shared" si="6"/>
        <v>2</v>
      </c>
      <c r="M65" s="33">
        <f t="shared" si="7"/>
        <v>0</v>
      </c>
      <c r="N65" s="33">
        <f t="shared" si="8"/>
        <v>2</v>
      </c>
      <c r="O65" s="33">
        <f t="shared" si="1"/>
        <v>0.1</v>
      </c>
      <c r="P65" s="33">
        <f t="shared" si="2"/>
        <v>2</v>
      </c>
      <c r="Q65" s="33">
        <f t="shared" si="9"/>
        <v>0</v>
      </c>
    </row>
    <row r="66" spans="1:17" ht="15.75" customHeight="1" x14ac:dyDescent="0.25">
      <c r="A66" s="23" t="s">
        <v>186</v>
      </c>
      <c r="B66" s="3" t="s">
        <v>148</v>
      </c>
      <c r="C66" s="22" t="s">
        <v>187</v>
      </c>
      <c r="D66" s="22" t="s">
        <v>16</v>
      </c>
      <c r="E66" s="3" t="s">
        <v>19</v>
      </c>
      <c r="F66" s="26" t="s">
        <v>188</v>
      </c>
      <c r="G66" s="33">
        <v>1</v>
      </c>
      <c r="H66" s="33">
        <f t="shared" si="3"/>
        <v>1</v>
      </c>
      <c r="I66" s="33">
        <f t="shared" si="4"/>
        <v>1</v>
      </c>
      <c r="J66" s="33">
        <v>1</v>
      </c>
      <c r="K66" s="33">
        <f t="shared" si="5"/>
        <v>1</v>
      </c>
      <c r="L66" s="33">
        <f t="shared" si="6"/>
        <v>0</v>
      </c>
      <c r="M66" s="33">
        <f t="shared" si="7"/>
        <v>1</v>
      </c>
      <c r="N66" s="33">
        <f t="shared" si="8"/>
        <v>2</v>
      </c>
      <c r="O66" s="33">
        <f t="shared" si="1"/>
        <v>0</v>
      </c>
      <c r="P66" s="33">
        <f t="shared" si="2"/>
        <v>0</v>
      </c>
      <c r="Q66" s="33">
        <f t="shared" si="9"/>
        <v>4</v>
      </c>
    </row>
    <row r="67" spans="1:17" ht="15.75" customHeight="1" x14ac:dyDescent="0.25">
      <c r="A67" s="23" t="s">
        <v>189</v>
      </c>
      <c r="B67" s="3" t="s">
        <v>148</v>
      </c>
      <c r="C67" s="22" t="s">
        <v>37</v>
      </c>
      <c r="D67" s="22" t="s">
        <v>96</v>
      </c>
      <c r="E67" s="3" t="s">
        <v>19</v>
      </c>
      <c r="F67" s="26" t="s">
        <v>190</v>
      </c>
      <c r="G67" s="33">
        <v>1</v>
      </c>
      <c r="H67" s="33">
        <f t="shared" si="3"/>
        <v>1</v>
      </c>
      <c r="I67" s="33">
        <f t="shared" si="4"/>
        <v>1</v>
      </c>
      <c r="J67" s="33">
        <v>1</v>
      </c>
      <c r="K67" s="33">
        <f t="shared" si="5"/>
        <v>1</v>
      </c>
      <c r="L67" s="33">
        <f t="shared" si="6"/>
        <v>0</v>
      </c>
      <c r="M67" s="33">
        <f t="shared" si="7"/>
        <v>1</v>
      </c>
      <c r="N67" s="33">
        <f t="shared" si="8"/>
        <v>2</v>
      </c>
      <c r="O67" s="33">
        <f t="shared" si="1"/>
        <v>0</v>
      </c>
      <c r="P67" s="33">
        <f t="shared" si="2"/>
        <v>0</v>
      </c>
      <c r="Q67" s="33">
        <f t="shared" si="9"/>
        <v>4</v>
      </c>
    </row>
    <row r="68" spans="1:17" ht="15.75" customHeight="1" x14ac:dyDescent="0.25">
      <c r="A68" s="23" t="s">
        <v>191</v>
      </c>
      <c r="B68" s="3" t="s">
        <v>148</v>
      </c>
      <c r="C68" s="22" t="s">
        <v>27</v>
      </c>
      <c r="D68" s="22" t="s">
        <v>16</v>
      </c>
      <c r="E68" s="3" t="s">
        <v>19</v>
      </c>
      <c r="F68" s="26" t="s">
        <v>192</v>
      </c>
      <c r="G68" s="33">
        <v>1</v>
      </c>
      <c r="H68" s="33">
        <f t="shared" si="3"/>
        <v>1</v>
      </c>
      <c r="I68" s="33">
        <f t="shared" si="4"/>
        <v>1</v>
      </c>
      <c r="J68" s="33">
        <v>1</v>
      </c>
      <c r="K68" s="33">
        <f t="shared" si="5"/>
        <v>1</v>
      </c>
      <c r="L68" s="33">
        <f t="shared" si="6"/>
        <v>0</v>
      </c>
      <c r="M68" s="33">
        <f t="shared" si="7"/>
        <v>1</v>
      </c>
      <c r="N68" s="33">
        <f t="shared" si="8"/>
        <v>2</v>
      </c>
      <c r="O68" s="33">
        <f t="shared" ref="O68:O131" si="10">(IF(G68+J68=1,0.1,0))*G68</f>
        <v>0</v>
      </c>
      <c r="P68" s="33">
        <f t="shared" ref="P68:P131" si="11">IF(J68=0,(G68*2)+(O68*0),0)</f>
        <v>0</v>
      </c>
      <c r="Q68" s="33">
        <f t="shared" si="9"/>
        <v>4</v>
      </c>
    </row>
    <row r="69" spans="1:17" ht="15.75" customHeight="1" x14ac:dyDescent="0.25">
      <c r="A69" s="23" t="s">
        <v>193</v>
      </c>
      <c r="B69" s="3" t="s">
        <v>148</v>
      </c>
      <c r="C69" s="22" t="s">
        <v>125</v>
      </c>
      <c r="D69" s="22" t="s">
        <v>16</v>
      </c>
      <c r="E69" s="3" t="s">
        <v>152</v>
      </c>
      <c r="F69" s="26" t="s">
        <v>194</v>
      </c>
      <c r="G69" s="33">
        <v>1</v>
      </c>
      <c r="H69" s="33">
        <f t="shared" ref="H69:H132" si="12">G69</f>
        <v>1</v>
      </c>
      <c r="I69" s="33">
        <f t="shared" ref="I69:I132" si="13">G69</f>
        <v>1</v>
      </c>
      <c r="J69" s="33">
        <v>1</v>
      </c>
      <c r="K69" s="33">
        <f t="shared" ref="K69:K132" si="14">G69</f>
        <v>1</v>
      </c>
      <c r="L69" s="33">
        <f t="shared" ref="L69:L132" si="15">IF(J69&gt;0,0,2)*G69</f>
        <v>0</v>
      </c>
      <c r="M69" s="33">
        <f t="shared" ref="M69:M132" si="16">IF(L69&gt;0,0,1)*G69</f>
        <v>1</v>
      </c>
      <c r="N69" s="33">
        <f t="shared" ref="N69:N132" si="17">G69*2</f>
        <v>2</v>
      </c>
      <c r="O69" s="33">
        <f t="shared" si="10"/>
        <v>0</v>
      </c>
      <c r="P69" s="33">
        <f t="shared" si="11"/>
        <v>0</v>
      </c>
      <c r="Q69" s="33">
        <f t="shared" ref="Q69:Q132" si="18">J69*4</f>
        <v>4</v>
      </c>
    </row>
    <row r="70" spans="1:17" ht="15.75" customHeight="1" x14ac:dyDescent="0.25">
      <c r="A70" s="23" t="s">
        <v>200</v>
      </c>
      <c r="B70" s="3" t="s">
        <v>148</v>
      </c>
      <c r="C70" s="22" t="s">
        <v>144</v>
      </c>
      <c r="D70" s="22" t="s">
        <v>16</v>
      </c>
      <c r="E70" s="3" t="s">
        <v>19</v>
      </c>
      <c r="F70" s="26" t="s">
        <v>146</v>
      </c>
      <c r="G70" s="33">
        <v>1</v>
      </c>
      <c r="H70" s="33">
        <f t="shared" si="12"/>
        <v>1</v>
      </c>
      <c r="I70" s="33">
        <f t="shared" si="13"/>
        <v>1</v>
      </c>
      <c r="J70" s="33">
        <v>1</v>
      </c>
      <c r="K70" s="33">
        <f t="shared" si="14"/>
        <v>1</v>
      </c>
      <c r="L70" s="33">
        <f t="shared" si="15"/>
        <v>0</v>
      </c>
      <c r="M70" s="33">
        <f t="shared" si="16"/>
        <v>1</v>
      </c>
      <c r="N70" s="33">
        <f t="shared" si="17"/>
        <v>2</v>
      </c>
      <c r="O70" s="33">
        <f t="shared" si="10"/>
        <v>0</v>
      </c>
      <c r="P70" s="33">
        <f t="shared" si="11"/>
        <v>0</v>
      </c>
      <c r="Q70" s="33">
        <f t="shared" si="18"/>
        <v>4</v>
      </c>
    </row>
    <row r="71" spans="1:17" ht="15.75" customHeight="1" x14ac:dyDescent="0.25">
      <c r="A71" s="23" t="s">
        <v>207</v>
      </c>
      <c r="B71" s="3" t="s">
        <v>148</v>
      </c>
      <c r="C71" s="22" t="s">
        <v>95</v>
      </c>
      <c r="D71" s="22" t="s">
        <v>16</v>
      </c>
      <c r="E71" s="3" t="s">
        <v>22</v>
      </c>
      <c r="F71" s="26" t="s">
        <v>208</v>
      </c>
      <c r="G71" s="33">
        <v>1</v>
      </c>
      <c r="H71" s="33">
        <f t="shared" si="12"/>
        <v>1</v>
      </c>
      <c r="I71" s="33">
        <f t="shared" si="13"/>
        <v>1</v>
      </c>
      <c r="J71" s="33">
        <v>1</v>
      </c>
      <c r="K71" s="33">
        <f t="shared" si="14"/>
        <v>1</v>
      </c>
      <c r="L71" s="33">
        <f t="shared" si="15"/>
        <v>0</v>
      </c>
      <c r="M71" s="33">
        <f t="shared" si="16"/>
        <v>1</v>
      </c>
      <c r="N71" s="33">
        <f t="shared" si="17"/>
        <v>2</v>
      </c>
      <c r="O71" s="33">
        <f t="shared" si="10"/>
        <v>0</v>
      </c>
      <c r="P71" s="33">
        <f t="shared" si="11"/>
        <v>0</v>
      </c>
      <c r="Q71" s="33">
        <f t="shared" si="18"/>
        <v>4</v>
      </c>
    </row>
    <row r="72" spans="1:17" ht="15.75" customHeight="1" x14ac:dyDescent="0.25">
      <c r="A72" s="23" t="s">
        <v>211</v>
      </c>
      <c r="B72" s="3" t="s">
        <v>212</v>
      </c>
      <c r="C72" s="38" t="s">
        <v>119</v>
      </c>
      <c r="D72" s="38" t="s">
        <v>145</v>
      </c>
      <c r="E72" s="3" t="s">
        <v>19</v>
      </c>
      <c r="F72" s="26" t="s">
        <v>213</v>
      </c>
      <c r="G72" s="40">
        <v>2</v>
      </c>
      <c r="H72" s="40">
        <f t="shared" si="12"/>
        <v>2</v>
      </c>
      <c r="I72" s="40">
        <f t="shared" si="13"/>
        <v>2</v>
      </c>
      <c r="J72" s="40">
        <v>2</v>
      </c>
      <c r="K72" s="40">
        <f t="shared" si="14"/>
        <v>2</v>
      </c>
      <c r="L72" s="42">
        <f t="shared" si="15"/>
        <v>0</v>
      </c>
      <c r="M72" s="42">
        <f t="shared" si="16"/>
        <v>2</v>
      </c>
      <c r="N72" s="42">
        <f t="shared" si="17"/>
        <v>4</v>
      </c>
      <c r="O72" s="42">
        <f t="shared" si="10"/>
        <v>0</v>
      </c>
      <c r="P72" s="42">
        <f t="shared" si="11"/>
        <v>0</v>
      </c>
      <c r="Q72" s="42">
        <f t="shared" si="18"/>
        <v>8</v>
      </c>
    </row>
    <row r="73" spans="1:17" ht="15.75" customHeight="1" x14ac:dyDescent="0.25">
      <c r="A73" s="23" t="s">
        <v>214</v>
      </c>
      <c r="B73" s="3" t="s">
        <v>212</v>
      </c>
      <c r="C73" s="39"/>
      <c r="D73" s="39"/>
      <c r="E73" s="3" t="s">
        <v>15</v>
      </c>
      <c r="F73" s="26" t="s">
        <v>215</v>
      </c>
      <c r="G73" s="41"/>
      <c r="H73" s="41">
        <f t="shared" si="12"/>
        <v>0</v>
      </c>
      <c r="I73" s="41">
        <f t="shared" si="13"/>
        <v>0</v>
      </c>
      <c r="J73" s="41"/>
      <c r="K73" s="41">
        <f t="shared" si="14"/>
        <v>0</v>
      </c>
      <c r="L73" s="43">
        <f t="shared" si="15"/>
        <v>0</v>
      </c>
      <c r="M73" s="43">
        <f t="shared" si="16"/>
        <v>0</v>
      </c>
      <c r="N73" s="43">
        <f t="shared" si="17"/>
        <v>0</v>
      </c>
      <c r="O73" s="43">
        <f t="shared" si="10"/>
        <v>0</v>
      </c>
      <c r="P73" s="43">
        <f t="shared" si="11"/>
        <v>0</v>
      </c>
      <c r="Q73" s="43">
        <f t="shared" si="18"/>
        <v>0</v>
      </c>
    </row>
    <row r="74" spans="1:17" ht="15.75" customHeight="1" x14ac:dyDescent="0.25">
      <c r="A74" s="23" t="s">
        <v>216</v>
      </c>
      <c r="B74" s="3" t="s">
        <v>212</v>
      </c>
      <c r="C74" s="22" t="s">
        <v>19</v>
      </c>
      <c r="D74" s="22" t="s">
        <v>145</v>
      </c>
      <c r="E74" s="3" t="s">
        <v>47</v>
      </c>
      <c r="F74" s="26" t="s">
        <v>217</v>
      </c>
      <c r="G74" s="33">
        <v>1</v>
      </c>
      <c r="H74" s="33">
        <f t="shared" si="12"/>
        <v>1</v>
      </c>
      <c r="I74" s="33">
        <f t="shared" si="13"/>
        <v>1</v>
      </c>
      <c r="J74" s="33">
        <v>1</v>
      </c>
      <c r="K74" s="33">
        <f t="shared" si="14"/>
        <v>1</v>
      </c>
      <c r="L74" s="33">
        <f t="shared" si="15"/>
        <v>0</v>
      </c>
      <c r="M74" s="33">
        <f t="shared" si="16"/>
        <v>1</v>
      </c>
      <c r="N74" s="33">
        <f t="shared" si="17"/>
        <v>2</v>
      </c>
      <c r="O74" s="33">
        <f t="shared" si="10"/>
        <v>0</v>
      </c>
      <c r="P74" s="33">
        <f t="shared" si="11"/>
        <v>0</v>
      </c>
      <c r="Q74" s="33">
        <f t="shared" si="18"/>
        <v>4</v>
      </c>
    </row>
    <row r="75" spans="1:17" ht="15.75" customHeight="1" x14ac:dyDescent="0.25">
      <c r="A75" s="23" t="s">
        <v>218</v>
      </c>
      <c r="B75" s="3" t="s">
        <v>212</v>
      </c>
      <c r="C75" s="22" t="s">
        <v>43</v>
      </c>
      <c r="D75" s="22" t="s">
        <v>16</v>
      </c>
      <c r="E75" s="3" t="s">
        <v>50</v>
      </c>
      <c r="F75" s="26" t="s">
        <v>219</v>
      </c>
      <c r="G75" s="33">
        <v>1</v>
      </c>
      <c r="H75" s="33">
        <f t="shared" si="12"/>
        <v>1</v>
      </c>
      <c r="I75" s="33">
        <f t="shared" si="13"/>
        <v>1</v>
      </c>
      <c r="J75" s="33">
        <v>1</v>
      </c>
      <c r="K75" s="33">
        <f t="shared" si="14"/>
        <v>1</v>
      </c>
      <c r="L75" s="33">
        <f t="shared" si="15"/>
        <v>0</v>
      </c>
      <c r="M75" s="33">
        <f t="shared" si="16"/>
        <v>1</v>
      </c>
      <c r="N75" s="33">
        <f t="shared" si="17"/>
        <v>2</v>
      </c>
      <c r="O75" s="33">
        <f t="shared" si="10"/>
        <v>0</v>
      </c>
      <c r="P75" s="33">
        <f t="shared" si="11"/>
        <v>0</v>
      </c>
      <c r="Q75" s="33">
        <f t="shared" si="18"/>
        <v>4</v>
      </c>
    </row>
    <row r="76" spans="1:17" ht="15.75" customHeight="1" x14ac:dyDescent="0.25">
      <c r="A76" s="23" t="s">
        <v>220</v>
      </c>
      <c r="B76" s="3" t="s">
        <v>212</v>
      </c>
      <c r="C76" s="22" t="s">
        <v>31</v>
      </c>
      <c r="D76" s="22" t="s">
        <v>16</v>
      </c>
      <c r="E76" s="3" t="s">
        <v>28</v>
      </c>
      <c r="F76" s="26" t="s">
        <v>221</v>
      </c>
      <c r="G76" s="33">
        <v>1</v>
      </c>
      <c r="H76" s="33">
        <f t="shared" si="12"/>
        <v>1</v>
      </c>
      <c r="I76" s="33">
        <f t="shared" si="13"/>
        <v>1</v>
      </c>
      <c r="J76" s="33">
        <v>1</v>
      </c>
      <c r="K76" s="33">
        <f t="shared" si="14"/>
        <v>1</v>
      </c>
      <c r="L76" s="33">
        <f t="shared" si="15"/>
        <v>0</v>
      </c>
      <c r="M76" s="33">
        <f t="shared" si="16"/>
        <v>1</v>
      </c>
      <c r="N76" s="33">
        <f t="shared" si="17"/>
        <v>2</v>
      </c>
      <c r="O76" s="33">
        <f t="shared" si="10"/>
        <v>0</v>
      </c>
      <c r="P76" s="33">
        <f t="shared" si="11"/>
        <v>0</v>
      </c>
      <c r="Q76" s="33">
        <f t="shared" si="18"/>
        <v>4</v>
      </c>
    </row>
    <row r="77" spans="1:17" ht="15.75" customHeight="1" x14ac:dyDescent="0.25">
      <c r="A77" s="23" t="s">
        <v>222</v>
      </c>
      <c r="B77" s="3" t="s">
        <v>212</v>
      </c>
      <c r="C77" s="38" t="s">
        <v>22</v>
      </c>
      <c r="D77" s="22" t="s">
        <v>16</v>
      </c>
      <c r="E77" s="3" t="s">
        <v>50</v>
      </c>
      <c r="F77" s="26" t="s">
        <v>223</v>
      </c>
      <c r="G77" s="40">
        <v>2</v>
      </c>
      <c r="H77" s="40">
        <f t="shared" si="12"/>
        <v>2</v>
      </c>
      <c r="I77" s="40">
        <f t="shared" si="13"/>
        <v>2</v>
      </c>
      <c r="J77" s="40">
        <v>2</v>
      </c>
      <c r="K77" s="40">
        <f t="shared" si="14"/>
        <v>2</v>
      </c>
      <c r="L77" s="42">
        <f t="shared" si="15"/>
        <v>0</v>
      </c>
      <c r="M77" s="42">
        <f t="shared" si="16"/>
        <v>2</v>
      </c>
      <c r="N77" s="42">
        <f t="shared" si="17"/>
        <v>4</v>
      </c>
      <c r="O77" s="42">
        <f t="shared" si="10"/>
        <v>0</v>
      </c>
      <c r="P77" s="42">
        <f t="shared" si="11"/>
        <v>0</v>
      </c>
      <c r="Q77" s="42">
        <f t="shared" si="18"/>
        <v>8</v>
      </c>
    </row>
    <row r="78" spans="1:17" s="1" customFormat="1" ht="15.75" customHeight="1" x14ac:dyDescent="0.25">
      <c r="A78" s="23" t="s">
        <v>226</v>
      </c>
      <c r="B78" s="3" t="s">
        <v>212</v>
      </c>
      <c r="C78" s="39"/>
      <c r="D78" s="22" t="s">
        <v>16</v>
      </c>
      <c r="E78" s="3" t="s">
        <v>17</v>
      </c>
      <c r="F78" s="26" t="s">
        <v>40</v>
      </c>
      <c r="G78" s="41"/>
      <c r="H78" s="41">
        <f t="shared" si="12"/>
        <v>0</v>
      </c>
      <c r="I78" s="41">
        <f t="shared" si="13"/>
        <v>0</v>
      </c>
      <c r="J78" s="41"/>
      <c r="K78" s="41">
        <f t="shared" si="14"/>
        <v>0</v>
      </c>
      <c r="L78" s="43">
        <f t="shared" si="15"/>
        <v>0</v>
      </c>
      <c r="M78" s="43">
        <f t="shared" si="16"/>
        <v>0</v>
      </c>
      <c r="N78" s="43">
        <f t="shared" si="17"/>
        <v>0</v>
      </c>
      <c r="O78" s="43">
        <f t="shared" si="10"/>
        <v>0</v>
      </c>
      <c r="P78" s="43">
        <f t="shared" si="11"/>
        <v>0</v>
      </c>
      <c r="Q78" s="43">
        <f t="shared" si="18"/>
        <v>0</v>
      </c>
    </row>
    <row r="79" spans="1:17" ht="15.75" customHeight="1" x14ac:dyDescent="0.25">
      <c r="A79" s="23" t="s">
        <v>224</v>
      </c>
      <c r="B79" s="3" t="s">
        <v>212</v>
      </c>
      <c r="C79" s="22" t="s">
        <v>32</v>
      </c>
      <c r="D79" s="22" t="s">
        <v>16</v>
      </c>
      <c r="E79" s="3" t="s">
        <v>119</v>
      </c>
      <c r="F79" s="26" t="s">
        <v>225</v>
      </c>
      <c r="G79" s="33">
        <v>1</v>
      </c>
      <c r="H79" s="33">
        <f t="shared" si="12"/>
        <v>1</v>
      </c>
      <c r="I79" s="33">
        <f t="shared" si="13"/>
        <v>1</v>
      </c>
      <c r="J79" s="33">
        <v>1</v>
      </c>
      <c r="K79" s="33">
        <f t="shared" si="14"/>
        <v>1</v>
      </c>
      <c r="L79" s="33">
        <f t="shared" si="15"/>
        <v>0</v>
      </c>
      <c r="M79" s="33">
        <f t="shared" si="16"/>
        <v>1</v>
      </c>
      <c r="N79" s="33">
        <f t="shared" si="17"/>
        <v>2</v>
      </c>
      <c r="O79" s="33">
        <f t="shared" si="10"/>
        <v>0</v>
      </c>
      <c r="P79" s="33">
        <f t="shared" si="11"/>
        <v>0</v>
      </c>
      <c r="Q79" s="33">
        <f t="shared" si="18"/>
        <v>4</v>
      </c>
    </row>
    <row r="80" spans="1:17" ht="15.75" customHeight="1" x14ac:dyDescent="0.25">
      <c r="A80" s="23" t="s">
        <v>227</v>
      </c>
      <c r="B80" s="3" t="s">
        <v>228</v>
      </c>
      <c r="C80" s="22" t="s">
        <v>15</v>
      </c>
      <c r="D80" s="22" t="s">
        <v>16</v>
      </c>
      <c r="E80" s="3" t="s">
        <v>229</v>
      </c>
      <c r="F80" s="26" t="s">
        <v>230</v>
      </c>
      <c r="G80" s="33">
        <v>1</v>
      </c>
      <c r="H80" s="33">
        <f t="shared" si="12"/>
        <v>1</v>
      </c>
      <c r="I80" s="33">
        <f t="shared" si="13"/>
        <v>1</v>
      </c>
      <c r="J80" s="33">
        <v>0</v>
      </c>
      <c r="K80" s="33">
        <f t="shared" si="14"/>
        <v>1</v>
      </c>
      <c r="L80" s="33">
        <f t="shared" si="15"/>
        <v>2</v>
      </c>
      <c r="M80" s="33">
        <f t="shared" si="16"/>
        <v>0</v>
      </c>
      <c r="N80" s="33">
        <f t="shared" si="17"/>
        <v>2</v>
      </c>
      <c r="O80" s="33">
        <f t="shared" si="10"/>
        <v>0.1</v>
      </c>
      <c r="P80" s="33">
        <f t="shared" si="11"/>
        <v>2</v>
      </c>
      <c r="Q80" s="33">
        <f t="shared" si="18"/>
        <v>0</v>
      </c>
    </row>
    <row r="81" spans="1:17" ht="15.75" customHeight="1" x14ac:dyDescent="0.25">
      <c r="A81" s="23" t="s">
        <v>231</v>
      </c>
      <c r="B81" s="3" t="s">
        <v>228</v>
      </c>
      <c r="C81" s="22" t="s">
        <v>126</v>
      </c>
      <c r="D81" s="22" t="s">
        <v>16</v>
      </c>
      <c r="E81" s="3" t="s">
        <v>232</v>
      </c>
      <c r="F81" s="26" t="s">
        <v>233</v>
      </c>
      <c r="G81" s="33">
        <v>1</v>
      </c>
      <c r="H81" s="33">
        <f t="shared" si="12"/>
        <v>1</v>
      </c>
      <c r="I81" s="33">
        <f t="shared" si="13"/>
        <v>1</v>
      </c>
      <c r="J81" s="33">
        <v>0</v>
      </c>
      <c r="K81" s="33">
        <f t="shared" si="14"/>
        <v>1</v>
      </c>
      <c r="L81" s="33">
        <f t="shared" si="15"/>
        <v>2</v>
      </c>
      <c r="M81" s="33">
        <f t="shared" si="16"/>
        <v>0</v>
      </c>
      <c r="N81" s="33">
        <f t="shared" si="17"/>
        <v>2</v>
      </c>
      <c r="O81" s="33">
        <f t="shared" si="10"/>
        <v>0.1</v>
      </c>
      <c r="P81" s="33">
        <f t="shared" si="11"/>
        <v>2</v>
      </c>
      <c r="Q81" s="33">
        <f t="shared" si="18"/>
        <v>0</v>
      </c>
    </row>
    <row r="82" spans="1:17" ht="15.75" customHeight="1" x14ac:dyDescent="0.25">
      <c r="A82" s="23" t="s">
        <v>234</v>
      </c>
      <c r="B82" s="3" t="s">
        <v>228</v>
      </c>
      <c r="C82" s="22" t="s">
        <v>149</v>
      </c>
      <c r="D82" s="22" t="s">
        <v>16</v>
      </c>
      <c r="E82" s="3" t="s">
        <v>22</v>
      </c>
      <c r="F82" s="26" t="s">
        <v>235</v>
      </c>
      <c r="G82" s="33">
        <v>1</v>
      </c>
      <c r="H82" s="33">
        <f t="shared" si="12"/>
        <v>1</v>
      </c>
      <c r="I82" s="33">
        <f t="shared" si="13"/>
        <v>1</v>
      </c>
      <c r="J82" s="33">
        <v>0</v>
      </c>
      <c r="K82" s="33">
        <f t="shared" si="14"/>
        <v>1</v>
      </c>
      <c r="L82" s="33">
        <f t="shared" si="15"/>
        <v>2</v>
      </c>
      <c r="M82" s="33">
        <f t="shared" si="16"/>
        <v>0</v>
      </c>
      <c r="N82" s="33">
        <f t="shared" si="17"/>
        <v>2</v>
      </c>
      <c r="O82" s="33">
        <f t="shared" si="10"/>
        <v>0.1</v>
      </c>
      <c r="P82" s="33">
        <f t="shared" si="11"/>
        <v>2</v>
      </c>
      <c r="Q82" s="33">
        <f t="shared" si="18"/>
        <v>0</v>
      </c>
    </row>
    <row r="83" spans="1:17" ht="15.75" customHeight="1" x14ac:dyDescent="0.25">
      <c r="A83" s="23" t="s">
        <v>236</v>
      </c>
      <c r="B83" s="3" t="s">
        <v>237</v>
      </c>
      <c r="C83" s="22" t="s">
        <v>17</v>
      </c>
      <c r="D83" s="22" t="s">
        <v>16</v>
      </c>
      <c r="E83" s="3" t="s">
        <v>47</v>
      </c>
      <c r="F83" s="26" t="s">
        <v>238</v>
      </c>
      <c r="G83" s="33">
        <v>1</v>
      </c>
      <c r="H83" s="33">
        <f t="shared" si="12"/>
        <v>1</v>
      </c>
      <c r="I83" s="33">
        <f t="shared" si="13"/>
        <v>1</v>
      </c>
      <c r="J83" s="33">
        <v>1</v>
      </c>
      <c r="K83" s="33">
        <f t="shared" si="14"/>
        <v>1</v>
      </c>
      <c r="L83" s="33">
        <f t="shared" si="15"/>
        <v>0</v>
      </c>
      <c r="M83" s="33">
        <f t="shared" si="16"/>
        <v>1</v>
      </c>
      <c r="N83" s="33">
        <f t="shared" si="17"/>
        <v>2</v>
      </c>
      <c r="O83" s="33">
        <f t="shared" si="10"/>
        <v>0</v>
      </c>
      <c r="P83" s="33">
        <f t="shared" si="11"/>
        <v>0</v>
      </c>
      <c r="Q83" s="33">
        <f t="shared" si="18"/>
        <v>4</v>
      </c>
    </row>
    <row r="84" spans="1:17" ht="15.75" customHeight="1" x14ac:dyDescent="0.25">
      <c r="A84" s="23" t="s">
        <v>239</v>
      </c>
      <c r="B84" s="3" t="s">
        <v>240</v>
      </c>
      <c r="C84" s="22" t="s">
        <v>50</v>
      </c>
      <c r="D84" s="22" t="s">
        <v>16</v>
      </c>
      <c r="E84" s="3" t="s">
        <v>60</v>
      </c>
      <c r="F84" s="26" t="s">
        <v>241</v>
      </c>
      <c r="G84" s="33">
        <v>1</v>
      </c>
      <c r="H84" s="33">
        <f t="shared" si="12"/>
        <v>1</v>
      </c>
      <c r="I84" s="33">
        <f t="shared" si="13"/>
        <v>1</v>
      </c>
      <c r="J84" s="33">
        <v>1</v>
      </c>
      <c r="K84" s="33">
        <f t="shared" si="14"/>
        <v>1</v>
      </c>
      <c r="L84" s="33">
        <f t="shared" si="15"/>
        <v>0</v>
      </c>
      <c r="M84" s="33">
        <f t="shared" si="16"/>
        <v>1</v>
      </c>
      <c r="N84" s="33">
        <f t="shared" si="17"/>
        <v>2</v>
      </c>
      <c r="O84" s="33">
        <f t="shared" si="10"/>
        <v>0</v>
      </c>
      <c r="P84" s="33">
        <f t="shared" si="11"/>
        <v>0</v>
      </c>
      <c r="Q84" s="33">
        <f t="shared" si="18"/>
        <v>4</v>
      </c>
    </row>
    <row r="85" spans="1:17" ht="15.75" customHeight="1" x14ac:dyDescent="0.25">
      <c r="A85" s="23" t="s">
        <v>242</v>
      </c>
      <c r="B85" s="3" t="s">
        <v>240</v>
      </c>
      <c r="C85" s="22" t="s">
        <v>152</v>
      </c>
      <c r="D85" s="22" t="s">
        <v>16</v>
      </c>
      <c r="E85" s="3" t="s">
        <v>43</v>
      </c>
      <c r="F85" s="26" t="s">
        <v>243</v>
      </c>
      <c r="G85" s="33">
        <v>0</v>
      </c>
      <c r="H85" s="33">
        <f t="shared" si="12"/>
        <v>0</v>
      </c>
      <c r="I85" s="33">
        <f t="shared" si="13"/>
        <v>0</v>
      </c>
      <c r="J85" s="33">
        <v>0</v>
      </c>
      <c r="K85" s="33">
        <f t="shared" si="14"/>
        <v>0</v>
      </c>
      <c r="L85" s="33">
        <f t="shared" si="15"/>
        <v>0</v>
      </c>
      <c r="M85" s="33">
        <f t="shared" si="16"/>
        <v>0</v>
      </c>
      <c r="N85" s="33">
        <f t="shared" si="17"/>
        <v>0</v>
      </c>
      <c r="O85" s="33">
        <f t="shared" si="10"/>
        <v>0</v>
      </c>
      <c r="P85" s="33">
        <f t="shared" si="11"/>
        <v>0</v>
      </c>
      <c r="Q85" s="33">
        <f t="shared" si="18"/>
        <v>0</v>
      </c>
    </row>
    <row r="86" spans="1:17" ht="15.75" customHeight="1" x14ac:dyDescent="0.25">
      <c r="A86" s="23" t="s">
        <v>244</v>
      </c>
      <c r="B86" s="3" t="s">
        <v>240</v>
      </c>
      <c r="C86" s="22" t="s">
        <v>152</v>
      </c>
      <c r="D86" s="22" t="s">
        <v>16</v>
      </c>
      <c r="E86" s="3" t="s">
        <v>139</v>
      </c>
      <c r="F86" s="26" t="s">
        <v>245</v>
      </c>
      <c r="G86" s="33">
        <v>0</v>
      </c>
      <c r="H86" s="33">
        <f t="shared" si="12"/>
        <v>0</v>
      </c>
      <c r="I86" s="33">
        <f t="shared" si="13"/>
        <v>0</v>
      </c>
      <c r="J86" s="33">
        <v>0</v>
      </c>
      <c r="K86" s="33">
        <f t="shared" si="14"/>
        <v>0</v>
      </c>
      <c r="L86" s="33">
        <f t="shared" si="15"/>
        <v>0</v>
      </c>
      <c r="M86" s="33">
        <f t="shared" si="16"/>
        <v>0</v>
      </c>
      <c r="N86" s="33">
        <f t="shared" si="17"/>
        <v>0</v>
      </c>
      <c r="O86" s="33">
        <f t="shared" si="10"/>
        <v>0</v>
      </c>
      <c r="P86" s="33">
        <f t="shared" si="11"/>
        <v>0</v>
      </c>
      <c r="Q86" s="33">
        <f t="shared" si="18"/>
        <v>0</v>
      </c>
    </row>
    <row r="87" spans="1:17" ht="15.75" customHeight="1" x14ac:dyDescent="0.25">
      <c r="A87" s="23" t="s">
        <v>246</v>
      </c>
      <c r="B87" s="3" t="s">
        <v>240</v>
      </c>
      <c r="C87" s="22" t="s">
        <v>152</v>
      </c>
      <c r="D87" s="22" t="s">
        <v>16</v>
      </c>
      <c r="E87" s="3" t="s">
        <v>60</v>
      </c>
      <c r="F87" s="26" t="s">
        <v>247</v>
      </c>
      <c r="G87" s="33">
        <v>0</v>
      </c>
      <c r="H87" s="33">
        <f t="shared" si="12"/>
        <v>0</v>
      </c>
      <c r="I87" s="33">
        <f t="shared" si="13"/>
        <v>0</v>
      </c>
      <c r="J87" s="33">
        <v>0</v>
      </c>
      <c r="K87" s="33">
        <f t="shared" si="14"/>
        <v>0</v>
      </c>
      <c r="L87" s="33">
        <f t="shared" si="15"/>
        <v>0</v>
      </c>
      <c r="M87" s="33">
        <f t="shared" si="16"/>
        <v>0</v>
      </c>
      <c r="N87" s="33">
        <f t="shared" si="17"/>
        <v>0</v>
      </c>
      <c r="O87" s="33">
        <f t="shared" si="10"/>
        <v>0</v>
      </c>
      <c r="P87" s="33">
        <f t="shared" si="11"/>
        <v>0</v>
      </c>
      <c r="Q87" s="33">
        <f t="shared" si="18"/>
        <v>0</v>
      </c>
    </row>
    <row r="88" spans="1:17" ht="15.75" customHeight="1" x14ac:dyDescent="0.25">
      <c r="A88" s="23" t="s">
        <v>248</v>
      </c>
      <c r="B88" s="3" t="s">
        <v>240</v>
      </c>
      <c r="C88" s="22" t="s">
        <v>47</v>
      </c>
      <c r="D88" s="22" t="s">
        <v>16</v>
      </c>
      <c r="E88" s="3" t="s">
        <v>119</v>
      </c>
      <c r="F88" s="26" t="s">
        <v>249</v>
      </c>
      <c r="G88" s="33">
        <v>1</v>
      </c>
      <c r="H88" s="33">
        <f t="shared" si="12"/>
        <v>1</v>
      </c>
      <c r="I88" s="33">
        <f t="shared" si="13"/>
        <v>1</v>
      </c>
      <c r="J88" s="33">
        <v>1</v>
      </c>
      <c r="K88" s="33">
        <f t="shared" si="14"/>
        <v>1</v>
      </c>
      <c r="L88" s="33">
        <f t="shared" si="15"/>
        <v>0</v>
      </c>
      <c r="M88" s="33">
        <f t="shared" si="16"/>
        <v>1</v>
      </c>
      <c r="N88" s="33">
        <f t="shared" si="17"/>
        <v>2</v>
      </c>
      <c r="O88" s="33">
        <f t="shared" si="10"/>
        <v>0</v>
      </c>
      <c r="P88" s="33">
        <f t="shared" si="11"/>
        <v>0</v>
      </c>
      <c r="Q88" s="33">
        <f t="shared" si="18"/>
        <v>4</v>
      </c>
    </row>
    <row r="89" spans="1:17" ht="15.75" customHeight="1" x14ac:dyDescent="0.25">
      <c r="A89" s="23" t="s">
        <v>250</v>
      </c>
      <c r="B89" s="3" t="s">
        <v>251</v>
      </c>
      <c r="C89" s="22" t="s">
        <v>22</v>
      </c>
      <c r="D89" s="22" t="s">
        <v>16</v>
      </c>
      <c r="E89" s="3" t="s">
        <v>119</v>
      </c>
      <c r="F89" s="26" t="s">
        <v>252</v>
      </c>
      <c r="G89" s="33">
        <v>1</v>
      </c>
      <c r="H89" s="33">
        <f t="shared" si="12"/>
        <v>1</v>
      </c>
      <c r="I89" s="33">
        <f t="shared" si="13"/>
        <v>1</v>
      </c>
      <c r="J89" s="33">
        <v>1</v>
      </c>
      <c r="K89" s="33">
        <f t="shared" si="14"/>
        <v>1</v>
      </c>
      <c r="L89" s="33">
        <f t="shared" si="15"/>
        <v>0</v>
      </c>
      <c r="M89" s="33">
        <f t="shared" si="16"/>
        <v>1</v>
      </c>
      <c r="N89" s="33">
        <f t="shared" si="17"/>
        <v>2</v>
      </c>
      <c r="O89" s="33">
        <f t="shared" si="10"/>
        <v>0</v>
      </c>
      <c r="P89" s="33">
        <f t="shared" si="11"/>
        <v>0</v>
      </c>
      <c r="Q89" s="33">
        <f t="shared" si="18"/>
        <v>4</v>
      </c>
    </row>
    <row r="90" spans="1:17" ht="15.75" customHeight="1" x14ac:dyDescent="0.25">
      <c r="A90" s="23" t="s">
        <v>253</v>
      </c>
      <c r="B90" s="3" t="s">
        <v>251</v>
      </c>
      <c r="C90" s="22" t="s">
        <v>22</v>
      </c>
      <c r="D90" s="22" t="s">
        <v>16</v>
      </c>
      <c r="E90" s="3" t="s">
        <v>32</v>
      </c>
      <c r="F90" s="26" t="s">
        <v>254</v>
      </c>
      <c r="G90" s="33">
        <v>1</v>
      </c>
      <c r="H90" s="33">
        <f t="shared" si="12"/>
        <v>1</v>
      </c>
      <c r="I90" s="33">
        <f t="shared" si="13"/>
        <v>1</v>
      </c>
      <c r="J90" s="33">
        <v>1</v>
      </c>
      <c r="K90" s="33">
        <f t="shared" si="14"/>
        <v>1</v>
      </c>
      <c r="L90" s="33">
        <f t="shared" si="15"/>
        <v>0</v>
      </c>
      <c r="M90" s="33">
        <f t="shared" si="16"/>
        <v>1</v>
      </c>
      <c r="N90" s="33">
        <f t="shared" si="17"/>
        <v>2</v>
      </c>
      <c r="O90" s="33">
        <f t="shared" si="10"/>
        <v>0</v>
      </c>
      <c r="P90" s="33">
        <f t="shared" si="11"/>
        <v>0</v>
      </c>
      <c r="Q90" s="33">
        <f t="shared" si="18"/>
        <v>4</v>
      </c>
    </row>
    <row r="91" spans="1:17" ht="15.75" customHeight="1" x14ac:dyDescent="0.25">
      <c r="A91" s="23" t="s">
        <v>255</v>
      </c>
      <c r="B91" s="3" t="s">
        <v>251</v>
      </c>
      <c r="C91" s="22" t="s">
        <v>22</v>
      </c>
      <c r="D91" s="22" t="s">
        <v>16</v>
      </c>
      <c r="E91" s="3" t="s">
        <v>152</v>
      </c>
      <c r="F91" s="26" t="s">
        <v>256</v>
      </c>
      <c r="G91" s="33">
        <v>1</v>
      </c>
      <c r="H91" s="33">
        <f t="shared" si="12"/>
        <v>1</v>
      </c>
      <c r="I91" s="33">
        <f t="shared" si="13"/>
        <v>1</v>
      </c>
      <c r="J91" s="33">
        <v>1</v>
      </c>
      <c r="K91" s="33">
        <f t="shared" si="14"/>
        <v>1</v>
      </c>
      <c r="L91" s="33">
        <f t="shared" si="15"/>
        <v>0</v>
      </c>
      <c r="M91" s="33">
        <f t="shared" si="16"/>
        <v>1</v>
      </c>
      <c r="N91" s="33">
        <f t="shared" si="17"/>
        <v>2</v>
      </c>
      <c r="O91" s="33">
        <f t="shared" si="10"/>
        <v>0</v>
      </c>
      <c r="P91" s="33">
        <f t="shared" si="11"/>
        <v>0</v>
      </c>
      <c r="Q91" s="33">
        <f t="shared" si="18"/>
        <v>4</v>
      </c>
    </row>
    <row r="92" spans="1:17" ht="15.75" customHeight="1" x14ac:dyDescent="0.25">
      <c r="A92" s="23" t="s">
        <v>257</v>
      </c>
      <c r="B92" s="3" t="s">
        <v>251</v>
      </c>
      <c r="C92" s="22" t="s">
        <v>81</v>
      </c>
      <c r="D92" s="22" t="s">
        <v>16</v>
      </c>
      <c r="E92" s="3" t="s">
        <v>258</v>
      </c>
      <c r="F92" s="26" t="s">
        <v>259</v>
      </c>
      <c r="G92" s="33">
        <v>1</v>
      </c>
      <c r="H92" s="33">
        <f t="shared" si="12"/>
        <v>1</v>
      </c>
      <c r="I92" s="33">
        <f t="shared" si="13"/>
        <v>1</v>
      </c>
      <c r="J92" s="33">
        <v>1</v>
      </c>
      <c r="K92" s="33">
        <f t="shared" si="14"/>
        <v>1</v>
      </c>
      <c r="L92" s="33">
        <f t="shared" si="15"/>
        <v>0</v>
      </c>
      <c r="M92" s="33">
        <f t="shared" si="16"/>
        <v>1</v>
      </c>
      <c r="N92" s="33">
        <f t="shared" si="17"/>
        <v>2</v>
      </c>
      <c r="O92" s="33">
        <f t="shared" si="10"/>
        <v>0</v>
      </c>
      <c r="P92" s="33">
        <f t="shared" si="11"/>
        <v>0</v>
      </c>
      <c r="Q92" s="33">
        <f t="shared" si="18"/>
        <v>4</v>
      </c>
    </row>
    <row r="93" spans="1:17" ht="15.75" customHeight="1" x14ac:dyDescent="0.25">
      <c r="A93" s="23" t="s">
        <v>260</v>
      </c>
      <c r="B93" s="3" t="s">
        <v>251</v>
      </c>
      <c r="C93" s="22" t="s">
        <v>43</v>
      </c>
      <c r="D93" s="22" t="s">
        <v>16</v>
      </c>
      <c r="E93" s="3" t="s">
        <v>152</v>
      </c>
      <c r="F93" s="26" t="s">
        <v>261</v>
      </c>
      <c r="G93" s="33">
        <v>1</v>
      </c>
      <c r="H93" s="33">
        <f t="shared" si="12"/>
        <v>1</v>
      </c>
      <c r="I93" s="33">
        <f t="shared" si="13"/>
        <v>1</v>
      </c>
      <c r="J93" s="33">
        <v>1</v>
      </c>
      <c r="K93" s="33">
        <f t="shared" si="14"/>
        <v>1</v>
      </c>
      <c r="L93" s="33">
        <f t="shared" si="15"/>
        <v>0</v>
      </c>
      <c r="M93" s="33">
        <f t="shared" si="16"/>
        <v>1</v>
      </c>
      <c r="N93" s="33">
        <f t="shared" si="17"/>
        <v>2</v>
      </c>
      <c r="O93" s="33">
        <f t="shared" si="10"/>
        <v>0</v>
      </c>
      <c r="P93" s="33">
        <f t="shared" si="11"/>
        <v>0</v>
      </c>
      <c r="Q93" s="33">
        <f t="shared" si="18"/>
        <v>4</v>
      </c>
    </row>
    <row r="94" spans="1:17" ht="15.75" customHeight="1" x14ac:dyDescent="0.25">
      <c r="A94" s="23" t="s">
        <v>262</v>
      </c>
      <c r="B94" s="3" t="s">
        <v>251</v>
      </c>
      <c r="C94" s="22" t="s">
        <v>152</v>
      </c>
      <c r="D94" s="22" t="s">
        <v>16</v>
      </c>
      <c r="E94" s="3" t="s">
        <v>50</v>
      </c>
      <c r="F94" s="26" t="s">
        <v>263</v>
      </c>
      <c r="G94" s="33">
        <v>1</v>
      </c>
      <c r="H94" s="33">
        <f t="shared" si="12"/>
        <v>1</v>
      </c>
      <c r="I94" s="33">
        <f t="shared" si="13"/>
        <v>1</v>
      </c>
      <c r="J94" s="33">
        <v>1</v>
      </c>
      <c r="K94" s="33">
        <f t="shared" si="14"/>
        <v>1</v>
      </c>
      <c r="L94" s="33">
        <f t="shared" si="15"/>
        <v>0</v>
      </c>
      <c r="M94" s="33">
        <f t="shared" si="16"/>
        <v>1</v>
      </c>
      <c r="N94" s="33">
        <f t="shared" si="17"/>
        <v>2</v>
      </c>
      <c r="O94" s="33">
        <f t="shared" si="10"/>
        <v>0</v>
      </c>
      <c r="P94" s="33">
        <f t="shared" si="11"/>
        <v>0</v>
      </c>
      <c r="Q94" s="33">
        <f t="shared" si="18"/>
        <v>4</v>
      </c>
    </row>
    <row r="95" spans="1:17" ht="15.75" customHeight="1" x14ac:dyDescent="0.25">
      <c r="A95" s="23" t="s">
        <v>264</v>
      </c>
      <c r="B95" s="3" t="s">
        <v>251</v>
      </c>
      <c r="C95" s="22" t="s">
        <v>60</v>
      </c>
      <c r="D95" s="22" t="s">
        <v>16</v>
      </c>
      <c r="E95" s="3" t="s">
        <v>119</v>
      </c>
      <c r="F95" s="26" t="s">
        <v>265</v>
      </c>
      <c r="G95" s="33">
        <v>1</v>
      </c>
      <c r="H95" s="33">
        <f t="shared" si="12"/>
        <v>1</v>
      </c>
      <c r="I95" s="33">
        <f t="shared" si="13"/>
        <v>1</v>
      </c>
      <c r="J95" s="33">
        <v>1</v>
      </c>
      <c r="K95" s="33">
        <f t="shared" si="14"/>
        <v>1</v>
      </c>
      <c r="L95" s="33">
        <f t="shared" si="15"/>
        <v>0</v>
      </c>
      <c r="M95" s="33">
        <f t="shared" si="16"/>
        <v>1</v>
      </c>
      <c r="N95" s="33">
        <f t="shared" si="17"/>
        <v>2</v>
      </c>
      <c r="O95" s="33">
        <f t="shared" si="10"/>
        <v>0</v>
      </c>
      <c r="P95" s="33">
        <f t="shared" si="11"/>
        <v>0</v>
      </c>
      <c r="Q95" s="33">
        <f t="shared" si="18"/>
        <v>4</v>
      </c>
    </row>
    <row r="96" spans="1:17" ht="15.75" customHeight="1" x14ac:dyDescent="0.25">
      <c r="A96" s="23" t="s">
        <v>266</v>
      </c>
      <c r="B96" s="3" t="s">
        <v>251</v>
      </c>
      <c r="C96" s="22" t="s">
        <v>60</v>
      </c>
      <c r="D96" s="22" t="s">
        <v>16</v>
      </c>
      <c r="E96" s="3" t="s">
        <v>25</v>
      </c>
      <c r="F96" s="26" t="s">
        <v>267</v>
      </c>
      <c r="G96" s="33">
        <v>1</v>
      </c>
      <c r="H96" s="33">
        <f t="shared" si="12"/>
        <v>1</v>
      </c>
      <c r="I96" s="33">
        <f t="shared" si="13"/>
        <v>1</v>
      </c>
      <c r="J96" s="33">
        <v>1</v>
      </c>
      <c r="K96" s="33">
        <f t="shared" si="14"/>
        <v>1</v>
      </c>
      <c r="L96" s="33">
        <f t="shared" si="15"/>
        <v>0</v>
      </c>
      <c r="M96" s="33">
        <f t="shared" si="16"/>
        <v>1</v>
      </c>
      <c r="N96" s="33">
        <f t="shared" si="17"/>
        <v>2</v>
      </c>
      <c r="O96" s="33">
        <f t="shared" si="10"/>
        <v>0</v>
      </c>
      <c r="P96" s="33">
        <f t="shared" si="11"/>
        <v>0</v>
      </c>
      <c r="Q96" s="33">
        <f t="shared" si="18"/>
        <v>4</v>
      </c>
    </row>
    <row r="97" spans="1:17" ht="15.75" customHeight="1" x14ac:dyDescent="0.25">
      <c r="A97" s="23" t="s">
        <v>268</v>
      </c>
      <c r="B97" s="3" t="s">
        <v>251</v>
      </c>
      <c r="C97" s="22" t="s">
        <v>60</v>
      </c>
      <c r="D97" s="22" t="s">
        <v>16</v>
      </c>
      <c r="E97" s="3" t="s">
        <v>22</v>
      </c>
      <c r="F97" s="26" t="s">
        <v>269</v>
      </c>
      <c r="G97" s="33">
        <v>1</v>
      </c>
      <c r="H97" s="33">
        <f t="shared" si="12"/>
        <v>1</v>
      </c>
      <c r="I97" s="33">
        <f t="shared" si="13"/>
        <v>1</v>
      </c>
      <c r="J97" s="33">
        <v>1</v>
      </c>
      <c r="K97" s="33">
        <f t="shared" si="14"/>
        <v>1</v>
      </c>
      <c r="L97" s="33">
        <f t="shared" si="15"/>
        <v>0</v>
      </c>
      <c r="M97" s="33">
        <f t="shared" si="16"/>
        <v>1</v>
      </c>
      <c r="N97" s="33">
        <f t="shared" si="17"/>
        <v>2</v>
      </c>
      <c r="O97" s="33">
        <f t="shared" si="10"/>
        <v>0</v>
      </c>
      <c r="P97" s="33">
        <f t="shared" si="11"/>
        <v>0</v>
      </c>
      <c r="Q97" s="33">
        <f t="shared" si="18"/>
        <v>4</v>
      </c>
    </row>
    <row r="98" spans="1:17" ht="15.75" customHeight="1" x14ac:dyDescent="0.25">
      <c r="A98" s="23" t="s">
        <v>270</v>
      </c>
      <c r="B98" s="3" t="s">
        <v>251</v>
      </c>
      <c r="C98" s="22" t="s">
        <v>32</v>
      </c>
      <c r="D98" s="22" t="s">
        <v>16</v>
      </c>
      <c r="E98" s="3" t="s">
        <v>50</v>
      </c>
      <c r="F98" s="26" t="s">
        <v>271</v>
      </c>
      <c r="G98" s="33">
        <v>1</v>
      </c>
      <c r="H98" s="33">
        <f t="shared" si="12"/>
        <v>1</v>
      </c>
      <c r="I98" s="33">
        <f t="shared" si="13"/>
        <v>1</v>
      </c>
      <c r="J98" s="33">
        <v>1</v>
      </c>
      <c r="K98" s="33">
        <f t="shared" si="14"/>
        <v>1</v>
      </c>
      <c r="L98" s="33">
        <f t="shared" si="15"/>
        <v>0</v>
      </c>
      <c r="M98" s="33">
        <f t="shared" si="16"/>
        <v>1</v>
      </c>
      <c r="N98" s="33">
        <f t="shared" si="17"/>
        <v>2</v>
      </c>
      <c r="O98" s="33">
        <f t="shared" si="10"/>
        <v>0</v>
      </c>
      <c r="P98" s="33">
        <f t="shared" si="11"/>
        <v>0</v>
      </c>
      <c r="Q98" s="33">
        <f t="shared" si="18"/>
        <v>4</v>
      </c>
    </row>
    <row r="99" spans="1:17" ht="15.75" customHeight="1" x14ac:dyDescent="0.25">
      <c r="A99" s="23" t="s">
        <v>272</v>
      </c>
      <c r="B99" s="3" t="s">
        <v>251</v>
      </c>
      <c r="C99" s="22" t="s">
        <v>32</v>
      </c>
      <c r="D99" s="22" t="s">
        <v>16</v>
      </c>
      <c r="E99" s="3" t="s">
        <v>119</v>
      </c>
      <c r="F99" s="26" t="s">
        <v>273</v>
      </c>
      <c r="G99" s="33">
        <v>1</v>
      </c>
      <c r="H99" s="33">
        <f t="shared" si="12"/>
        <v>1</v>
      </c>
      <c r="I99" s="33">
        <f t="shared" si="13"/>
        <v>1</v>
      </c>
      <c r="J99" s="33">
        <v>1</v>
      </c>
      <c r="K99" s="33">
        <f t="shared" si="14"/>
        <v>1</v>
      </c>
      <c r="L99" s="33">
        <f t="shared" si="15"/>
        <v>0</v>
      </c>
      <c r="M99" s="33">
        <f t="shared" si="16"/>
        <v>1</v>
      </c>
      <c r="N99" s="33">
        <f t="shared" si="17"/>
        <v>2</v>
      </c>
      <c r="O99" s="33">
        <f t="shared" si="10"/>
        <v>0</v>
      </c>
      <c r="P99" s="33">
        <f t="shared" si="11"/>
        <v>0</v>
      </c>
      <c r="Q99" s="33">
        <f t="shared" si="18"/>
        <v>4</v>
      </c>
    </row>
    <row r="100" spans="1:17" ht="15.75" customHeight="1" x14ac:dyDescent="0.25">
      <c r="A100" s="23" t="s">
        <v>274</v>
      </c>
      <c r="B100" s="3" t="s">
        <v>251</v>
      </c>
      <c r="C100" s="22" t="s">
        <v>32</v>
      </c>
      <c r="D100" s="22" t="s">
        <v>16</v>
      </c>
      <c r="E100" s="3" t="s">
        <v>43</v>
      </c>
      <c r="F100" s="26" t="s">
        <v>275</v>
      </c>
      <c r="G100" s="33">
        <v>1</v>
      </c>
      <c r="H100" s="33">
        <f t="shared" si="12"/>
        <v>1</v>
      </c>
      <c r="I100" s="33">
        <f t="shared" si="13"/>
        <v>1</v>
      </c>
      <c r="J100" s="33">
        <v>1</v>
      </c>
      <c r="K100" s="33">
        <f t="shared" si="14"/>
        <v>1</v>
      </c>
      <c r="L100" s="33">
        <f t="shared" si="15"/>
        <v>0</v>
      </c>
      <c r="M100" s="33">
        <f t="shared" si="16"/>
        <v>1</v>
      </c>
      <c r="N100" s="33">
        <f t="shared" si="17"/>
        <v>2</v>
      </c>
      <c r="O100" s="33">
        <f t="shared" si="10"/>
        <v>0</v>
      </c>
      <c r="P100" s="33">
        <f t="shared" si="11"/>
        <v>0</v>
      </c>
      <c r="Q100" s="33">
        <f t="shared" si="18"/>
        <v>4</v>
      </c>
    </row>
    <row r="101" spans="1:17" ht="15.75" customHeight="1" x14ac:dyDescent="0.25">
      <c r="A101" s="23" t="s">
        <v>276</v>
      </c>
      <c r="B101" s="3" t="s">
        <v>251</v>
      </c>
      <c r="C101" s="22" t="s">
        <v>32</v>
      </c>
      <c r="D101" s="22" t="s">
        <v>16</v>
      </c>
      <c r="E101" s="3" t="s">
        <v>19</v>
      </c>
      <c r="F101" s="26" t="s">
        <v>277</v>
      </c>
      <c r="G101" s="33">
        <v>1</v>
      </c>
      <c r="H101" s="33">
        <f t="shared" si="12"/>
        <v>1</v>
      </c>
      <c r="I101" s="33">
        <f t="shared" si="13"/>
        <v>1</v>
      </c>
      <c r="J101" s="33">
        <v>1</v>
      </c>
      <c r="K101" s="33">
        <f t="shared" si="14"/>
        <v>1</v>
      </c>
      <c r="L101" s="33">
        <f t="shared" si="15"/>
        <v>0</v>
      </c>
      <c r="M101" s="33">
        <f t="shared" si="16"/>
        <v>1</v>
      </c>
      <c r="N101" s="33">
        <f t="shared" si="17"/>
        <v>2</v>
      </c>
      <c r="O101" s="33">
        <f t="shared" si="10"/>
        <v>0</v>
      </c>
      <c r="P101" s="33">
        <f t="shared" si="11"/>
        <v>0</v>
      </c>
      <c r="Q101" s="33">
        <f t="shared" si="18"/>
        <v>4</v>
      </c>
    </row>
    <row r="102" spans="1:17" ht="15.75" customHeight="1" x14ac:dyDescent="0.25">
      <c r="A102" s="23" t="s">
        <v>278</v>
      </c>
      <c r="B102" s="3" t="s">
        <v>251</v>
      </c>
      <c r="C102" s="22" t="s">
        <v>18</v>
      </c>
      <c r="D102" s="22" t="s">
        <v>16</v>
      </c>
      <c r="E102" s="3" t="s">
        <v>152</v>
      </c>
      <c r="F102" s="26" t="s">
        <v>279</v>
      </c>
      <c r="G102" s="33">
        <v>1</v>
      </c>
      <c r="H102" s="33">
        <f t="shared" si="12"/>
        <v>1</v>
      </c>
      <c r="I102" s="33">
        <f t="shared" si="13"/>
        <v>1</v>
      </c>
      <c r="J102" s="33">
        <v>1</v>
      </c>
      <c r="K102" s="33">
        <f t="shared" si="14"/>
        <v>1</v>
      </c>
      <c r="L102" s="33">
        <f t="shared" si="15"/>
        <v>0</v>
      </c>
      <c r="M102" s="33">
        <f t="shared" si="16"/>
        <v>1</v>
      </c>
      <c r="N102" s="33">
        <f t="shared" si="17"/>
        <v>2</v>
      </c>
      <c r="O102" s="33">
        <f t="shared" si="10"/>
        <v>0</v>
      </c>
      <c r="P102" s="33">
        <f t="shared" si="11"/>
        <v>0</v>
      </c>
      <c r="Q102" s="33">
        <f t="shared" si="18"/>
        <v>4</v>
      </c>
    </row>
    <row r="103" spans="1:17" ht="15.75" customHeight="1" x14ac:dyDescent="0.25">
      <c r="A103" s="23" t="s">
        <v>280</v>
      </c>
      <c r="B103" s="3" t="s">
        <v>251</v>
      </c>
      <c r="C103" s="22" t="s">
        <v>81</v>
      </c>
      <c r="D103" s="22" t="s">
        <v>16</v>
      </c>
      <c r="E103" s="3" t="s">
        <v>17</v>
      </c>
      <c r="F103" s="26" t="s">
        <v>281</v>
      </c>
      <c r="G103" s="33">
        <v>1</v>
      </c>
      <c r="H103" s="33">
        <f t="shared" si="12"/>
        <v>1</v>
      </c>
      <c r="I103" s="33">
        <f t="shared" si="13"/>
        <v>1</v>
      </c>
      <c r="J103" s="33">
        <v>1</v>
      </c>
      <c r="K103" s="33">
        <f t="shared" si="14"/>
        <v>1</v>
      </c>
      <c r="L103" s="33">
        <f t="shared" si="15"/>
        <v>0</v>
      </c>
      <c r="M103" s="33">
        <f t="shared" si="16"/>
        <v>1</v>
      </c>
      <c r="N103" s="33">
        <f t="shared" si="17"/>
        <v>2</v>
      </c>
      <c r="O103" s="33">
        <f t="shared" si="10"/>
        <v>0</v>
      </c>
      <c r="P103" s="33">
        <f t="shared" si="11"/>
        <v>0</v>
      </c>
      <c r="Q103" s="33">
        <f t="shared" si="18"/>
        <v>4</v>
      </c>
    </row>
    <row r="104" spans="1:17" ht="15.75" customHeight="1" x14ac:dyDescent="0.25">
      <c r="A104" s="23" t="s">
        <v>282</v>
      </c>
      <c r="B104" s="3" t="s">
        <v>251</v>
      </c>
      <c r="C104" s="22" t="s">
        <v>25</v>
      </c>
      <c r="D104" s="22" t="s">
        <v>16</v>
      </c>
      <c r="E104" s="3" t="s">
        <v>31</v>
      </c>
      <c r="F104" s="26" t="s">
        <v>283</v>
      </c>
      <c r="G104" s="33">
        <v>1</v>
      </c>
      <c r="H104" s="33">
        <f t="shared" si="12"/>
        <v>1</v>
      </c>
      <c r="I104" s="33">
        <f t="shared" si="13"/>
        <v>1</v>
      </c>
      <c r="J104" s="33">
        <v>1</v>
      </c>
      <c r="K104" s="33">
        <f t="shared" si="14"/>
        <v>1</v>
      </c>
      <c r="L104" s="33">
        <f t="shared" si="15"/>
        <v>0</v>
      </c>
      <c r="M104" s="33">
        <f t="shared" si="16"/>
        <v>1</v>
      </c>
      <c r="N104" s="33">
        <f t="shared" si="17"/>
        <v>2</v>
      </c>
      <c r="O104" s="33">
        <f t="shared" si="10"/>
        <v>0</v>
      </c>
      <c r="P104" s="33">
        <f t="shared" si="11"/>
        <v>0</v>
      </c>
      <c r="Q104" s="33">
        <f t="shared" si="18"/>
        <v>4</v>
      </c>
    </row>
    <row r="105" spans="1:17" ht="15.75" customHeight="1" x14ac:dyDescent="0.25">
      <c r="A105" s="23" t="s">
        <v>284</v>
      </c>
      <c r="B105" s="3" t="s">
        <v>251</v>
      </c>
      <c r="C105" s="22" t="s">
        <v>47</v>
      </c>
      <c r="D105" s="22" t="s">
        <v>16</v>
      </c>
      <c r="E105" s="3" t="s">
        <v>50</v>
      </c>
      <c r="F105" s="26" t="s">
        <v>285</v>
      </c>
      <c r="G105" s="33">
        <v>1</v>
      </c>
      <c r="H105" s="33">
        <f t="shared" si="12"/>
        <v>1</v>
      </c>
      <c r="I105" s="33">
        <f t="shared" si="13"/>
        <v>1</v>
      </c>
      <c r="J105" s="33">
        <v>1</v>
      </c>
      <c r="K105" s="33">
        <f t="shared" si="14"/>
        <v>1</v>
      </c>
      <c r="L105" s="33">
        <f t="shared" si="15"/>
        <v>0</v>
      </c>
      <c r="M105" s="33">
        <f t="shared" si="16"/>
        <v>1</v>
      </c>
      <c r="N105" s="33">
        <f t="shared" si="17"/>
        <v>2</v>
      </c>
      <c r="O105" s="33">
        <f t="shared" si="10"/>
        <v>0</v>
      </c>
      <c r="P105" s="33">
        <f t="shared" si="11"/>
        <v>0</v>
      </c>
      <c r="Q105" s="33">
        <f t="shared" si="18"/>
        <v>4</v>
      </c>
    </row>
    <row r="106" spans="1:17" ht="15.75" customHeight="1" x14ac:dyDescent="0.25">
      <c r="A106" s="23" t="s">
        <v>286</v>
      </c>
      <c r="B106" s="3" t="s">
        <v>251</v>
      </c>
      <c r="C106" s="22" t="s">
        <v>32</v>
      </c>
      <c r="D106" s="22" t="s">
        <v>16</v>
      </c>
      <c r="E106" s="3" t="s">
        <v>17</v>
      </c>
      <c r="F106" s="26" t="s">
        <v>287</v>
      </c>
      <c r="G106" s="33">
        <v>1</v>
      </c>
      <c r="H106" s="33">
        <f t="shared" si="12"/>
        <v>1</v>
      </c>
      <c r="I106" s="33">
        <f t="shared" si="13"/>
        <v>1</v>
      </c>
      <c r="J106" s="33">
        <v>1</v>
      </c>
      <c r="K106" s="33">
        <f t="shared" si="14"/>
        <v>1</v>
      </c>
      <c r="L106" s="33">
        <f t="shared" si="15"/>
        <v>0</v>
      </c>
      <c r="M106" s="33">
        <f t="shared" si="16"/>
        <v>1</v>
      </c>
      <c r="N106" s="33">
        <f t="shared" si="17"/>
        <v>2</v>
      </c>
      <c r="O106" s="33">
        <f t="shared" si="10"/>
        <v>0</v>
      </c>
      <c r="P106" s="33">
        <f t="shared" si="11"/>
        <v>0</v>
      </c>
      <c r="Q106" s="33">
        <f t="shared" si="18"/>
        <v>4</v>
      </c>
    </row>
    <row r="107" spans="1:17" ht="15.75" customHeight="1" x14ac:dyDescent="0.25">
      <c r="A107" s="23" t="s">
        <v>288</v>
      </c>
      <c r="B107" s="3" t="s">
        <v>251</v>
      </c>
      <c r="C107" s="22" t="s">
        <v>152</v>
      </c>
      <c r="D107" s="22" t="s">
        <v>145</v>
      </c>
      <c r="E107" s="3" t="s">
        <v>112</v>
      </c>
      <c r="F107" s="26" t="s">
        <v>289</v>
      </c>
      <c r="G107" s="33">
        <v>1</v>
      </c>
      <c r="H107" s="33">
        <f t="shared" si="12"/>
        <v>1</v>
      </c>
      <c r="I107" s="33">
        <f t="shared" si="13"/>
        <v>1</v>
      </c>
      <c r="J107" s="33">
        <v>1</v>
      </c>
      <c r="K107" s="33">
        <f t="shared" si="14"/>
        <v>1</v>
      </c>
      <c r="L107" s="33">
        <f t="shared" si="15"/>
        <v>0</v>
      </c>
      <c r="M107" s="33">
        <f t="shared" si="16"/>
        <v>1</v>
      </c>
      <c r="N107" s="33">
        <f t="shared" si="17"/>
        <v>2</v>
      </c>
      <c r="O107" s="33">
        <f t="shared" si="10"/>
        <v>0</v>
      </c>
      <c r="P107" s="33">
        <f t="shared" si="11"/>
        <v>0</v>
      </c>
      <c r="Q107" s="33">
        <f t="shared" si="18"/>
        <v>4</v>
      </c>
    </row>
    <row r="108" spans="1:17" ht="15.75" customHeight="1" x14ac:dyDescent="0.25">
      <c r="A108" s="23" t="s">
        <v>290</v>
      </c>
      <c r="B108" s="3" t="s">
        <v>251</v>
      </c>
      <c r="C108" s="22" t="s">
        <v>291</v>
      </c>
      <c r="D108" s="22" t="s">
        <v>16</v>
      </c>
      <c r="E108" s="3" t="s">
        <v>50</v>
      </c>
      <c r="F108" s="26" t="s">
        <v>292</v>
      </c>
      <c r="G108" s="33">
        <v>1</v>
      </c>
      <c r="H108" s="33">
        <f t="shared" si="12"/>
        <v>1</v>
      </c>
      <c r="I108" s="33">
        <f t="shared" si="13"/>
        <v>1</v>
      </c>
      <c r="J108" s="33">
        <v>1</v>
      </c>
      <c r="K108" s="33">
        <f t="shared" si="14"/>
        <v>1</v>
      </c>
      <c r="L108" s="33">
        <f t="shared" si="15"/>
        <v>0</v>
      </c>
      <c r="M108" s="33">
        <f t="shared" si="16"/>
        <v>1</v>
      </c>
      <c r="N108" s="33">
        <f t="shared" si="17"/>
        <v>2</v>
      </c>
      <c r="O108" s="33">
        <f t="shared" si="10"/>
        <v>0</v>
      </c>
      <c r="P108" s="33">
        <f t="shared" si="11"/>
        <v>0</v>
      </c>
      <c r="Q108" s="33">
        <f t="shared" si="18"/>
        <v>4</v>
      </c>
    </row>
    <row r="109" spans="1:17" ht="15.75" customHeight="1" x14ac:dyDescent="0.25">
      <c r="A109" s="23" t="s">
        <v>293</v>
      </c>
      <c r="B109" s="3" t="s">
        <v>251</v>
      </c>
      <c r="C109" s="22" t="s">
        <v>32</v>
      </c>
      <c r="D109" s="22" t="s">
        <v>16</v>
      </c>
      <c r="E109" s="3" t="s">
        <v>47</v>
      </c>
      <c r="F109" s="26" t="s">
        <v>294</v>
      </c>
      <c r="G109" s="33">
        <v>1</v>
      </c>
      <c r="H109" s="33">
        <f t="shared" si="12"/>
        <v>1</v>
      </c>
      <c r="I109" s="33">
        <f t="shared" si="13"/>
        <v>1</v>
      </c>
      <c r="J109" s="33">
        <v>1</v>
      </c>
      <c r="K109" s="33">
        <f t="shared" si="14"/>
        <v>1</v>
      </c>
      <c r="L109" s="33">
        <f t="shared" si="15"/>
        <v>0</v>
      </c>
      <c r="M109" s="33">
        <f t="shared" si="16"/>
        <v>1</v>
      </c>
      <c r="N109" s="33">
        <f t="shared" si="17"/>
        <v>2</v>
      </c>
      <c r="O109" s="33">
        <f t="shared" si="10"/>
        <v>0</v>
      </c>
      <c r="P109" s="33">
        <f t="shared" si="11"/>
        <v>0</v>
      </c>
      <c r="Q109" s="33">
        <f t="shared" si="18"/>
        <v>4</v>
      </c>
    </row>
    <row r="110" spans="1:17" ht="15.75" customHeight="1" x14ac:dyDescent="0.25">
      <c r="A110" s="23" t="s">
        <v>295</v>
      </c>
      <c r="B110" s="3" t="s">
        <v>251</v>
      </c>
      <c r="C110" s="22" t="s">
        <v>32</v>
      </c>
      <c r="D110" s="22" t="s">
        <v>16</v>
      </c>
      <c r="E110" s="3" t="s">
        <v>22</v>
      </c>
      <c r="F110" s="26" t="s">
        <v>296</v>
      </c>
      <c r="G110" s="33">
        <v>1</v>
      </c>
      <c r="H110" s="33">
        <f t="shared" si="12"/>
        <v>1</v>
      </c>
      <c r="I110" s="33">
        <f t="shared" si="13"/>
        <v>1</v>
      </c>
      <c r="J110" s="33">
        <v>1</v>
      </c>
      <c r="K110" s="33">
        <f t="shared" si="14"/>
        <v>1</v>
      </c>
      <c r="L110" s="33">
        <f t="shared" si="15"/>
        <v>0</v>
      </c>
      <c r="M110" s="33">
        <f t="shared" si="16"/>
        <v>1</v>
      </c>
      <c r="N110" s="33">
        <f t="shared" si="17"/>
        <v>2</v>
      </c>
      <c r="O110" s="33">
        <f t="shared" si="10"/>
        <v>0</v>
      </c>
      <c r="P110" s="33">
        <f t="shared" si="11"/>
        <v>0</v>
      </c>
      <c r="Q110" s="33">
        <f t="shared" si="18"/>
        <v>4</v>
      </c>
    </row>
    <row r="111" spans="1:17" ht="15.75" customHeight="1" x14ac:dyDescent="0.25">
      <c r="A111" s="23" t="s">
        <v>297</v>
      </c>
      <c r="B111" s="3" t="s">
        <v>251</v>
      </c>
      <c r="C111" s="22" t="s">
        <v>22</v>
      </c>
      <c r="D111" s="22" t="s">
        <v>16</v>
      </c>
      <c r="E111" s="3" t="s">
        <v>25</v>
      </c>
      <c r="F111" s="26" t="s">
        <v>298</v>
      </c>
      <c r="G111" s="33">
        <v>1</v>
      </c>
      <c r="H111" s="33">
        <f t="shared" si="12"/>
        <v>1</v>
      </c>
      <c r="I111" s="33">
        <f t="shared" si="13"/>
        <v>1</v>
      </c>
      <c r="J111" s="33">
        <v>1</v>
      </c>
      <c r="K111" s="33">
        <f t="shared" si="14"/>
        <v>1</v>
      </c>
      <c r="L111" s="33">
        <f t="shared" si="15"/>
        <v>0</v>
      </c>
      <c r="M111" s="33">
        <f t="shared" si="16"/>
        <v>1</v>
      </c>
      <c r="N111" s="33">
        <f t="shared" si="17"/>
        <v>2</v>
      </c>
      <c r="O111" s="33">
        <f t="shared" si="10"/>
        <v>0</v>
      </c>
      <c r="P111" s="33">
        <f t="shared" si="11"/>
        <v>0</v>
      </c>
      <c r="Q111" s="33">
        <f t="shared" si="18"/>
        <v>4</v>
      </c>
    </row>
    <row r="112" spans="1:17" ht="15.75" customHeight="1" x14ac:dyDescent="0.25">
      <c r="A112" s="23" t="s">
        <v>299</v>
      </c>
      <c r="B112" s="3" t="s">
        <v>251</v>
      </c>
      <c r="C112" s="22" t="s">
        <v>17</v>
      </c>
      <c r="D112" s="22" t="s">
        <v>16</v>
      </c>
      <c r="E112" s="3" t="s">
        <v>31</v>
      </c>
      <c r="F112" s="26" t="s">
        <v>300</v>
      </c>
      <c r="G112" s="33">
        <v>1</v>
      </c>
      <c r="H112" s="33">
        <f t="shared" si="12"/>
        <v>1</v>
      </c>
      <c r="I112" s="33">
        <f t="shared" si="13"/>
        <v>1</v>
      </c>
      <c r="J112" s="33">
        <v>1</v>
      </c>
      <c r="K112" s="33">
        <f t="shared" si="14"/>
        <v>1</v>
      </c>
      <c r="L112" s="33">
        <f t="shared" si="15"/>
        <v>0</v>
      </c>
      <c r="M112" s="33">
        <f t="shared" si="16"/>
        <v>1</v>
      </c>
      <c r="N112" s="33">
        <f t="shared" si="17"/>
        <v>2</v>
      </c>
      <c r="O112" s="33">
        <f t="shared" si="10"/>
        <v>0</v>
      </c>
      <c r="P112" s="33">
        <f t="shared" si="11"/>
        <v>0</v>
      </c>
      <c r="Q112" s="33">
        <f t="shared" si="18"/>
        <v>4</v>
      </c>
    </row>
    <row r="113" spans="1:17" ht="15.75" customHeight="1" x14ac:dyDescent="0.25">
      <c r="A113" s="23" t="s">
        <v>301</v>
      </c>
      <c r="B113" s="3" t="s">
        <v>251</v>
      </c>
      <c r="C113" s="22" t="s">
        <v>25</v>
      </c>
      <c r="D113" s="22" t="s">
        <v>16</v>
      </c>
      <c r="E113" s="3" t="s">
        <v>126</v>
      </c>
      <c r="F113" s="26" t="s">
        <v>302</v>
      </c>
      <c r="G113" s="33">
        <v>1</v>
      </c>
      <c r="H113" s="33">
        <f t="shared" si="12"/>
        <v>1</v>
      </c>
      <c r="I113" s="33">
        <f t="shared" si="13"/>
        <v>1</v>
      </c>
      <c r="J113" s="33">
        <v>1</v>
      </c>
      <c r="K113" s="33">
        <f t="shared" si="14"/>
        <v>1</v>
      </c>
      <c r="L113" s="33">
        <f t="shared" si="15"/>
        <v>0</v>
      </c>
      <c r="M113" s="33">
        <f t="shared" si="16"/>
        <v>1</v>
      </c>
      <c r="N113" s="33">
        <f t="shared" si="17"/>
        <v>2</v>
      </c>
      <c r="O113" s="33">
        <f t="shared" si="10"/>
        <v>0</v>
      </c>
      <c r="P113" s="33">
        <f t="shared" si="11"/>
        <v>0</v>
      </c>
      <c r="Q113" s="33">
        <f t="shared" si="18"/>
        <v>4</v>
      </c>
    </row>
    <row r="114" spans="1:17" ht="15.75" customHeight="1" x14ac:dyDescent="0.25">
      <c r="A114" s="23" t="s">
        <v>303</v>
      </c>
      <c r="B114" s="3" t="s">
        <v>304</v>
      </c>
      <c r="C114" s="22" t="s">
        <v>18</v>
      </c>
      <c r="D114" s="22" t="s">
        <v>16</v>
      </c>
      <c r="E114" s="3" t="s">
        <v>15</v>
      </c>
      <c r="F114" s="26" t="s">
        <v>305</v>
      </c>
      <c r="G114" s="33">
        <v>0</v>
      </c>
      <c r="H114" s="33">
        <f t="shared" si="12"/>
        <v>0</v>
      </c>
      <c r="I114" s="33">
        <f t="shared" si="13"/>
        <v>0</v>
      </c>
      <c r="J114" s="33">
        <v>0</v>
      </c>
      <c r="K114" s="33">
        <f t="shared" si="14"/>
        <v>0</v>
      </c>
      <c r="L114" s="33">
        <f t="shared" si="15"/>
        <v>0</v>
      </c>
      <c r="M114" s="33">
        <f t="shared" si="16"/>
        <v>0</v>
      </c>
      <c r="N114" s="33">
        <f t="shared" si="17"/>
        <v>0</v>
      </c>
      <c r="O114" s="33">
        <f t="shared" si="10"/>
        <v>0</v>
      </c>
      <c r="P114" s="33">
        <f t="shared" si="11"/>
        <v>0</v>
      </c>
      <c r="Q114" s="33">
        <f t="shared" si="18"/>
        <v>0</v>
      </c>
    </row>
    <row r="115" spans="1:17" ht="15.75" customHeight="1" x14ac:dyDescent="0.25">
      <c r="A115" s="23" t="s">
        <v>306</v>
      </c>
      <c r="B115" s="3" t="s">
        <v>304</v>
      </c>
      <c r="C115" s="22" t="s">
        <v>18</v>
      </c>
      <c r="D115" s="22" t="s">
        <v>16</v>
      </c>
      <c r="E115" s="3" t="s">
        <v>152</v>
      </c>
      <c r="F115" s="26" t="s">
        <v>307</v>
      </c>
      <c r="G115" s="33">
        <v>1</v>
      </c>
      <c r="H115" s="33">
        <f t="shared" si="12"/>
        <v>1</v>
      </c>
      <c r="I115" s="33">
        <f t="shared" si="13"/>
        <v>1</v>
      </c>
      <c r="J115" s="33">
        <v>1</v>
      </c>
      <c r="K115" s="33">
        <f t="shared" si="14"/>
        <v>1</v>
      </c>
      <c r="L115" s="33">
        <f t="shared" si="15"/>
        <v>0</v>
      </c>
      <c r="M115" s="33">
        <f t="shared" si="16"/>
        <v>1</v>
      </c>
      <c r="N115" s="33">
        <f t="shared" si="17"/>
        <v>2</v>
      </c>
      <c r="O115" s="33">
        <f t="shared" si="10"/>
        <v>0</v>
      </c>
      <c r="P115" s="33">
        <f t="shared" si="11"/>
        <v>0</v>
      </c>
      <c r="Q115" s="33">
        <f t="shared" si="18"/>
        <v>4</v>
      </c>
    </row>
    <row r="116" spans="1:17" ht="15.75" customHeight="1" x14ac:dyDescent="0.25">
      <c r="A116" s="23" t="s">
        <v>308</v>
      </c>
      <c r="B116" s="3" t="s">
        <v>304</v>
      </c>
      <c r="C116" s="22" t="s">
        <v>309</v>
      </c>
      <c r="D116" s="22" t="s">
        <v>16</v>
      </c>
      <c r="E116" s="3" t="s">
        <v>22</v>
      </c>
      <c r="F116" s="26" t="s">
        <v>310</v>
      </c>
      <c r="G116" s="33">
        <v>1</v>
      </c>
      <c r="H116" s="33">
        <f t="shared" si="12"/>
        <v>1</v>
      </c>
      <c r="I116" s="33">
        <f t="shared" si="13"/>
        <v>1</v>
      </c>
      <c r="J116" s="33">
        <v>1</v>
      </c>
      <c r="K116" s="33">
        <f t="shared" si="14"/>
        <v>1</v>
      </c>
      <c r="L116" s="33">
        <f t="shared" si="15"/>
        <v>0</v>
      </c>
      <c r="M116" s="33">
        <f t="shared" si="16"/>
        <v>1</v>
      </c>
      <c r="N116" s="33">
        <f t="shared" si="17"/>
        <v>2</v>
      </c>
      <c r="O116" s="33">
        <f t="shared" si="10"/>
        <v>0</v>
      </c>
      <c r="P116" s="33">
        <f t="shared" si="11"/>
        <v>0</v>
      </c>
      <c r="Q116" s="33">
        <f t="shared" si="18"/>
        <v>4</v>
      </c>
    </row>
    <row r="117" spans="1:17" ht="15.75" customHeight="1" x14ac:dyDescent="0.25">
      <c r="A117" s="23" t="s">
        <v>311</v>
      </c>
      <c r="B117" s="3" t="s">
        <v>304</v>
      </c>
      <c r="C117" s="22" t="s">
        <v>47</v>
      </c>
      <c r="D117" s="22" t="s">
        <v>145</v>
      </c>
      <c r="E117" s="3" t="s">
        <v>46</v>
      </c>
      <c r="F117" s="26" t="s">
        <v>312</v>
      </c>
      <c r="G117" s="33">
        <v>1</v>
      </c>
      <c r="H117" s="33">
        <f t="shared" si="12"/>
        <v>1</v>
      </c>
      <c r="I117" s="33">
        <f t="shared" si="13"/>
        <v>1</v>
      </c>
      <c r="J117" s="33">
        <v>0</v>
      </c>
      <c r="K117" s="33">
        <f t="shared" si="14"/>
        <v>1</v>
      </c>
      <c r="L117" s="33">
        <f t="shared" si="15"/>
        <v>2</v>
      </c>
      <c r="M117" s="33">
        <f t="shared" si="16"/>
        <v>0</v>
      </c>
      <c r="N117" s="33">
        <f t="shared" si="17"/>
        <v>2</v>
      </c>
      <c r="O117" s="33">
        <f t="shared" si="10"/>
        <v>0.1</v>
      </c>
      <c r="P117" s="33">
        <f t="shared" si="11"/>
        <v>2</v>
      </c>
      <c r="Q117" s="33">
        <f t="shared" si="18"/>
        <v>0</v>
      </c>
    </row>
    <row r="118" spans="1:17" ht="15.75" customHeight="1" x14ac:dyDescent="0.25">
      <c r="A118" s="23" t="s">
        <v>313</v>
      </c>
      <c r="B118" s="3" t="s">
        <v>304</v>
      </c>
      <c r="C118" s="22" t="s">
        <v>22</v>
      </c>
      <c r="D118" s="22" t="s">
        <v>16</v>
      </c>
      <c r="E118" s="3" t="s">
        <v>43</v>
      </c>
      <c r="F118" s="26" t="s">
        <v>314</v>
      </c>
      <c r="G118" s="33">
        <v>1</v>
      </c>
      <c r="H118" s="33">
        <f t="shared" si="12"/>
        <v>1</v>
      </c>
      <c r="I118" s="33">
        <f t="shared" si="13"/>
        <v>1</v>
      </c>
      <c r="J118" s="33">
        <v>1</v>
      </c>
      <c r="K118" s="33">
        <f t="shared" si="14"/>
        <v>1</v>
      </c>
      <c r="L118" s="33">
        <f t="shared" si="15"/>
        <v>0</v>
      </c>
      <c r="M118" s="33">
        <f t="shared" si="16"/>
        <v>1</v>
      </c>
      <c r="N118" s="33">
        <f t="shared" si="17"/>
        <v>2</v>
      </c>
      <c r="O118" s="33">
        <f t="shared" si="10"/>
        <v>0</v>
      </c>
      <c r="P118" s="33">
        <f t="shared" si="11"/>
        <v>0</v>
      </c>
      <c r="Q118" s="33">
        <f t="shared" si="18"/>
        <v>4</v>
      </c>
    </row>
    <row r="119" spans="1:17" ht="15.75" customHeight="1" x14ac:dyDescent="0.25">
      <c r="A119" s="23" t="s">
        <v>315</v>
      </c>
      <c r="B119" s="3" t="s">
        <v>304</v>
      </c>
      <c r="C119" s="22" t="s">
        <v>152</v>
      </c>
      <c r="D119" s="22" t="s">
        <v>16</v>
      </c>
      <c r="E119" s="3" t="s">
        <v>43</v>
      </c>
      <c r="F119" s="26" t="s">
        <v>316</v>
      </c>
      <c r="G119" s="33">
        <v>1</v>
      </c>
      <c r="H119" s="33">
        <f t="shared" si="12"/>
        <v>1</v>
      </c>
      <c r="I119" s="33">
        <f t="shared" si="13"/>
        <v>1</v>
      </c>
      <c r="J119" s="33">
        <v>1</v>
      </c>
      <c r="K119" s="33">
        <f t="shared" si="14"/>
        <v>1</v>
      </c>
      <c r="L119" s="33">
        <f t="shared" si="15"/>
        <v>0</v>
      </c>
      <c r="M119" s="33">
        <f t="shared" si="16"/>
        <v>1</v>
      </c>
      <c r="N119" s="33">
        <f t="shared" si="17"/>
        <v>2</v>
      </c>
      <c r="O119" s="33">
        <f t="shared" si="10"/>
        <v>0</v>
      </c>
      <c r="P119" s="33">
        <f t="shared" si="11"/>
        <v>0</v>
      </c>
      <c r="Q119" s="33">
        <f t="shared" si="18"/>
        <v>4</v>
      </c>
    </row>
    <row r="120" spans="1:17" ht="15.75" customHeight="1" x14ac:dyDescent="0.25">
      <c r="A120" s="23" t="s">
        <v>317</v>
      </c>
      <c r="B120" s="3" t="s">
        <v>304</v>
      </c>
      <c r="C120" s="22" t="s">
        <v>184</v>
      </c>
      <c r="D120" s="22" t="s">
        <v>16</v>
      </c>
      <c r="E120" s="3" t="s">
        <v>116</v>
      </c>
      <c r="F120" s="26" t="s">
        <v>318</v>
      </c>
      <c r="G120" s="33">
        <v>1</v>
      </c>
      <c r="H120" s="33">
        <f t="shared" si="12"/>
        <v>1</v>
      </c>
      <c r="I120" s="33">
        <f t="shared" si="13"/>
        <v>1</v>
      </c>
      <c r="J120" s="33">
        <v>1</v>
      </c>
      <c r="K120" s="33">
        <f t="shared" si="14"/>
        <v>1</v>
      </c>
      <c r="L120" s="33">
        <f t="shared" si="15"/>
        <v>0</v>
      </c>
      <c r="M120" s="33">
        <f t="shared" si="16"/>
        <v>1</v>
      </c>
      <c r="N120" s="33">
        <f t="shared" si="17"/>
        <v>2</v>
      </c>
      <c r="O120" s="33">
        <f t="shared" si="10"/>
        <v>0</v>
      </c>
      <c r="P120" s="33">
        <f t="shared" si="11"/>
        <v>0</v>
      </c>
      <c r="Q120" s="33">
        <f t="shared" si="18"/>
        <v>4</v>
      </c>
    </row>
    <row r="121" spans="1:17" ht="15.75" customHeight="1" x14ac:dyDescent="0.25">
      <c r="A121" s="23" t="s">
        <v>319</v>
      </c>
      <c r="B121" s="3" t="s">
        <v>304</v>
      </c>
      <c r="C121" s="22" t="s">
        <v>18</v>
      </c>
      <c r="D121" s="22" t="s">
        <v>16</v>
      </c>
      <c r="E121" s="3" t="s">
        <v>18</v>
      </c>
      <c r="F121" s="26" t="s">
        <v>320</v>
      </c>
      <c r="G121" s="33">
        <v>1</v>
      </c>
      <c r="H121" s="33">
        <f t="shared" si="12"/>
        <v>1</v>
      </c>
      <c r="I121" s="33">
        <f t="shared" si="13"/>
        <v>1</v>
      </c>
      <c r="J121" s="33">
        <v>1</v>
      </c>
      <c r="K121" s="33">
        <f t="shared" si="14"/>
        <v>1</v>
      </c>
      <c r="L121" s="33">
        <f t="shared" si="15"/>
        <v>0</v>
      </c>
      <c r="M121" s="33">
        <f t="shared" si="16"/>
        <v>1</v>
      </c>
      <c r="N121" s="33">
        <f t="shared" si="17"/>
        <v>2</v>
      </c>
      <c r="O121" s="33">
        <f t="shared" si="10"/>
        <v>0</v>
      </c>
      <c r="P121" s="33">
        <f t="shared" si="11"/>
        <v>0</v>
      </c>
      <c r="Q121" s="33">
        <f t="shared" si="18"/>
        <v>4</v>
      </c>
    </row>
    <row r="122" spans="1:17" ht="15.75" customHeight="1" x14ac:dyDescent="0.25">
      <c r="A122" s="23" t="s">
        <v>321</v>
      </c>
      <c r="B122" s="3" t="s">
        <v>304</v>
      </c>
      <c r="C122" s="22" t="s">
        <v>28</v>
      </c>
      <c r="D122" s="22" t="s">
        <v>16</v>
      </c>
      <c r="E122" s="3" t="s">
        <v>119</v>
      </c>
      <c r="F122" s="26" t="s">
        <v>322</v>
      </c>
      <c r="G122" s="33">
        <v>1</v>
      </c>
      <c r="H122" s="33">
        <f t="shared" si="12"/>
        <v>1</v>
      </c>
      <c r="I122" s="33">
        <f t="shared" si="13"/>
        <v>1</v>
      </c>
      <c r="J122" s="33">
        <v>1</v>
      </c>
      <c r="K122" s="33">
        <f t="shared" si="14"/>
        <v>1</v>
      </c>
      <c r="L122" s="33">
        <f t="shared" si="15"/>
        <v>0</v>
      </c>
      <c r="M122" s="33">
        <f t="shared" si="16"/>
        <v>1</v>
      </c>
      <c r="N122" s="33">
        <f t="shared" si="17"/>
        <v>2</v>
      </c>
      <c r="O122" s="33">
        <f t="shared" si="10"/>
        <v>0</v>
      </c>
      <c r="P122" s="33">
        <f t="shared" si="11"/>
        <v>0</v>
      </c>
      <c r="Q122" s="33">
        <f t="shared" si="18"/>
        <v>4</v>
      </c>
    </row>
    <row r="123" spans="1:17" ht="15.75" customHeight="1" x14ac:dyDescent="0.25">
      <c r="A123" s="23" t="s">
        <v>323</v>
      </c>
      <c r="B123" s="3" t="s">
        <v>304</v>
      </c>
      <c r="C123" s="22" t="s">
        <v>81</v>
      </c>
      <c r="D123" s="22" t="s">
        <v>16</v>
      </c>
      <c r="E123" s="3" t="s">
        <v>25</v>
      </c>
      <c r="F123" s="26" t="s">
        <v>324</v>
      </c>
      <c r="G123" s="33">
        <v>1</v>
      </c>
      <c r="H123" s="33">
        <f t="shared" si="12"/>
        <v>1</v>
      </c>
      <c r="I123" s="33">
        <f t="shared" si="13"/>
        <v>1</v>
      </c>
      <c r="J123" s="33">
        <v>1</v>
      </c>
      <c r="K123" s="33">
        <f t="shared" si="14"/>
        <v>1</v>
      </c>
      <c r="L123" s="33">
        <f t="shared" si="15"/>
        <v>0</v>
      </c>
      <c r="M123" s="33">
        <f t="shared" si="16"/>
        <v>1</v>
      </c>
      <c r="N123" s="33">
        <f t="shared" si="17"/>
        <v>2</v>
      </c>
      <c r="O123" s="33">
        <f t="shared" si="10"/>
        <v>0</v>
      </c>
      <c r="P123" s="33">
        <f t="shared" si="11"/>
        <v>0</v>
      </c>
      <c r="Q123" s="33">
        <f t="shared" si="18"/>
        <v>4</v>
      </c>
    </row>
    <row r="124" spans="1:17" ht="15.75" customHeight="1" x14ac:dyDescent="0.25">
      <c r="A124" s="23" t="s">
        <v>325</v>
      </c>
      <c r="B124" s="3" t="s">
        <v>304</v>
      </c>
      <c r="C124" s="22" t="s">
        <v>22</v>
      </c>
      <c r="D124" s="22" t="s">
        <v>145</v>
      </c>
      <c r="E124" s="3" t="s">
        <v>15</v>
      </c>
      <c r="F124" s="26" t="s">
        <v>326</v>
      </c>
      <c r="G124" s="33">
        <v>1</v>
      </c>
      <c r="H124" s="33">
        <f t="shared" si="12"/>
        <v>1</v>
      </c>
      <c r="I124" s="33">
        <f t="shared" si="13"/>
        <v>1</v>
      </c>
      <c r="J124" s="33">
        <v>1</v>
      </c>
      <c r="K124" s="33">
        <f t="shared" si="14"/>
        <v>1</v>
      </c>
      <c r="L124" s="33">
        <f t="shared" si="15"/>
        <v>0</v>
      </c>
      <c r="M124" s="33">
        <f t="shared" si="16"/>
        <v>1</v>
      </c>
      <c r="N124" s="33">
        <f t="shared" si="17"/>
        <v>2</v>
      </c>
      <c r="O124" s="33">
        <f t="shared" si="10"/>
        <v>0</v>
      </c>
      <c r="P124" s="33">
        <f t="shared" si="11"/>
        <v>0</v>
      </c>
      <c r="Q124" s="33">
        <f t="shared" si="18"/>
        <v>4</v>
      </c>
    </row>
    <row r="125" spans="1:17" ht="15.75" customHeight="1" x14ac:dyDescent="0.25">
      <c r="A125" s="23" t="s">
        <v>327</v>
      </c>
      <c r="B125" s="3" t="s">
        <v>304</v>
      </c>
      <c r="C125" s="22" t="s">
        <v>152</v>
      </c>
      <c r="D125" s="22" t="s">
        <v>16</v>
      </c>
      <c r="E125" s="3" t="s">
        <v>31</v>
      </c>
      <c r="F125" s="26" t="s">
        <v>328</v>
      </c>
      <c r="G125" s="33">
        <v>1</v>
      </c>
      <c r="H125" s="33">
        <f t="shared" si="12"/>
        <v>1</v>
      </c>
      <c r="I125" s="33">
        <f t="shared" si="13"/>
        <v>1</v>
      </c>
      <c r="J125" s="33">
        <v>1</v>
      </c>
      <c r="K125" s="33">
        <f t="shared" si="14"/>
        <v>1</v>
      </c>
      <c r="L125" s="33">
        <f t="shared" si="15"/>
        <v>0</v>
      </c>
      <c r="M125" s="33">
        <f t="shared" si="16"/>
        <v>1</v>
      </c>
      <c r="N125" s="33">
        <f t="shared" si="17"/>
        <v>2</v>
      </c>
      <c r="O125" s="33">
        <f t="shared" si="10"/>
        <v>0</v>
      </c>
      <c r="P125" s="33">
        <f t="shared" si="11"/>
        <v>0</v>
      </c>
      <c r="Q125" s="33">
        <f t="shared" si="18"/>
        <v>4</v>
      </c>
    </row>
    <row r="126" spans="1:17" ht="15.75" customHeight="1" x14ac:dyDescent="0.25">
      <c r="A126" s="23" t="s">
        <v>329</v>
      </c>
      <c r="B126" s="3" t="s">
        <v>304</v>
      </c>
      <c r="C126" s="22" t="s">
        <v>291</v>
      </c>
      <c r="D126" s="22" t="s">
        <v>16</v>
      </c>
      <c r="E126" s="3" t="s">
        <v>22</v>
      </c>
      <c r="F126" s="26" t="s">
        <v>330</v>
      </c>
      <c r="G126" s="33">
        <v>1</v>
      </c>
      <c r="H126" s="33">
        <f t="shared" si="12"/>
        <v>1</v>
      </c>
      <c r="I126" s="33">
        <f t="shared" si="13"/>
        <v>1</v>
      </c>
      <c r="J126" s="33">
        <v>1</v>
      </c>
      <c r="K126" s="33">
        <f t="shared" si="14"/>
        <v>1</v>
      </c>
      <c r="L126" s="33">
        <f t="shared" si="15"/>
        <v>0</v>
      </c>
      <c r="M126" s="33">
        <f t="shared" si="16"/>
        <v>1</v>
      </c>
      <c r="N126" s="33">
        <f t="shared" si="17"/>
        <v>2</v>
      </c>
      <c r="O126" s="33">
        <f t="shared" si="10"/>
        <v>0</v>
      </c>
      <c r="P126" s="33">
        <f t="shared" si="11"/>
        <v>0</v>
      </c>
      <c r="Q126" s="33">
        <f t="shared" si="18"/>
        <v>4</v>
      </c>
    </row>
    <row r="127" spans="1:17" ht="15.75" customHeight="1" x14ac:dyDescent="0.25">
      <c r="A127" s="23" t="s">
        <v>331</v>
      </c>
      <c r="B127" s="3" t="s">
        <v>304</v>
      </c>
      <c r="C127" s="22" t="s">
        <v>291</v>
      </c>
      <c r="D127" s="22" t="s">
        <v>16</v>
      </c>
      <c r="E127" s="3" t="s">
        <v>50</v>
      </c>
      <c r="F127" s="26" t="s">
        <v>332</v>
      </c>
      <c r="G127" s="33">
        <v>1</v>
      </c>
      <c r="H127" s="33">
        <f t="shared" si="12"/>
        <v>1</v>
      </c>
      <c r="I127" s="33">
        <f t="shared" si="13"/>
        <v>1</v>
      </c>
      <c r="J127" s="33">
        <v>1</v>
      </c>
      <c r="K127" s="33">
        <f t="shared" si="14"/>
        <v>1</v>
      </c>
      <c r="L127" s="33">
        <f t="shared" si="15"/>
        <v>0</v>
      </c>
      <c r="M127" s="33">
        <f t="shared" si="16"/>
        <v>1</v>
      </c>
      <c r="N127" s="33">
        <f t="shared" si="17"/>
        <v>2</v>
      </c>
      <c r="O127" s="33">
        <f t="shared" si="10"/>
        <v>0</v>
      </c>
      <c r="P127" s="33">
        <f t="shared" si="11"/>
        <v>0</v>
      </c>
      <c r="Q127" s="33">
        <f t="shared" si="18"/>
        <v>4</v>
      </c>
    </row>
    <row r="128" spans="1:17" ht="15.75" customHeight="1" x14ac:dyDescent="0.25">
      <c r="A128" s="23" t="s">
        <v>333</v>
      </c>
      <c r="B128" s="3" t="s">
        <v>304</v>
      </c>
      <c r="C128" s="22" t="s">
        <v>60</v>
      </c>
      <c r="D128" s="22" t="s">
        <v>16</v>
      </c>
      <c r="E128" s="3" t="s">
        <v>60</v>
      </c>
      <c r="F128" s="26" t="s">
        <v>334</v>
      </c>
      <c r="G128" s="33">
        <v>1</v>
      </c>
      <c r="H128" s="33">
        <f t="shared" si="12"/>
        <v>1</v>
      </c>
      <c r="I128" s="33">
        <f t="shared" si="13"/>
        <v>1</v>
      </c>
      <c r="J128" s="33">
        <v>1</v>
      </c>
      <c r="K128" s="33">
        <f t="shared" si="14"/>
        <v>1</v>
      </c>
      <c r="L128" s="33">
        <f t="shared" si="15"/>
        <v>0</v>
      </c>
      <c r="M128" s="33">
        <f t="shared" si="16"/>
        <v>1</v>
      </c>
      <c r="N128" s="33">
        <f t="shared" si="17"/>
        <v>2</v>
      </c>
      <c r="O128" s="33">
        <f t="shared" si="10"/>
        <v>0</v>
      </c>
      <c r="P128" s="33">
        <f t="shared" si="11"/>
        <v>0</v>
      </c>
      <c r="Q128" s="33">
        <f t="shared" si="18"/>
        <v>4</v>
      </c>
    </row>
    <row r="129" spans="1:17" ht="15.75" customHeight="1" x14ac:dyDescent="0.25">
      <c r="A129" s="23" t="s">
        <v>335</v>
      </c>
      <c r="B129" s="3" t="s">
        <v>304</v>
      </c>
      <c r="C129" s="22" t="s">
        <v>336</v>
      </c>
      <c r="D129" s="22" t="s">
        <v>16</v>
      </c>
      <c r="E129" s="3" t="s">
        <v>32</v>
      </c>
      <c r="F129" s="26" t="s">
        <v>337</v>
      </c>
      <c r="G129" s="33">
        <v>1</v>
      </c>
      <c r="H129" s="33">
        <f t="shared" si="12"/>
        <v>1</v>
      </c>
      <c r="I129" s="33">
        <f t="shared" si="13"/>
        <v>1</v>
      </c>
      <c r="J129" s="33">
        <v>1</v>
      </c>
      <c r="K129" s="33">
        <f t="shared" si="14"/>
        <v>1</v>
      </c>
      <c r="L129" s="33">
        <f t="shared" si="15"/>
        <v>0</v>
      </c>
      <c r="M129" s="33">
        <f t="shared" si="16"/>
        <v>1</v>
      </c>
      <c r="N129" s="33">
        <f t="shared" si="17"/>
        <v>2</v>
      </c>
      <c r="O129" s="33">
        <f t="shared" si="10"/>
        <v>0</v>
      </c>
      <c r="P129" s="33">
        <f t="shared" si="11"/>
        <v>0</v>
      </c>
      <c r="Q129" s="33">
        <f t="shared" si="18"/>
        <v>4</v>
      </c>
    </row>
    <row r="130" spans="1:17" ht="15.75" customHeight="1" x14ac:dyDescent="0.25">
      <c r="A130" s="23" t="s">
        <v>338</v>
      </c>
      <c r="B130" s="3" t="s">
        <v>304</v>
      </c>
      <c r="C130" s="22" t="s">
        <v>31</v>
      </c>
      <c r="D130" s="22" t="s">
        <v>16</v>
      </c>
      <c r="E130" s="3" t="s">
        <v>60</v>
      </c>
      <c r="F130" s="26" t="s">
        <v>339</v>
      </c>
      <c r="G130" s="33">
        <v>1</v>
      </c>
      <c r="H130" s="33">
        <f t="shared" si="12"/>
        <v>1</v>
      </c>
      <c r="I130" s="33">
        <f t="shared" si="13"/>
        <v>1</v>
      </c>
      <c r="J130" s="33">
        <v>1</v>
      </c>
      <c r="K130" s="33">
        <f t="shared" si="14"/>
        <v>1</v>
      </c>
      <c r="L130" s="33">
        <f t="shared" si="15"/>
        <v>0</v>
      </c>
      <c r="M130" s="33">
        <f t="shared" si="16"/>
        <v>1</v>
      </c>
      <c r="N130" s="33">
        <f t="shared" si="17"/>
        <v>2</v>
      </c>
      <c r="O130" s="33">
        <f t="shared" si="10"/>
        <v>0</v>
      </c>
      <c r="P130" s="33">
        <f t="shared" si="11"/>
        <v>0</v>
      </c>
      <c r="Q130" s="33">
        <f t="shared" si="18"/>
        <v>4</v>
      </c>
    </row>
    <row r="131" spans="1:17" ht="15.75" customHeight="1" x14ac:dyDescent="0.25">
      <c r="A131" s="23" t="s">
        <v>340</v>
      </c>
      <c r="B131" s="3" t="s">
        <v>304</v>
      </c>
      <c r="C131" s="22" t="s">
        <v>81</v>
      </c>
      <c r="D131" s="22" t="s">
        <v>145</v>
      </c>
      <c r="E131" s="3" t="s">
        <v>25</v>
      </c>
      <c r="F131" s="26" t="s">
        <v>341</v>
      </c>
      <c r="G131" s="33">
        <v>1</v>
      </c>
      <c r="H131" s="33">
        <f t="shared" si="12"/>
        <v>1</v>
      </c>
      <c r="I131" s="33">
        <f t="shared" si="13"/>
        <v>1</v>
      </c>
      <c r="J131" s="33">
        <v>1</v>
      </c>
      <c r="K131" s="33">
        <f t="shared" si="14"/>
        <v>1</v>
      </c>
      <c r="L131" s="33">
        <f t="shared" si="15"/>
        <v>0</v>
      </c>
      <c r="M131" s="33">
        <f t="shared" si="16"/>
        <v>1</v>
      </c>
      <c r="N131" s="33">
        <f t="shared" si="17"/>
        <v>2</v>
      </c>
      <c r="O131" s="33">
        <f t="shared" si="10"/>
        <v>0</v>
      </c>
      <c r="P131" s="33">
        <f t="shared" si="11"/>
        <v>0</v>
      </c>
      <c r="Q131" s="33">
        <f t="shared" si="18"/>
        <v>4</v>
      </c>
    </row>
    <row r="132" spans="1:17" ht="15.75" customHeight="1" x14ac:dyDescent="0.25">
      <c r="A132" s="23" t="s">
        <v>342</v>
      </c>
      <c r="B132" s="3" t="s">
        <v>304</v>
      </c>
      <c r="C132" s="22" t="s">
        <v>43</v>
      </c>
      <c r="D132" s="22" t="s">
        <v>16</v>
      </c>
      <c r="E132" s="3" t="s">
        <v>31</v>
      </c>
      <c r="F132" s="26" t="s">
        <v>343</v>
      </c>
      <c r="G132" s="33">
        <v>1</v>
      </c>
      <c r="H132" s="33">
        <f t="shared" si="12"/>
        <v>1</v>
      </c>
      <c r="I132" s="33">
        <f t="shared" si="13"/>
        <v>1</v>
      </c>
      <c r="J132" s="33">
        <v>0</v>
      </c>
      <c r="K132" s="33">
        <f t="shared" si="14"/>
        <v>1</v>
      </c>
      <c r="L132" s="33">
        <f t="shared" si="15"/>
        <v>2</v>
      </c>
      <c r="M132" s="33">
        <f t="shared" si="16"/>
        <v>0</v>
      </c>
      <c r="N132" s="33">
        <f t="shared" si="17"/>
        <v>2</v>
      </c>
      <c r="O132" s="33">
        <f t="shared" ref="O132:O195" si="19">(IF(G132+J132=1,0.1,0))*G132</f>
        <v>0.1</v>
      </c>
      <c r="P132" s="33">
        <f t="shared" ref="P132:P195" si="20">IF(J132=0,(G132*2)+(O132*0),0)</f>
        <v>2</v>
      </c>
      <c r="Q132" s="33">
        <f t="shared" si="18"/>
        <v>0</v>
      </c>
    </row>
    <row r="133" spans="1:17" ht="15.75" customHeight="1" x14ac:dyDescent="0.25">
      <c r="A133" s="23" t="s">
        <v>344</v>
      </c>
      <c r="B133" s="3" t="s">
        <v>304</v>
      </c>
      <c r="C133" s="22" t="s">
        <v>47</v>
      </c>
      <c r="D133" s="22" t="s">
        <v>16</v>
      </c>
      <c r="E133" s="3" t="s">
        <v>345</v>
      </c>
      <c r="F133" s="26" t="s">
        <v>346</v>
      </c>
      <c r="G133" s="33">
        <v>1</v>
      </c>
      <c r="H133" s="33">
        <f t="shared" ref="H133:H196" si="21">G133</f>
        <v>1</v>
      </c>
      <c r="I133" s="33">
        <f t="shared" ref="I133:I196" si="22">G133</f>
        <v>1</v>
      </c>
      <c r="J133" s="33">
        <v>0</v>
      </c>
      <c r="K133" s="33">
        <f t="shared" ref="K133:K196" si="23">G133</f>
        <v>1</v>
      </c>
      <c r="L133" s="33">
        <f t="shared" ref="L133:L196" si="24">IF(J133&gt;0,0,2)*G133</f>
        <v>2</v>
      </c>
      <c r="M133" s="33">
        <f t="shared" ref="M133:M196" si="25">IF(L133&gt;0,0,1)*G133</f>
        <v>0</v>
      </c>
      <c r="N133" s="33">
        <f t="shared" ref="N133:N196" si="26">G133*2</f>
        <v>2</v>
      </c>
      <c r="O133" s="33">
        <f t="shared" si="19"/>
        <v>0.1</v>
      </c>
      <c r="P133" s="33">
        <f t="shared" si="20"/>
        <v>2</v>
      </c>
      <c r="Q133" s="33">
        <f t="shared" ref="Q133:Q196" si="27">J133*4</f>
        <v>0</v>
      </c>
    </row>
    <row r="134" spans="1:17" ht="15.75" customHeight="1" x14ac:dyDescent="0.25">
      <c r="A134" s="23" t="s">
        <v>347</v>
      </c>
      <c r="B134" s="3" t="s">
        <v>304</v>
      </c>
      <c r="C134" s="22" t="s">
        <v>126</v>
      </c>
      <c r="D134" s="22" t="s">
        <v>16</v>
      </c>
      <c r="E134" s="3" t="s">
        <v>15</v>
      </c>
      <c r="F134" s="26" t="s">
        <v>348</v>
      </c>
      <c r="G134" s="33">
        <v>1</v>
      </c>
      <c r="H134" s="33">
        <f t="shared" si="21"/>
        <v>1</v>
      </c>
      <c r="I134" s="33">
        <f t="shared" si="22"/>
        <v>1</v>
      </c>
      <c r="J134" s="33">
        <v>1</v>
      </c>
      <c r="K134" s="33">
        <f t="shared" si="23"/>
        <v>1</v>
      </c>
      <c r="L134" s="33">
        <f t="shared" si="24"/>
        <v>0</v>
      </c>
      <c r="M134" s="33">
        <f t="shared" si="25"/>
        <v>1</v>
      </c>
      <c r="N134" s="33">
        <f t="shared" si="26"/>
        <v>2</v>
      </c>
      <c r="O134" s="33">
        <f t="shared" si="19"/>
        <v>0</v>
      </c>
      <c r="P134" s="33">
        <f t="shared" si="20"/>
        <v>0</v>
      </c>
      <c r="Q134" s="33">
        <f t="shared" si="27"/>
        <v>4</v>
      </c>
    </row>
    <row r="135" spans="1:17" ht="15.75" customHeight="1" x14ac:dyDescent="0.25">
      <c r="A135" s="23" t="s">
        <v>349</v>
      </c>
      <c r="B135" s="3" t="s">
        <v>304</v>
      </c>
      <c r="C135" s="22" t="s">
        <v>17</v>
      </c>
      <c r="D135" s="22" t="s">
        <v>145</v>
      </c>
      <c r="E135" s="3" t="s">
        <v>67</v>
      </c>
      <c r="F135" s="26" t="s">
        <v>350</v>
      </c>
      <c r="G135" s="33">
        <v>1</v>
      </c>
      <c r="H135" s="33">
        <f t="shared" si="21"/>
        <v>1</v>
      </c>
      <c r="I135" s="33">
        <f t="shared" si="22"/>
        <v>1</v>
      </c>
      <c r="J135" s="33">
        <v>0</v>
      </c>
      <c r="K135" s="33">
        <f t="shared" si="23"/>
        <v>1</v>
      </c>
      <c r="L135" s="33">
        <f t="shared" si="24"/>
        <v>2</v>
      </c>
      <c r="M135" s="33">
        <f t="shared" si="25"/>
        <v>0</v>
      </c>
      <c r="N135" s="33">
        <f t="shared" si="26"/>
        <v>2</v>
      </c>
      <c r="O135" s="33">
        <f t="shared" si="19"/>
        <v>0.1</v>
      </c>
      <c r="P135" s="33">
        <f t="shared" si="20"/>
        <v>2</v>
      </c>
      <c r="Q135" s="33">
        <f t="shared" si="27"/>
        <v>0</v>
      </c>
    </row>
    <row r="136" spans="1:17" ht="15.75" customHeight="1" x14ac:dyDescent="0.25">
      <c r="A136" s="23" t="s">
        <v>351</v>
      </c>
      <c r="B136" s="3" t="s">
        <v>304</v>
      </c>
      <c r="C136" s="22" t="s">
        <v>291</v>
      </c>
      <c r="D136" s="22" t="s">
        <v>16</v>
      </c>
      <c r="E136" s="3" t="s">
        <v>28</v>
      </c>
      <c r="F136" s="26" t="s">
        <v>352</v>
      </c>
      <c r="G136" s="33">
        <v>1</v>
      </c>
      <c r="H136" s="33">
        <f t="shared" si="21"/>
        <v>1</v>
      </c>
      <c r="I136" s="33">
        <f t="shared" si="22"/>
        <v>1</v>
      </c>
      <c r="J136" s="33">
        <v>1</v>
      </c>
      <c r="K136" s="33">
        <f t="shared" si="23"/>
        <v>1</v>
      </c>
      <c r="L136" s="33">
        <f t="shared" si="24"/>
        <v>0</v>
      </c>
      <c r="M136" s="33">
        <f t="shared" si="25"/>
        <v>1</v>
      </c>
      <c r="N136" s="33">
        <f t="shared" si="26"/>
        <v>2</v>
      </c>
      <c r="O136" s="33">
        <f t="shared" si="19"/>
        <v>0</v>
      </c>
      <c r="P136" s="33">
        <f t="shared" si="20"/>
        <v>0</v>
      </c>
      <c r="Q136" s="33">
        <f t="shared" si="27"/>
        <v>4</v>
      </c>
    </row>
    <row r="137" spans="1:17" ht="15.75" customHeight="1" x14ac:dyDescent="0.25">
      <c r="A137" s="23" t="s">
        <v>353</v>
      </c>
      <c r="B137" s="3" t="s">
        <v>354</v>
      </c>
      <c r="C137" s="22" t="s">
        <v>47</v>
      </c>
      <c r="D137" s="22" t="s">
        <v>16</v>
      </c>
      <c r="E137" s="3" t="s">
        <v>18</v>
      </c>
      <c r="F137" s="26" t="s">
        <v>355</v>
      </c>
      <c r="G137" s="33">
        <v>1</v>
      </c>
      <c r="H137" s="33">
        <f t="shared" si="21"/>
        <v>1</v>
      </c>
      <c r="I137" s="33">
        <f t="shared" si="22"/>
        <v>1</v>
      </c>
      <c r="J137" s="33">
        <v>1</v>
      </c>
      <c r="K137" s="33">
        <f t="shared" si="23"/>
        <v>1</v>
      </c>
      <c r="L137" s="33">
        <f t="shared" si="24"/>
        <v>0</v>
      </c>
      <c r="M137" s="33">
        <f t="shared" si="25"/>
        <v>1</v>
      </c>
      <c r="N137" s="33">
        <f t="shared" si="26"/>
        <v>2</v>
      </c>
      <c r="O137" s="33">
        <f t="shared" si="19"/>
        <v>0</v>
      </c>
      <c r="P137" s="33">
        <f t="shared" si="20"/>
        <v>0</v>
      </c>
      <c r="Q137" s="33">
        <f t="shared" si="27"/>
        <v>4</v>
      </c>
    </row>
    <row r="138" spans="1:17" ht="15.75" customHeight="1" x14ac:dyDescent="0.25">
      <c r="A138" s="23" t="s">
        <v>356</v>
      </c>
      <c r="B138" s="3" t="s">
        <v>354</v>
      </c>
      <c r="C138" s="22" t="s">
        <v>50</v>
      </c>
      <c r="D138" s="22" t="s">
        <v>16</v>
      </c>
      <c r="E138" s="3" t="s">
        <v>43</v>
      </c>
      <c r="F138" s="26" t="s">
        <v>357</v>
      </c>
      <c r="G138" s="33">
        <v>0</v>
      </c>
      <c r="H138" s="33">
        <f t="shared" si="21"/>
        <v>0</v>
      </c>
      <c r="I138" s="33">
        <f t="shared" si="22"/>
        <v>0</v>
      </c>
      <c r="J138" s="33">
        <v>0</v>
      </c>
      <c r="K138" s="33">
        <f t="shared" si="23"/>
        <v>0</v>
      </c>
      <c r="L138" s="33">
        <f t="shared" si="24"/>
        <v>0</v>
      </c>
      <c r="M138" s="33">
        <f t="shared" si="25"/>
        <v>0</v>
      </c>
      <c r="N138" s="33">
        <f t="shared" si="26"/>
        <v>0</v>
      </c>
      <c r="O138" s="33">
        <f t="shared" si="19"/>
        <v>0</v>
      </c>
      <c r="P138" s="33">
        <f t="shared" si="20"/>
        <v>0</v>
      </c>
      <c r="Q138" s="33">
        <f t="shared" si="27"/>
        <v>0</v>
      </c>
    </row>
    <row r="139" spans="1:17" ht="15.75" customHeight="1" x14ac:dyDescent="0.25">
      <c r="A139" s="23" t="s">
        <v>358</v>
      </c>
      <c r="B139" s="3" t="s">
        <v>354</v>
      </c>
      <c r="C139" s="22" t="s">
        <v>50</v>
      </c>
      <c r="D139" s="22" t="s">
        <v>16</v>
      </c>
      <c r="E139" s="3" t="s">
        <v>32</v>
      </c>
      <c r="F139" s="26" t="s">
        <v>359</v>
      </c>
      <c r="G139" s="33">
        <v>0</v>
      </c>
      <c r="H139" s="33">
        <f t="shared" si="21"/>
        <v>0</v>
      </c>
      <c r="I139" s="33">
        <f t="shared" si="22"/>
        <v>0</v>
      </c>
      <c r="J139" s="33">
        <v>0</v>
      </c>
      <c r="K139" s="33">
        <f t="shared" si="23"/>
        <v>0</v>
      </c>
      <c r="L139" s="33">
        <f t="shared" si="24"/>
        <v>0</v>
      </c>
      <c r="M139" s="33">
        <f t="shared" si="25"/>
        <v>0</v>
      </c>
      <c r="N139" s="33">
        <f t="shared" si="26"/>
        <v>0</v>
      </c>
      <c r="O139" s="33">
        <f t="shared" si="19"/>
        <v>0</v>
      </c>
      <c r="P139" s="33">
        <f t="shared" si="20"/>
        <v>0</v>
      </c>
      <c r="Q139" s="33">
        <f t="shared" si="27"/>
        <v>0</v>
      </c>
    </row>
    <row r="140" spans="1:17" ht="15.75" customHeight="1" x14ac:dyDescent="0.25">
      <c r="A140" s="23" t="s">
        <v>360</v>
      </c>
      <c r="B140" s="6" t="s">
        <v>361</v>
      </c>
      <c r="C140" s="22" t="s">
        <v>362</v>
      </c>
      <c r="D140" s="22" t="s">
        <v>16</v>
      </c>
      <c r="E140" s="3" t="s">
        <v>28</v>
      </c>
      <c r="F140" s="26" t="s">
        <v>363</v>
      </c>
      <c r="G140" s="33">
        <v>1</v>
      </c>
      <c r="H140" s="33">
        <f t="shared" si="21"/>
        <v>1</v>
      </c>
      <c r="I140" s="33">
        <f t="shared" si="22"/>
        <v>1</v>
      </c>
      <c r="J140" s="33">
        <v>1</v>
      </c>
      <c r="K140" s="33">
        <f t="shared" si="23"/>
        <v>1</v>
      </c>
      <c r="L140" s="33">
        <f t="shared" si="24"/>
        <v>0</v>
      </c>
      <c r="M140" s="33">
        <f t="shared" si="25"/>
        <v>1</v>
      </c>
      <c r="N140" s="33">
        <f t="shared" si="26"/>
        <v>2</v>
      </c>
      <c r="O140" s="33">
        <f t="shared" si="19"/>
        <v>0</v>
      </c>
      <c r="P140" s="33">
        <f t="shared" si="20"/>
        <v>0</v>
      </c>
      <c r="Q140" s="33">
        <f t="shared" si="27"/>
        <v>4</v>
      </c>
    </row>
    <row r="141" spans="1:17" ht="15.75" customHeight="1" x14ac:dyDescent="0.25">
      <c r="A141" s="23" t="s">
        <v>364</v>
      </c>
      <c r="B141" s="3" t="s">
        <v>361</v>
      </c>
      <c r="C141" s="22" t="s">
        <v>365</v>
      </c>
      <c r="D141" s="22" t="s">
        <v>16</v>
      </c>
      <c r="E141" s="3" t="s">
        <v>18</v>
      </c>
      <c r="F141" s="26" t="s">
        <v>366</v>
      </c>
      <c r="G141" s="33">
        <v>1</v>
      </c>
      <c r="H141" s="33">
        <f t="shared" si="21"/>
        <v>1</v>
      </c>
      <c r="I141" s="33">
        <f t="shared" si="22"/>
        <v>1</v>
      </c>
      <c r="J141" s="33">
        <v>1</v>
      </c>
      <c r="K141" s="33">
        <f t="shared" si="23"/>
        <v>1</v>
      </c>
      <c r="L141" s="33">
        <f t="shared" si="24"/>
        <v>0</v>
      </c>
      <c r="M141" s="33">
        <f t="shared" si="25"/>
        <v>1</v>
      </c>
      <c r="N141" s="33">
        <f t="shared" si="26"/>
        <v>2</v>
      </c>
      <c r="O141" s="33">
        <f t="shared" si="19"/>
        <v>0</v>
      </c>
      <c r="P141" s="33">
        <f t="shared" si="20"/>
        <v>0</v>
      </c>
      <c r="Q141" s="33">
        <f t="shared" si="27"/>
        <v>4</v>
      </c>
    </row>
    <row r="142" spans="1:17" ht="15.75" customHeight="1" x14ac:dyDescent="0.25">
      <c r="A142" s="23" t="s">
        <v>367</v>
      </c>
      <c r="B142" s="3" t="s">
        <v>361</v>
      </c>
      <c r="C142" s="22" t="s">
        <v>205</v>
      </c>
      <c r="D142" s="22" t="s">
        <v>16</v>
      </c>
      <c r="E142" s="3" t="s">
        <v>22</v>
      </c>
      <c r="F142" s="26" t="s">
        <v>368</v>
      </c>
      <c r="G142" s="33">
        <v>1</v>
      </c>
      <c r="H142" s="33">
        <f t="shared" si="21"/>
        <v>1</v>
      </c>
      <c r="I142" s="33">
        <f t="shared" si="22"/>
        <v>1</v>
      </c>
      <c r="J142" s="33">
        <v>1</v>
      </c>
      <c r="K142" s="33">
        <f t="shared" si="23"/>
        <v>1</v>
      </c>
      <c r="L142" s="33">
        <f t="shared" si="24"/>
        <v>0</v>
      </c>
      <c r="M142" s="33">
        <f t="shared" si="25"/>
        <v>1</v>
      </c>
      <c r="N142" s="33">
        <f t="shared" si="26"/>
        <v>2</v>
      </c>
      <c r="O142" s="33">
        <f t="shared" si="19"/>
        <v>0</v>
      </c>
      <c r="P142" s="33">
        <f t="shared" si="20"/>
        <v>0</v>
      </c>
      <c r="Q142" s="33">
        <f t="shared" si="27"/>
        <v>4</v>
      </c>
    </row>
    <row r="143" spans="1:17" ht="15.75" customHeight="1" x14ac:dyDescent="0.25">
      <c r="A143" s="23" t="s">
        <v>369</v>
      </c>
      <c r="B143" s="3" t="s">
        <v>361</v>
      </c>
      <c r="C143" s="22" t="s">
        <v>370</v>
      </c>
      <c r="D143" s="22" t="s">
        <v>16</v>
      </c>
      <c r="E143" s="3" t="s">
        <v>371</v>
      </c>
      <c r="F143" s="26" t="s">
        <v>372</v>
      </c>
      <c r="G143" s="33">
        <v>0</v>
      </c>
      <c r="H143" s="33">
        <f t="shared" si="21"/>
        <v>0</v>
      </c>
      <c r="I143" s="33">
        <f t="shared" si="22"/>
        <v>0</v>
      </c>
      <c r="J143" s="33">
        <v>0</v>
      </c>
      <c r="K143" s="33">
        <f t="shared" si="23"/>
        <v>0</v>
      </c>
      <c r="L143" s="33">
        <f t="shared" si="24"/>
        <v>0</v>
      </c>
      <c r="M143" s="33">
        <f t="shared" si="25"/>
        <v>0</v>
      </c>
      <c r="N143" s="33">
        <f t="shared" si="26"/>
        <v>0</v>
      </c>
      <c r="O143" s="33">
        <f t="shared" si="19"/>
        <v>0</v>
      </c>
      <c r="P143" s="33">
        <f t="shared" si="20"/>
        <v>0</v>
      </c>
      <c r="Q143" s="33">
        <f t="shared" si="27"/>
        <v>0</v>
      </c>
    </row>
    <row r="144" spans="1:17" ht="15.75" customHeight="1" x14ac:dyDescent="0.25">
      <c r="A144" s="23" t="s">
        <v>373</v>
      </c>
      <c r="B144" s="3" t="s">
        <v>361</v>
      </c>
      <c r="C144" s="22" t="s">
        <v>374</v>
      </c>
      <c r="D144" s="22" t="s">
        <v>16</v>
      </c>
      <c r="E144" s="3" t="s">
        <v>60</v>
      </c>
      <c r="F144" s="26" t="s">
        <v>375</v>
      </c>
      <c r="G144" s="33">
        <v>1</v>
      </c>
      <c r="H144" s="33">
        <f t="shared" si="21"/>
        <v>1</v>
      </c>
      <c r="I144" s="33">
        <f t="shared" si="22"/>
        <v>1</v>
      </c>
      <c r="J144" s="33">
        <v>1</v>
      </c>
      <c r="K144" s="33">
        <f t="shared" si="23"/>
        <v>1</v>
      </c>
      <c r="L144" s="33">
        <f t="shared" si="24"/>
        <v>0</v>
      </c>
      <c r="M144" s="33">
        <f t="shared" si="25"/>
        <v>1</v>
      </c>
      <c r="N144" s="33">
        <f t="shared" si="26"/>
        <v>2</v>
      </c>
      <c r="O144" s="33">
        <f t="shared" si="19"/>
        <v>0</v>
      </c>
      <c r="P144" s="33">
        <f t="shared" si="20"/>
        <v>0</v>
      </c>
      <c r="Q144" s="33">
        <f t="shared" si="27"/>
        <v>4</v>
      </c>
    </row>
    <row r="145" spans="1:17" ht="15.75" customHeight="1" x14ac:dyDescent="0.25">
      <c r="A145" s="23" t="s">
        <v>376</v>
      </c>
      <c r="B145" s="3" t="s">
        <v>361</v>
      </c>
      <c r="C145" s="22" t="s">
        <v>377</v>
      </c>
      <c r="D145" s="22" t="s">
        <v>16</v>
      </c>
      <c r="E145" s="3" t="s">
        <v>60</v>
      </c>
      <c r="F145" s="26" t="s">
        <v>378</v>
      </c>
      <c r="G145" s="33">
        <v>1</v>
      </c>
      <c r="H145" s="33">
        <f t="shared" si="21"/>
        <v>1</v>
      </c>
      <c r="I145" s="33">
        <f t="shared" si="22"/>
        <v>1</v>
      </c>
      <c r="J145" s="33">
        <v>1</v>
      </c>
      <c r="K145" s="33">
        <f t="shared" si="23"/>
        <v>1</v>
      </c>
      <c r="L145" s="33">
        <f t="shared" si="24"/>
        <v>0</v>
      </c>
      <c r="M145" s="33">
        <f t="shared" si="25"/>
        <v>1</v>
      </c>
      <c r="N145" s="33">
        <f t="shared" si="26"/>
        <v>2</v>
      </c>
      <c r="O145" s="33">
        <f t="shared" si="19"/>
        <v>0</v>
      </c>
      <c r="P145" s="33">
        <f t="shared" si="20"/>
        <v>0</v>
      </c>
      <c r="Q145" s="33">
        <f t="shared" si="27"/>
        <v>4</v>
      </c>
    </row>
    <row r="146" spans="1:17" ht="15.75" customHeight="1" x14ac:dyDescent="0.25">
      <c r="A146" s="23" t="s">
        <v>379</v>
      </c>
      <c r="B146" s="3" t="s">
        <v>361</v>
      </c>
      <c r="C146" s="22" t="s">
        <v>37</v>
      </c>
      <c r="D146" s="22" t="s">
        <v>16</v>
      </c>
      <c r="E146" s="3" t="s">
        <v>309</v>
      </c>
      <c r="F146" s="26" t="s">
        <v>380</v>
      </c>
      <c r="G146" s="33">
        <v>1</v>
      </c>
      <c r="H146" s="33">
        <f t="shared" si="21"/>
        <v>1</v>
      </c>
      <c r="I146" s="33">
        <f t="shared" si="22"/>
        <v>1</v>
      </c>
      <c r="J146" s="33">
        <v>0</v>
      </c>
      <c r="K146" s="33">
        <f t="shared" si="23"/>
        <v>1</v>
      </c>
      <c r="L146" s="33">
        <f t="shared" si="24"/>
        <v>2</v>
      </c>
      <c r="M146" s="33">
        <f t="shared" si="25"/>
        <v>0</v>
      </c>
      <c r="N146" s="33">
        <f t="shared" si="26"/>
        <v>2</v>
      </c>
      <c r="O146" s="33">
        <f t="shared" si="19"/>
        <v>0.1</v>
      </c>
      <c r="P146" s="33">
        <f t="shared" si="20"/>
        <v>2</v>
      </c>
      <c r="Q146" s="33">
        <f t="shared" si="27"/>
        <v>0</v>
      </c>
    </row>
    <row r="147" spans="1:17" ht="15.75" customHeight="1" x14ac:dyDescent="0.25">
      <c r="A147" s="23" t="s">
        <v>381</v>
      </c>
      <c r="B147" s="3" t="s">
        <v>361</v>
      </c>
      <c r="C147" s="22" t="s">
        <v>64</v>
      </c>
      <c r="D147" s="22" t="s">
        <v>16</v>
      </c>
      <c r="E147" s="3" t="s">
        <v>28</v>
      </c>
      <c r="F147" s="26" t="s">
        <v>382</v>
      </c>
      <c r="G147" s="33">
        <v>1</v>
      </c>
      <c r="H147" s="33">
        <f t="shared" si="21"/>
        <v>1</v>
      </c>
      <c r="I147" s="33">
        <f t="shared" si="22"/>
        <v>1</v>
      </c>
      <c r="J147" s="33">
        <v>1</v>
      </c>
      <c r="K147" s="33">
        <f t="shared" si="23"/>
        <v>1</v>
      </c>
      <c r="L147" s="33">
        <f t="shared" si="24"/>
        <v>0</v>
      </c>
      <c r="M147" s="33">
        <f t="shared" si="25"/>
        <v>1</v>
      </c>
      <c r="N147" s="33">
        <f t="shared" si="26"/>
        <v>2</v>
      </c>
      <c r="O147" s="33">
        <f t="shared" si="19"/>
        <v>0</v>
      </c>
      <c r="P147" s="33">
        <f t="shared" si="20"/>
        <v>0</v>
      </c>
      <c r="Q147" s="33">
        <f t="shared" si="27"/>
        <v>4</v>
      </c>
    </row>
    <row r="148" spans="1:17" ht="15.75" customHeight="1" x14ac:dyDescent="0.25">
      <c r="A148" s="23" t="s">
        <v>383</v>
      </c>
      <c r="B148" s="3" t="s">
        <v>361</v>
      </c>
      <c r="C148" s="22" t="s">
        <v>64</v>
      </c>
      <c r="D148" s="22" t="s">
        <v>16</v>
      </c>
      <c r="E148" s="3" t="s">
        <v>119</v>
      </c>
      <c r="F148" s="26" t="s">
        <v>384</v>
      </c>
      <c r="G148" s="33">
        <v>0</v>
      </c>
      <c r="H148" s="33">
        <f t="shared" si="21"/>
        <v>0</v>
      </c>
      <c r="I148" s="33">
        <f t="shared" si="22"/>
        <v>0</v>
      </c>
      <c r="J148" s="33">
        <v>0</v>
      </c>
      <c r="K148" s="33">
        <f t="shared" si="23"/>
        <v>0</v>
      </c>
      <c r="L148" s="33">
        <f t="shared" si="24"/>
        <v>0</v>
      </c>
      <c r="M148" s="33">
        <f t="shared" si="25"/>
        <v>0</v>
      </c>
      <c r="N148" s="33">
        <f t="shared" si="26"/>
        <v>0</v>
      </c>
      <c r="O148" s="33">
        <f t="shared" si="19"/>
        <v>0</v>
      </c>
      <c r="P148" s="33">
        <f t="shared" si="20"/>
        <v>0</v>
      </c>
      <c r="Q148" s="33">
        <f t="shared" si="27"/>
        <v>0</v>
      </c>
    </row>
    <row r="149" spans="1:17" ht="15.75" customHeight="1" x14ac:dyDescent="0.25">
      <c r="A149" s="23" t="s">
        <v>385</v>
      </c>
      <c r="B149" s="3" t="s">
        <v>361</v>
      </c>
      <c r="C149" s="22" t="s">
        <v>365</v>
      </c>
      <c r="D149" s="22" t="s">
        <v>145</v>
      </c>
      <c r="E149" s="3" t="s">
        <v>15</v>
      </c>
      <c r="F149" s="26" t="s">
        <v>386</v>
      </c>
      <c r="G149" s="33">
        <v>1</v>
      </c>
      <c r="H149" s="33">
        <f t="shared" si="21"/>
        <v>1</v>
      </c>
      <c r="I149" s="33">
        <f t="shared" si="22"/>
        <v>1</v>
      </c>
      <c r="J149" s="33">
        <v>1</v>
      </c>
      <c r="K149" s="33">
        <f t="shared" si="23"/>
        <v>1</v>
      </c>
      <c r="L149" s="33">
        <f t="shared" si="24"/>
        <v>0</v>
      </c>
      <c r="M149" s="33">
        <f t="shared" si="25"/>
        <v>1</v>
      </c>
      <c r="N149" s="33">
        <f t="shared" si="26"/>
        <v>2</v>
      </c>
      <c r="O149" s="33">
        <f t="shared" si="19"/>
        <v>0</v>
      </c>
      <c r="P149" s="33">
        <f t="shared" si="20"/>
        <v>0</v>
      </c>
      <c r="Q149" s="33">
        <f t="shared" si="27"/>
        <v>4</v>
      </c>
    </row>
    <row r="150" spans="1:17" ht="15.75" customHeight="1" x14ac:dyDescent="0.25">
      <c r="A150" s="23" t="s">
        <v>387</v>
      </c>
      <c r="B150" s="3" t="s">
        <v>361</v>
      </c>
      <c r="C150" s="22" t="s">
        <v>21</v>
      </c>
      <c r="D150" s="22" t="s">
        <v>16</v>
      </c>
      <c r="E150" s="3" t="s">
        <v>18</v>
      </c>
      <c r="F150" s="26" t="s">
        <v>388</v>
      </c>
      <c r="G150" s="33">
        <v>0</v>
      </c>
      <c r="H150" s="33">
        <f t="shared" si="21"/>
        <v>0</v>
      </c>
      <c r="I150" s="33">
        <f t="shared" si="22"/>
        <v>0</v>
      </c>
      <c r="J150" s="33">
        <v>0</v>
      </c>
      <c r="K150" s="33">
        <f t="shared" si="23"/>
        <v>0</v>
      </c>
      <c r="L150" s="33">
        <f t="shared" si="24"/>
        <v>0</v>
      </c>
      <c r="M150" s="33">
        <f t="shared" si="25"/>
        <v>0</v>
      </c>
      <c r="N150" s="33">
        <f t="shared" si="26"/>
        <v>0</v>
      </c>
      <c r="O150" s="33">
        <f t="shared" si="19"/>
        <v>0</v>
      </c>
      <c r="P150" s="33">
        <f t="shared" si="20"/>
        <v>0</v>
      </c>
      <c r="Q150" s="33">
        <f t="shared" si="27"/>
        <v>0</v>
      </c>
    </row>
    <row r="151" spans="1:17" ht="15.75" customHeight="1" x14ac:dyDescent="0.25">
      <c r="A151" s="23" t="s">
        <v>389</v>
      </c>
      <c r="B151" s="3" t="s">
        <v>361</v>
      </c>
      <c r="C151" s="22" t="s">
        <v>139</v>
      </c>
      <c r="D151" s="22" t="s">
        <v>16</v>
      </c>
      <c r="E151" s="3" t="s">
        <v>47</v>
      </c>
      <c r="F151" s="26" t="s">
        <v>390</v>
      </c>
      <c r="G151" s="33">
        <v>0</v>
      </c>
      <c r="H151" s="33">
        <f t="shared" si="21"/>
        <v>0</v>
      </c>
      <c r="I151" s="33">
        <f t="shared" si="22"/>
        <v>0</v>
      </c>
      <c r="J151" s="33">
        <v>0</v>
      </c>
      <c r="K151" s="33">
        <f t="shared" si="23"/>
        <v>0</v>
      </c>
      <c r="L151" s="33">
        <f t="shared" si="24"/>
        <v>0</v>
      </c>
      <c r="M151" s="33">
        <f t="shared" si="25"/>
        <v>0</v>
      </c>
      <c r="N151" s="33">
        <f t="shared" si="26"/>
        <v>0</v>
      </c>
      <c r="O151" s="33">
        <f t="shared" si="19"/>
        <v>0</v>
      </c>
      <c r="P151" s="33">
        <f t="shared" si="20"/>
        <v>0</v>
      </c>
      <c r="Q151" s="33">
        <f t="shared" si="27"/>
        <v>0</v>
      </c>
    </row>
    <row r="152" spans="1:17" ht="15.75" customHeight="1" x14ac:dyDescent="0.25">
      <c r="A152" s="23" t="s">
        <v>391</v>
      </c>
      <c r="B152" s="3" t="s">
        <v>361</v>
      </c>
      <c r="C152" s="22" t="s">
        <v>39</v>
      </c>
      <c r="D152" s="22" t="s">
        <v>16</v>
      </c>
      <c r="E152" s="3" t="s">
        <v>119</v>
      </c>
      <c r="F152" s="26" t="s">
        <v>392</v>
      </c>
      <c r="G152" s="33">
        <v>1</v>
      </c>
      <c r="H152" s="33">
        <f t="shared" si="21"/>
        <v>1</v>
      </c>
      <c r="I152" s="33">
        <f t="shared" si="22"/>
        <v>1</v>
      </c>
      <c r="J152" s="33">
        <v>1</v>
      </c>
      <c r="K152" s="33">
        <f t="shared" si="23"/>
        <v>1</v>
      </c>
      <c r="L152" s="33">
        <f t="shared" si="24"/>
        <v>0</v>
      </c>
      <c r="M152" s="33">
        <f t="shared" si="25"/>
        <v>1</v>
      </c>
      <c r="N152" s="33">
        <f t="shared" si="26"/>
        <v>2</v>
      </c>
      <c r="O152" s="33">
        <f t="shared" si="19"/>
        <v>0</v>
      </c>
      <c r="P152" s="33">
        <f t="shared" si="20"/>
        <v>0</v>
      </c>
      <c r="Q152" s="33">
        <f t="shared" si="27"/>
        <v>4</v>
      </c>
    </row>
    <row r="153" spans="1:17" ht="15.75" customHeight="1" x14ac:dyDescent="0.25">
      <c r="A153" s="23" t="s">
        <v>393</v>
      </c>
      <c r="B153" s="3" t="s">
        <v>361</v>
      </c>
      <c r="C153" s="22" t="s">
        <v>119</v>
      </c>
      <c r="D153" s="22" t="s">
        <v>16</v>
      </c>
      <c r="E153" s="3" t="s">
        <v>64</v>
      </c>
      <c r="F153" s="26" t="s">
        <v>394</v>
      </c>
      <c r="G153" s="33">
        <v>1</v>
      </c>
      <c r="H153" s="33">
        <f t="shared" si="21"/>
        <v>1</v>
      </c>
      <c r="I153" s="33">
        <f t="shared" si="22"/>
        <v>1</v>
      </c>
      <c r="J153" s="33">
        <v>0</v>
      </c>
      <c r="K153" s="33">
        <f t="shared" si="23"/>
        <v>1</v>
      </c>
      <c r="L153" s="33">
        <f t="shared" si="24"/>
        <v>2</v>
      </c>
      <c r="M153" s="33">
        <f t="shared" si="25"/>
        <v>0</v>
      </c>
      <c r="N153" s="33">
        <f t="shared" si="26"/>
        <v>2</v>
      </c>
      <c r="O153" s="33">
        <f t="shared" si="19"/>
        <v>0.1</v>
      </c>
      <c r="P153" s="33">
        <f t="shared" si="20"/>
        <v>2</v>
      </c>
      <c r="Q153" s="33">
        <f t="shared" si="27"/>
        <v>0</v>
      </c>
    </row>
    <row r="154" spans="1:17" ht="15.75" customHeight="1" x14ac:dyDescent="0.25">
      <c r="A154" s="23" t="s">
        <v>395</v>
      </c>
      <c r="B154" s="3" t="s">
        <v>361</v>
      </c>
      <c r="C154" s="22" t="s">
        <v>291</v>
      </c>
      <c r="D154" s="22" t="s">
        <v>16</v>
      </c>
      <c r="E154" s="3" t="s">
        <v>25</v>
      </c>
      <c r="F154" s="26" t="s">
        <v>396</v>
      </c>
      <c r="G154" s="33">
        <v>1</v>
      </c>
      <c r="H154" s="33">
        <f t="shared" si="21"/>
        <v>1</v>
      </c>
      <c r="I154" s="33">
        <f t="shared" si="22"/>
        <v>1</v>
      </c>
      <c r="J154" s="33">
        <v>1</v>
      </c>
      <c r="K154" s="33">
        <f t="shared" si="23"/>
        <v>1</v>
      </c>
      <c r="L154" s="33">
        <f t="shared" si="24"/>
        <v>0</v>
      </c>
      <c r="M154" s="33">
        <f t="shared" si="25"/>
        <v>1</v>
      </c>
      <c r="N154" s="33">
        <f t="shared" si="26"/>
        <v>2</v>
      </c>
      <c r="O154" s="33">
        <f t="shared" si="19"/>
        <v>0</v>
      </c>
      <c r="P154" s="33">
        <f t="shared" si="20"/>
        <v>0</v>
      </c>
      <c r="Q154" s="33">
        <f t="shared" si="27"/>
        <v>4</v>
      </c>
    </row>
    <row r="155" spans="1:17" ht="15.75" customHeight="1" x14ac:dyDescent="0.25">
      <c r="A155" s="23" t="s">
        <v>397</v>
      </c>
      <c r="B155" s="3" t="s">
        <v>361</v>
      </c>
      <c r="C155" s="22" t="s">
        <v>291</v>
      </c>
      <c r="D155" s="22" t="s">
        <v>16</v>
      </c>
      <c r="E155" s="3" t="s">
        <v>15</v>
      </c>
      <c r="F155" s="26" t="s">
        <v>398</v>
      </c>
      <c r="G155" s="33">
        <v>1</v>
      </c>
      <c r="H155" s="33">
        <f t="shared" si="21"/>
        <v>1</v>
      </c>
      <c r="I155" s="33">
        <f t="shared" si="22"/>
        <v>1</v>
      </c>
      <c r="J155" s="33">
        <v>1</v>
      </c>
      <c r="K155" s="33">
        <f t="shared" si="23"/>
        <v>1</v>
      </c>
      <c r="L155" s="33">
        <f t="shared" si="24"/>
        <v>0</v>
      </c>
      <c r="M155" s="33">
        <f t="shared" si="25"/>
        <v>1</v>
      </c>
      <c r="N155" s="33">
        <f t="shared" si="26"/>
        <v>2</v>
      </c>
      <c r="O155" s="33">
        <f t="shared" si="19"/>
        <v>0</v>
      </c>
      <c r="P155" s="33">
        <f t="shared" si="20"/>
        <v>0</v>
      </c>
      <c r="Q155" s="33">
        <f t="shared" si="27"/>
        <v>4</v>
      </c>
    </row>
    <row r="156" spans="1:17" ht="15.75" customHeight="1" x14ac:dyDescent="0.25">
      <c r="A156" s="23" t="s">
        <v>399</v>
      </c>
      <c r="B156" s="3" t="s">
        <v>361</v>
      </c>
      <c r="C156" s="22" t="s">
        <v>116</v>
      </c>
      <c r="D156" s="22" t="s">
        <v>145</v>
      </c>
      <c r="E156" s="3" t="s">
        <v>19</v>
      </c>
      <c r="F156" s="26" t="s">
        <v>400</v>
      </c>
      <c r="G156" s="33">
        <v>1</v>
      </c>
      <c r="H156" s="33">
        <f t="shared" si="21"/>
        <v>1</v>
      </c>
      <c r="I156" s="33">
        <f t="shared" si="22"/>
        <v>1</v>
      </c>
      <c r="J156" s="33">
        <v>1</v>
      </c>
      <c r="K156" s="33">
        <f t="shared" si="23"/>
        <v>1</v>
      </c>
      <c r="L156" s="33">
        <f t="shared" si="24"/>
        <v>0</v>
      </c>
      <c r="M156" s="33">
        <f t="shared" si="25"/>
        <v>1</v>
      </c>
      <c r="N156" s="33">
        <f t="shared" si="26"/>
        <v>2</v>
      </c>
      <c r="O156" s="33">
        <f t="shared" si="19"/>
        <v>0</v>
      </c>
      <c r="P156" s="33">
        <f t="shared" si="20"/>
        <v>0</v>
      </c>
      <c r="Q156" s="33">
        <f t="shared" si="27"/>
        <v>4</v>
      </c>
    </row>
    <row r="157" spans="1:17" ht="15.75" customHeight="1" x14ac:dyDescent="0.25">
      <c r="A157" s="23" t="s">
        <v>401</v>
      </c>
      <c r="B157" s="3" t="s">
        <v>361</v>
      </c>
      <c r="C157" s="22" t="s">
        <v>116</v>
      </c>
      <c r="D157" s="22" t="s">
        <v>145</v>
      </c>
      <c r="E157" s="3" t="s">
        <v>25</v>
      </c>
      <c r="F157" s="26" t="s">
        <v>402</v>
      </c>
      <c r="G157" s="33">
        <v>0</v>
      </c>
      <c r="H157" s="33">
        <f t="shared" si="21"/>
        <v>0</v>
      </c>
      <c r="I157" s="33">
        <f t="shared" si="22"/>
        <v>0</v>
      </c>
      <c r="J157" s="33">
        <v>0</v>
      </c>
      <c r="K157" s="33">
        <f t="shared" si="23"/>
        <v>0</v>
      </c>
      <c r="L157" s="33">
        <f t="shared" si="24"/>
        <v>0</v>
      </c>
      <c r="M157" s="33">
        <f t="shared" si="25"/>
        <v>0</v>
      </c>
      <c r="N157" s="33">
        <f t="shared" si="26"/>
        <v>0</v>
      </c>
      <c r="O157" s="33">
        <f t="shared" si="19"/>
        <v>0</v>
      </c>
      <c r="P157" s="33">
        <f t="shared" si="20"/>
        <v>0</v>
      </c>
      <c r="Q157" s="33">
        <f t="shared" si="27"/>
        <v>0</v>
      </c>
    </row>
    <row r="158" spans="1:17" ht="15.75" customHeight="1" x14ac:dyDescent="0.25">
      <c r="A158" s="23" t="s">
        <v>403</v>
      </c>
      <c r="B158" s="3" t="s">
        <v>361</v>
      </c>
      <c r="C158" s="22" t="s">
        <v>116</v>
      </c>
      <c r="D158" s="22" t="s">
        <v>16</v>
      </c>
      <c r="E158" s="3" t="s">
        <v>60</v>
      </c>
      <c r="F158" s="26" t="s">
        <v>404</v>
      </c>
      <c r="G158" s="33">
        <v>1</v>
      </c>
      <c r="H158" s="33">
        <f t="shared" si="21"/>
        <v>1</v>
      </c>
      <c r="I158" s="33">
        <f t="shared" si="22"/>
        <v>1</v>
      </c>
      <c r="J158" s="33">
        <v>1</v>
      </c>
      <c r="K158" s="33">
        <f t="shared" si="23"/>
        <v>1</v>
      </c>
      <c r="L158" s="33">
        <f t="shared" si="24"/>
        <v>0</v>
      </c>
      <c r="M158" s="33">
        <f t="shared" si="25"/>
        <v>1</v>
      </c>
      <c r="N158" s="33">
        <f t="shared" si="26"/>
        <v>2</v>
      </c>
      <c r="O158" s="33">
        <f t="shared" si="19"/>
        <v>0</v>
      </c>
      <c r="P158" s="33">
        <f t="shared" si="20"/>
        <v>0</v>
      </c>
      <c r="Q158" s="33">
        <f t="shared" si="27"/>
        <v>4</v>
      </c>
    </row>
    <row r="159" spans="1:17" ht="15.75" customHeight="1" x14ac:dyDescent="0.25">
      <c r="A159" s="23" t="s">
        <v>405</v>
      </c>
      <c r="B159" s="3" t="s">
        <v>361</v>
      </c>
      <c r="C159" s="22" t="s">
        <v>116</v>
      </c>
      <c r="D159" s="22" t="s">
        <v>145</v>
      </c>
      <c r="E159" s="3" t="s">
        <v>18</v>
      </c>
      <c r="F159" s="26" t="s">
        <v>406</v>
      </c>
      <c r="G159" s="33">
        <v>1</v>
      </c>
      <c r="H159" s="33">
        <f t="shared" si="21"/>
        <v>1</v>
      </c>
      <c r="I159" s="33">
        <f t="shared" si="22"/>
        <v>1</v>
      </c>
      <c r="J159" s="33">
        <v>1</v>
      </c>
      <c r="K159" s="33">
        <f t="shared" si="23"/>
        <v>1</v>
      </c>
      <c r="L159" s="33">
        <f t="shared" si="24"/>
        <v>0</v>
      </c>
      <c r="M159" s="33">
        <f t="shared" si="25"/>
        <v>1</v>
      </c>
      <c r="N159" s="33">
        <f t="shared" si="26"/>
        <v>2</v>
      </c>
      <c r="O159" s="33">
        <f t="shared" si="19"/>
        <v>0</v>
      </c>
      <c r="P159" s="33">
        <f t="shared" si="20"/>
        <v>0</v>
      </c>
      <c r="Q159" s="33">
        <f t="shared" si="27"/>
        <v>4</v>
      </c>
    </row>
    <row r="160" spans="1:17" ht="15.75" customHeight="1" x14ac:dyDescent="0.25">
      <c r="A160" s="23" t="s">
        <v>407</v>
      </c>
      <c r="B160" s="3" t="s">
        <v>361</v>
      </c>
      <c r="C160" s="22" t="s">
        <v>408</v>
      </c>
      <c r="D160" s="22" t="s">
        <v>16</v>
      </c>
      <c r="E160" s="3" t="s">
        <v>17</v>
      </c>
      <c r="F160" s="26" t="s">
        <v>409</v>
      </c>
      <c r="G160" s="33">
        <v>1</v>
      </c>
      <c r="H160" s="33">
        <f t="shared" si="21"/>
        <v>1</v>
      </c>
      <c r="I160" s="33">
        <f t="shared" si="22"/>
        <v>1</v>
      </c>
      <c r="J160" s="33">
        <v>0</v>
      </c>
      <c r="K160" s="33">
        <f t="shared" si="23"/>
        <v>1</v>
      </c>
      <c r="L160" s="33">
        <f t="shared" si="24"/>
        <v>2</v>
      </c>
      <c r="M160" s="33">
        <f t="shared" si="25"/>
        <v>0</v>
      </c>
      <c r="N160" s="33">
        <f t="shared" si="26"/>
        <v>2</v>
      </c>
      <c r="O160" s="33">
        <f t="shared" si="19"/>
        <v>0.1</v>
      </c>
      <c r="P160" s="33">
        <f t="shared" si="20"/>
        <v>2</v>
      </c>
      <c r="Q160" s="33">
        <f t="shared" si="27"/>
        <v>0</v>
      </c>
    </row>
    <row r="161" spans="1:17" ht="15.75" customHeight="1" x14ac:dyDescent="0.25">
      <c r="A161" s="23" t="s">
        <v>410</v>
      </c>
      <c r="B161" s="3" t="s">
        <v>361</v>
      </c>
      <c r="C161" s="22" t="s">
        <v>408</v>
      </c>
      <c r="D161" s="22" t="s">
        <v>16</v>
      </c>
      <c r="E161" s="3" t="s">
        <v>22</v>
      </c>
      <c r="F161" s="26" t="s">
        <v>411</v>
      </c>
      <c r="G161" s="33">
        <v>0</v>
      </c>
      <c r="H161" s="33">
        <f t="shared" si="21"/>
        <v>0</v>
      </c>
      <c r="I161" s="33">
        <f t="shared" si="22"/>
        <v>0</v>
      </c>
      <c r="J161" s="33">
        <v>0</v>
      </c>
      <c r="K161" s="33">
        <f t="shared" si="23"/>
        <v>0</v>
      </c>
      <c r="L161" s="33">
        <f t="shared" si="24"/>
        <v>0</v>
      </c>
      <c r="M161" s="33">
        <f t="shared" si="25"/>
        <v>0</v>
      </c>
      <c r="N161" s="33">
        <f t="shared" si="26"/>
        <v>0</v>
      </c>
      <c r="O161" s="33">
        <f t="shared" si="19"/>
        <v>0</v>
      </c>
      <c r="P161" s="33">
        <f t="shared" si="20"/>
        <v>0</v>
      </c>
      <c r="Q161" s="33">
        <f t="shared" si="27"/>
        <v>0</v>
      </c>
    </row>
    <row r="162" spans="1:17" ht="15.75" customHeight="1" x14ac:dyDescent="0.25">
      <c r="A162" s="23" t="s">
        <v>412</v>
      </c>
      <c r="B162" s="3" t="s">
        <v>361</v>
      </c>
      <c r="C162" s="22" t="s">
        <v>408</v>
      </c>
      <c r="D162" s="22" t="s">
        <v>16</v>
      </c>
      <c r="E162" s="3" t="s">
        <v>25</v>
      </c>
      <c r="F162" s="26" t="s">
        <v>413</v>
      </c>
      <c r="G162" s="33">
        <v>0</v>
      </c>
      <c r="H162" s="33">
        <f t="shared" si="21"/>
        <v>0</v>
      </c>
      <c r="I162" s="33">
        <f t="shared" si="22"/>
        <v>0</v>
      </c>
      <c r="J162" s="33">
        <v>0</v>
      </c>
      <c r="K162" s="33">
        <f t="shared" si="23"/>
        <v>0</v>
      </c>
      <c r="L162" s="33">
        <f t="shared" si="24"/>
        <v>0</v>
      </c>
      <c r="M162" s="33">
        <f t="shared" si="25"/>
        <v>0</v>
      </c>
      <c r="N162" s="33">
        <f t="shared" si="26"/>
        <v>0</v>
      </c>
      <c r="O162" s="33">
        <f t="shared" si="19"/>
        <v>0</v>
      </c>
      <c r="P162" s="33">
        <f t="shared" si="20"/>
        <v>0</v>
      </c>
      <c r="Q162" s="33">
        <f t="shared" si="27"/>
        <v>0</v>
      </c>
    </row>
    <row r="163" spans="1:17" ht="15.75" customHeight="1" x14ac:dyDescent="0.25">
      <c r="A163" s="23" t="s">
        <v>414</v>
      </c>
      <c r="B163" s="3" t="s">
        <v>361</v>
      </c>
      <c r="C163" s="22" t="s">
        <v>408</v>
      </c>
      <c r="D163" s="22" t="s">
        <v>16</v>
      </c>
      <c r="E163" s="3" t="s">
        <v>50</v>
      </c>
      <c r="F163" s="26" t="s">
        <v>415</v>
      </c>
      <c r="G163" s="33">
        <v>0</v>
      </c>
      <c r="H163" s="33">
        <f t="shared" si="21"/>
        <v>0</v>
      </c>
      <c r="I163" s="33">
        <f t="shared" si="22"/>
        <v>0</v>
      </c>
      <c r="J163" s="33">
        <v>0</v>
      </c>
      <c r="K163" s="33">
        <f t="shared" si="23"/>
        <v>0</v>
      </c>
      <c r="L163" s="33">
        <f t="shared" si="24"/>
        <v>0</v>
      </c>
      <c r="M163" s="33">
        <f t="shared" si="25"/>
        <v>0</v>
      </c>
      <c r="N163" s="33">
        <f t="shared" si="26"/>
        <v>0</v>
      </c>
      <c r="O163" s="33">
        <f t="shared" si="19"/>
        <v>0</v>
      </c>
      <c r="P163" s="33">
        <f t="shared" si="20"/>
        <v>0</v>
      </c>
      <c r="Q163" s="33">
        <f t="shared" si="27"/>
        <v>0</v>
      </c>
    </row>
    <row r="164" spans="1:17" ht="15.75" customHeight="1" x14ac:dyDescent="0.25">
      <c r="A164" s="23" t="s">
        <v>416</v>
      </c>
      <c r="B164" s="3" t="s">
        <v>361</v>
      </c>
      <c r="C164" s="22" t="s">
        <v>408</v>
      </c>
      <c r="D164" s="22" t="s">
        <v>16</v>
      </c>
      <c r="E164" s="3" t="s">
        <v>19</v>
      </c>
      <c r="F164" s="26" t="s">
        <v>417</v>
      </c>
      <c r="G164" s="33">
        <v>0</v>
      </c>
      <c r="H164" s="33">
        <f t="shared" si="21"/>
        <v>0</v>
      </c>
      <c r="I164" s="33">
        <f t="shared" si="22"/>
        <v>0</v>
      </c>
      <c r="J164" s="33">
        <v>0</v>
      </c>
      <c r="K164" s="33">
        <f t="shared" si="23"/>
        <v>0</v>
      </c>
      <c r="L164" s="33">
        <f t="shared" si="24"/>
        <v>0</v>
      </c>
      <c r="M164" s="33">
        <f t="shared" si="25"/>
        <v>0</v>
      </c>
      <c r="N164" s="33">
        <f t="shared" si="26"/>
        <v>0</v>
      </c>
      <c r="O164" s="33">
        <f t="shared" si="19"/>
        <v>0</v>
      </c>
      <c r="P164" s="33">
        <f t="shared" si="20"/>
        <v>0</v>
      </c>
      <c r="Q164" s="33">
        <f t="shared" si="27"/>
        <v>0</v>
      </c>
    </row>
    <row r="165" spans="1:17" ht="15.75" customHeight="1" x14ac:dyDescent="0.25">
      <c r="A165" s="23" t="s">
        <v>418</v>
      </c>
      <c r="B165" s="3" t="s">
        <v>361</v>
      </c>
      <c r="C165" s="22" t="s">
        <v>408</v>
      </c>
      <c r="D165" s="22" t="s">
        <v>16</v>
      </c>
      <c r="E165" s="3" t="s">
        <v>47</v>
      </c>
      <c r="F165" s="26" t="s">
        <v>419</v>
      </c>
      <c r="G165" s="33">
        <v>1</v>
      </c>
      <c r="H165" s="33">
        <f t="shared" si="21"/>
        <v>1</v>
      </c>
      <c r="I165" s="33">
        <f t="shared" si="22"/>
        <v>1</v>
      </c>
      <c r="J165" s="33">
        <v>0</v>
      </c>
      <c r="K165" s="33">
        <f t="shared" si="23"/>
        <v>1</v>
      </c>
      <c r="L165" s="33">
        <f t="shared" si="24"/>
        <v>2</v>
      </c>
      <c r="M165" s="33">
        <f t="shared" si="25"/>
        <v>0</v>
      </c>
      <c r="N165" s="33">
        <f t="shared" si="26"/>
        <v>2</v>
      </c>
      <c r="O165" s="33">
        <f t="shared" si="19"/>
        <v>0.1</v>
      </c>
      <c r="P165" s="33">
        <f t="shared" si="20"/>
        <v>2</v>
      </c>
      <c r="Q165" s="33">
        <f t="shared" si="27"/>
        <v>0</v>
      </c>
    </row>
    <row r="166" spans="1:17" ht="15.75" customHeight="1" x14ac:dyDescent="0.25">
      <c r="A166" s="23" t="s">
        <v>420</v>
      </c>
      <c r="B166" s="3" t="s">
        <v>361</v>
      </c>
      <c r="C166" s="22" t="s">
        <v>408</v>
      </c>
      <c r="D166" s="22" t="s">
        <v>16</v>
      </c>
      <c r="E166" s="3" t="s">
        <v>119</v>
      </c>
      <c r="F166" s="26" t="s">
        <v>421</v>
      </c>
      <c r="G166" s="33">
        <v>0</v>
      </c>
      <c r="H166" s="33">
        <f t="shared" si="21"/>
        <v>0</v>
      </c>
      <c r="I166" s="33">
        <f t="shared" si="22"/>
        <v>0</v>
      </c>
      <c r="J166" s="33">
        <v>0</v>
      </c>
      <c r="K166" s="33">
        <f t="shared" si="23"/>
        <v>0</v>
      </c>
      <c r="L166" s="33">
        <f t="shared" si="24"/>
        <v>0</v>
      </c>
      <c r="M166" s="33">
        <f t="shared" si="25"/>
        <v>0</v>
      </c>
      <c r="N166" s="33">
        <f t="shared" si="26"/>
        <v>0</v>
      </c>
      <c r="O166" s="33">
        <f t="shared" si="19"/>
        <v>0</v>
      </c>
      <c r="P166" s="33">
        <f t="shared" si="20"/>
        <v>0</v>
      </c>
      <c r="Q166" s="33">
        <f t="shared" si="27"/>
        <v>0</v>
      </c>
    </row>
    <row r="167" spans="1:17" ht="15.75" customHeight="1" x14ac:dyDescent="0.25">
      <c r="A167" s="23" t="s">
        <v>422</v>
      </c>
      <c r="B167" s="3" t="s">
        <v>361</v>
      </c>
      <c r="C167" s="22" t="s">
        <v>408</v>
      </c>
      <c r="D167" s="22" t="s">
        <v>16</v>
      </c>
      <c r="E167" s="3" t="s">
        <v>43</v>
      </c>
      <c r="F167" s="26" t="s">
        <v>423</v>
      </c>
      <c r="G167" s="33">
        <v>0</v>
      </c>
      <c r="H167" s="33">
        <f t="shared" si="21"/>
        <v>0</v>
      </c>
      <c r="I167" s="33">
        <f t="shared" si="22"/>
        <v>0</v>
      </c>
      <c r="J167" s="33">
        <v>0</v>
      </c>
      <c r="K167" s="33">
        <f t="shared" si="23"/>
        <v>0</v>
      </c>
      <c r="L167" s="33">
        <f t="shared" si="24"/>
        <v>0</v>
      </c>
      <c r="M167" s="33">
        <f t="shared" si="25"/>
        <v>0</v>
      </c>
      <c r="N167" s="33">
        <f t="shared" si="26"/>
        <v>0</v>
      </c>
      <c r="O167" s="33">
        <f t="shared" si="19"/>
        <v>0</v>
      </c>
      <c r="P167" s="33">
        <f t="shared" si="20"/>
        <v>0</v>
      </c>
      <c r="Q167" s="33">
        <f t="shared" si="27"/>
        <v>0</v>
      </c>
    </row>
    <row r="168" spans="1:17" ht="15.75" customHeight="1" x14ac:dyDescent="0.25">
      <c r="A168" s="23" t="s">
        <v>424</v>
      </c>
      <c r="B168" s="3" t="s">
        <v>361</v>
      </c>
      <c r="C168" s="22" t="s">
        <v>408</v>
      </c>
      <c r="D168" s="22" t="s">
        <v>16</v>
      </c>
      <c r="E168" s="3" t="s">
        <v>86</v>
      </c>
      <c r="F168" s="26" t="s">
        <v>425</v>
      </c>
      <c r="G168" s="33">
        <v>1</v>
      </c>
      <c r="H168" s="33">
        <f t="shared" si="21"/>
        <v>1</v>
      </c>
      <c r="I168" s="33">
        <f t="shared" si="22"/>
        <v>1</v>
      </c>
      <c r="J168" s="33">
        <v>0</v>
      </c>
      <c r="K168" s="33">
        <f t="shared" si="23"/>
        <v>1</v>
      </c>
      <c r="L168" s="33">
        <f t="shared" si="24"/>
        <v>2</v>
      </c>
      <c r="M168" s="33">
        <f t="shared" si="25"/>
        <v>0</v>
      </c>
      <c r="N168" s="33">
        <f t="shared" si="26"/>
        <v>2</v>
      </c>
      <c r="O168" s="33">
        <f t="shared" si="19"/>
        <v>0.1</v>
      </c>
      <c r="P168" s="33">
        <f t="shared" si="20"/>
        <v>2</v>
      </c>
      <c r="Q168" s="33">
        <f t="shared" si="27"/>
        <v>0</v>
      </c>
    </row>
    <row r="169" spans="1:17" ht="15.75" customHeight="1" x14ac:dyDescent="0.25">
      <c r="A169" s="23" t="s">
        <v>426</v>
      </c>
      <c r="B169" s="3" t="s">
        <v>361</v>
      </c>
      <c r="C169" s="22" t="s">
        <v>408</v>
      </c>
      <c r="D169" s="22" t="s">
        <v>16</v>
      </c>
      <c r="E169" s="3" t="s">
        <v>427</v>
      </c>
      <c r="F169" s="26" t="s">
        <v>428</v>
      </c>
      <c r="G169" s="33">
        <v>0</v>
      </c>
      <c r="H169" s="33">
        <f t="shared" si="21"/>
        <v>0</v>
      </c>
      <c r="I169" s="33">
        <f t="shared" si="22"/>
        <v>0</v>
      </c>
      <c r="J169" s="33">
        <v>0</v>
      </c>
      <c r="K169" s="33">
        <f t="shared" si="23"/>
        <v>0</v>
      </c>
      <c r="L169" s="33">
        <f t="shared" si="24"/>
        <v>0</v>
      </c>
      <c r="M169" s="33">
        <f t="shared" si="25"/>
        <v>0</v>
      </c>
      <c r="N169" s="33">
        <f t="shared" si="26"/>
        <v>0</v>
      </c>
      <c r="O169" s="33">
        <f t="shared" si="19"/>
        <v>0</v>
      </c>
      <c r="P169" s="33">
        <f t="shared" si="20"/>
        <v>0</v>
      </c>
      <c r="Q169" s="33">
        <f t="shared" si="27"/>
        <v>0</v>
      </c>
    </row>
    <row r="170" spans="1:17" ht="15.75" customHeight="1" x14ac:dyDescent="0.25">
      <c r="A170" s="23" t="s">
        <v>429</v>
      </c>
      <c r="B170" s="3" t="s">
        <v>361</v>
      </c>
      <c r="C170" s="22" t="s">
        <v>408</v>
      </c>
      <c r="D170" s="22" t="s">
        <v>16</v>
      </c>
      <c r="E170" s="3" t="s">
        <v>105</v>
      </c>
      <c r="F170" s="26" t="s">
        <v>430</v>
      </c>
      <c r="G170" s="33">
        <v>0</v>
      </c>
      <c r="H170" s="33">
        <f t="shared" si="21"/>
        <v>0</v>
      </c>
      <c r="I170" s="33">
        <f t="shared" si="22"/>
        <v>0</v>
      </c>
      <c r="J170" s="33">
        <v>0</v>
      </c>
      <c r="K170" s="33">
        <f t="shared" si="23"/>
        <v>0</v>
      </c>
      <c r="L170" s="33">
        <f t="shared" si="24"/>
        <v>0</v>
      </c>
      <c r="M170" s="33">
        <f t="shared" si="25"/>
        <v>0</v>
      </c>
      <c r="N170" s="33">
        <f t="shared" si="26"/>
        <v>0</v>
      </c>
      <c r="O170" s="33">
        <f t="shared" si="19"/>
        <v>0</v>
      </c>
      <c r="P170" s="33">
        <f t="shared" si="20"/>
        <v>0</v>
      </c>
      <c r="Q170" s="33">
        <f t="shared" si="27"/>
        <v>0</v>
      </c>
    </row>
    <row r="171" spans="1:17" ht="15.75" customHeight="1" x14ac:dyDescent="0.25">
      <c r="A171" s="23" t="s">
        <v>431</v>
      </c>
      <c r="B171" s="3" t="s">
        <v>361</v>
      </c>
      <c r="C171" s="22" t="s">
        <v>408</v>
      </c>
      <c r="D171" s="22" t="s">
        <v>16</v>
      </c>
      <c r="E171" s="3" t="s">
        <v>60</v>
      </c>
      <c r="F171" s="26" t="s">
        <v>432</v>
      </c>
      <c r="G171" s="33">
        <v>1</v>
      </c>
      <c r="H171" s="33">
        <f t="shared" si="21"/>
        <v>1</v>
      </c>
      <c r="I171" s="33">
        <f t="shared" si="22"/>
        <v>1</v>
      </c>
      <c r="J171" s="33">
        <v>0</v>
      </c>
      <c r="K171" s="33">
        <f t="shared" si="23"/>
        <v>1</v>
      </c>
      <c r="L171" s="33">
        <f t="shared" si="24"/>
        <v>2</v>
      </c>
      <c r="M171" s="33">
        <f t="shared" si="25"/>
        <v>0</v>
      </c>
      <c r="N171" s="33">
        <f t="shared" si="26"/>
        <v>2</v>
      </c>
      <c r="O171" s="33">
        <f t="shared" si="19"/>
        <v>0.1</v>
      </c>
      <c r="P171" s="33">
        <f t="shared" si="20"/>
        <v>2</v>
      </c>
      <c r="Q171" s="33">
        <f t="shared" si="27"/>
        <v>0</v>
      </c>
    </row>
    <row r="172" spans="1:17" ht="15.75" customHeight="1" x14ac:dyDescent="0.25">
      <c r="A172" s="23" t="s">
        <v>433</v>
      </c>
      <c r="B172" s="3" t="s">
        <v>361</v>
      </c>
      <c r="C172" s="22" t="s">
        <v>408</v>
      </c>
      <c r="D172" s="22" t="s">
        <v>16</v>
      </c>
      <c r="E172" s="3" t="s">
        <v>15</v>
      </c>
      <c r="F172" s="26" t="s">
        <v>434</v>
      </c>
      <c r="G172" s="33">
        <v>0</v>
      </c>
      <c r="H172" s="33">
        <f t="shared" si="21"/>
        <v>0</v>
      </c>
      <c r="I172" s="33">
        <f t="shared" si="22"/>
        <v>0</v>
      </c>
      <c r="J172" s="33">
        <v>0</v>
      </c>
      <c r="K172" s="33">
        <f t="shared" si="23"/>
        <v>0</v>
      </c>
      <c r="L172" s="33">
        <f t="shared" si="24"/>
        <v>0</v>
      </c>
      <c r="M172" s="33">
        <f t="shared" si="25"/>
        <v>0</v>
      </c>
      <c r="N172" s="33">
        <f t="shared" si="26"/>
        <v>0</v>
      </c>
      <c r="O172" s="33">
        <f t="shared" si="19"/>
        <v>0</v>
      </c>
      <c r="P172" s="33">
        <f t="shared" si="20"/>
        <v>0</v>
      </c>
      <c r="Q172" s="33">
        <f t="shared" si="27"/>
        <v>0</v>
      </c>
    </row>
    <row r="173" spans="1:17" ht="15.75" customHeight="1" x14ac:dyDescent="0.25">
      <c r="A173" s="23" t="s">
        <v>435</v>
      </c>
      <c r="B173" s="3" t="s">
        <v>361</v>
      </c>
      <c r="C173" s="22" t="s">
        <v>408</v>
      </c>
      <c r="D173" s="22" t="s">
        <v>16</v>
      </c>
      <c r="E173" s="3" t="s">
        <v>31</v>
      </c>
      <c r="F173" s="26" t="s">
        <v>436</v>
      </c>
      <c r="G173" s="33">
        <v>0</v>
      </c>
      <c r="H173" s="33">
        <f t="shared" si="21"/>
        <v>0</v>
      </c>
      <c r="I173" s="33">
        <f t="shared" si="22"/>
        <v>0</v>
      </c>
      <c r="J173" s="33">
        <v>0</v>
      </c>
      <c r="K173" s="33">
        <f t="shared" si="23"/>
        <v>0</v>
      </c>
      <c r="L173" s="33">
        <f t="shared" si="24"/>
        <v>0</v>
      </c>
      <c r="M173" s="33">
        <f t="shared" si="25"/>
        <v>0</v>
      </c>
      <c r="N173" s="33">
        <f t="shared" si="26"/>
        <v>0</v>
      </c>
      <c r="O173" s="33">
        <f t="shared" si="19"/>
        <v>0</v>
      </c>
      <c r="P173" s="33">
        <f t="shared" si="20"/>
        <v>0</v>
      </c>
      <c r="Q173" s="33">
        <f t="shared" si="27"/>
        <v>0</v>
      </c>
    </row>
    <row r="174" spans="1:17" ht="15.75" customHeight="1" x14ac:dyDescent="0.25">
      <c r="A174" s="23" t="s">
        <v>437</v>
      </c>
      <c r="B174" s="3" t="s">
        <v>361</v>
      </c>
      <c r="C174" s="22" t="s">
        <v>408</v>
      </c>
      <c r="D174" s="22" t="s">
        <v>16</v>
      </c>
      <c r="E174" s="3" t="s">
        <v>28</v>
      </c>
      <c r="F174" s="26" t="s">
        <v>438</v>
      </c>
      <c r="G174" s="33">
        <v>1</v>
      </c>
      <c r="H174" s="33">
        <f t="shared" si="21"/>
        <v>1</v>
      </c>
      <c r="I174" s="33">
        <f t="shared" si="22"/>
        <v>1</v>
      </c>
      <c r="J174" s="33">
        <v>0</v>
      </c>
      <c r="K174" s="33">
        <f t="shared" si="23"/>
        <v>1</v>
      </c>
      <c r="L174" s="33">
        <f t="shared" si="24"/>
        <v>2</v>
      </c>
      <c r="M174" s="33">
        <f t="shared" si="25"/>
        <v>0</v>
      </c>
      <c r="N174" s="33">
        <f t="shared" si="26"/>
        <v>2</v>
      </c>
      <c r="O174" s="33">
        <f t="shared" si="19"/>
        <v>0.1</v>
      </c>
      <c r="P174" s="33">
        <f t="shared" si="20"/>
        <v>2</v>
      </c>
      <c r="Q174" s="33">
        <f t="shared" si="27"/>
        <v>0</v>
      </c>
    </row>
    <row r="175" spans="1:17" ht="15.75" customHeight="1" x14ac:dyDescent="0.25">
      <c r="A175" s="23" t="s">
        <v>439</v>
      </c>
      <c r="B175" s="3" t="s">
        <v>361</v>
      </c>
      <c r="C175" s="22" t="s">
        <v>408</v>
      </c>
      <c r="D175" s="22" t="s">
        <v>16</v>
      </c>
      <c r="E175" s="3" t="s">
        <v>149</v>
      </c>
      <c r="F175" s="26" t="s">
        <v>440</v>
      </c>
      <c r="G175" s="33">
        <v>0</v>
      </c>
      <c r="H175" s="33">
        <f t="shared" si="21"/>
        <v>0</v>
      </c>
      <c r="I175" s="33">
        <f t="shared" si="22"/>
        <v>0</v>
      </c>
      <c r="J175" s="33">
        <v>0</v>
      </c>
      <c r="K175" s="33">
        <f t="shared" si="23"/>
        <v>0</v>
      </c>
      <c r="L175" s="33">
        <f t="shared" si="24"/>
        <v>0</v>
      </c>
      <c r="M175" s="33">
        <f t="shared" si="25"/>
        <v>0</v>
      </c>
      <c r="N175" s="33">
        <f t="shared" si="26"/>
        <v>0</v>
      </c>
      <c r="O175" s="33">
        <f t="shared" si="19"/>
        <v>0</v>
      </c>
      <c r="P175" s="33">
        <f t="shared" si="20"/>
        <v>0</v>
      </c>
      <c r="Q175" s="33">
        <f t="shared" si="27"/>
        <v>0</v>
      </c>
    </row>
    <row r="176" spans="1:17" ht="15.75" customHeight="1" x14ac:dyDescent="0.25">
      <c r="A176" s="23" t="s">
        <v>441</v>
      </c>
      <c r="B176" s="3" t="s">
        <v>361</v>
      </c>
      <c r="C176" s="22" t="s">
        <v>408</v>
      </c>
      <c r="D176" s="22" t="s">
        <v>16</v>
      </c>
      <c r="E176" s="3" t="s">
        <v>24</v>
      </c>
      <c r="F176" s="26" t="s">
        <v>442</v>
      </c>
      <c r="G176" s="33">
        <v>0</v>
      </c>
      <c r="H176" s="33">
        <f t="shared" si="21"/>
        <v>0</v>
      </c>
      <c r="I176" s="33">
        <f t="shared" si="22"/>
        <v>0</v>
      </c>
      <c r="J176" s="33">
        <v>0</v>
      </c>
      <c r="K176" s="33">
        <f t="shared" si="23"/>
        <v>0</v>
      </c>
      <c r="L176" s="33">
        <f t="shared" si="24"/>
        <v>0</v>
      </c>
      <c r="M176" s="33">
        <f t="shared" si="25"/>
        <v>0</v>
      </c>
      <c r="N176" s="33">
        <f t="shared" si="26"/>
        <v>0</v>
      </c>
      <c r="O176" s="33">
        <f t="shared" si="19"/>
        <v>0</v>
      </c>
      <c r="P176" s="33">
        <f t="shared" si="20"/>
        <v>0</v>
      </c>
      <c r="Q176" s="33">
        <f t="shared" si="27"/>
        <v>0</v>
      </c>
    </row>
    <row r="177" spans="1:17" ht="15.75" customHeight="1" x14ac:dyDescent="0.25">
      <c r="A177" s="23" t="s">
        <v>443</v>
      </c>
      <c r="B177" s="3" t="s">
        <v>361</v>
      </c>
      <c r="C177" s="22" t="s">
        <v>408</v>
      </c>
      <c r="D177" s="22" t="s">
        <v>16</v>
      </c>
      <c r="E177" s="3" t="s">
        <v>184</v>
      </c>
      <c r="F177" s="26" t="s">
        <v>444</v>
      </c>
      <c r="G177" s="33">
        <v>0</v>
      </c>
      <c r="H177" s="33">
        <f t="shared" si="21"/>
        <v>0</v>
      </c>
      <c r="I177" s="33">
        <f t="shared" si="22"/>
        <v>0</v>
      </c>
      <c r="J177" s="33">
        <v>0</v>
      </c>
      <c r="K177" s="33">
        <f t="shared" si="23"/>
        <v>0</v>
      </c>
      <c r="L177" s="33">
        <f t="shared" si="24"/>
        <v>0</v>
      </c>
      <c r="M177" s="33">
        <f t="shared" si="25"/>
        <v>0</v>
      </c>
      <c r="N177" s="33">
        <f t="shared" si="26"/>
        <v>0</v>
      </c>
      <c r="O177" s="33">
        <f t="shared" si="19"/>
        <v>0</v>
      </c>
      <c r="P177" s="33">
        <f t="shared" si="20"/>
        <v>0</v>
      </c>
      <c r="Q177" s="33">
        <f t="shared" si="27"/>
        <v>0</v>
      </c>
    </row>
    <row r="178" spans="1:17" ht="15.75" customHeight="1" x14ac:dyDescent="0.25">
      <c r="A178" s="23" t="s">
        <v>445</v>
      </c>
      <c r="B178" s="3" t="s">
        <v>361</v>
      </c>
      <c r="C178" s="22" t="s">
        <v>408</v>
      </c>
      <c r="D178" s="22" t="s">
        <v>16</v>
      </c>
      <c r="E178" s="3" t="s">
        <v>63</v>
      </c>
      <c r="F178" s="26" t="s">
        <v>446</v>
      </c>
      <c r="G178" s="33">
        <v>0</v>
      </c>
      <c r="H178" s="33">
        <f t="shared" si="21"/>
        <v>0</v>
      </c>
      <c r="I178" s="33">
        <f t="shared" si="22"/>
        <v>0</v>
      </c>
      <c r="J178" s="33">
        <v>0</v>
      </c>
      <c r="K178" s="33">
        <f t="shared" si="23"/>
        <v>0</v>
      </c>
      <c r="L178" s="33">
        <f t="shared" si="24"/>
        <v>0</v>
      </c>
      <c r="M178" s="33">
        <f t="shared" si="25"/>
        <v>0</v>
      </c>
      <c r="N178" s="33">
        <f t="shared" si="26"/>
        <v>0</v>
      </c>
      <c r="O178" s="33">
        <f t="shared" si="19"/>
        <v>0</v>
      </c>
      <c r="P178" s="33">
        <f t="shared" si="20"/>
        <v>0</v>
      </c>
      <c r="Q178" s="33">
        <f t="shared" si="27"/>
        <v>0</v>
      </c>
    </row>
    <row r="179" spans="1:17" ht="15.75" customHeight="1" x14ac:dyDescent="0.25">
      <c r="A179" s="23" t="s">
        <v>447</v>
      </c>
      <c r="B179" s="3" t="s">
        <v>361</v>
      </c>
      <c r="C179" s="22" t="s">
        <v>408</v>
      </c>
      <c r="D179" s="22" t="s">
        <v>16</v>
      </c>
      <c r="E179" s="3" t="s">
        <v>139</v>
      </c>
      <c r="F179" s="26" t="s">
        <v>448</v>
      </c>
      <c r="G179" s="33">
        <v>1</v>
      </c>
      <c r="H179" s="33">
        <f t="shared" si="21"/>
        <v>1</v>
      </c>
      <c r="I179" s="33">
        <f t="shared" si="22"/>
        <v>1</v>
      </c>
      <c r="J179" s="33">
        <v>0</v>
      </c>
      <c r="K179" s="33">
        <f t="shared" si="23"/>
        <v>1</v>
      </c>
      <c r="L179" s="33">
        <f t="shared" si="24"/>
        <v>2</v>
      </c>
      <c r="M179" s="33">
        <f t="shared" si="25"/>
        <v>0</v>
      </c>
      <c r="N179" s="33">
        <f t="shared" si="26"/>
        <v>2</v>
      </c>
      <c r="O179" s="33">
        <f t="shared" si="19"/>
        <v>0.1</v>
      </c>
      <c r="P179" s="33">
        <f t="shared" si="20"/>
        <v>2</v>
      </c>
      <c r="Q179" s="33">
        <f t="shared" si="27"/>
        <v>0</v>
      </c>
    </row>
    <row r="180" spans="1:17" ht="15.75" customHeight="1" x14ac:dyDescent="0.25">
      <c r="A180" s="23" t="s">
        <v>449</v>
      </c>
      <c r="B180" s="3" t="s">
        <v>361</v>
      </c>
      <c r="C180" s="22" t="s">
        <v>408</v>
      </c>
      <c r="D180" s="22" t="s">
        <v>16</v>
      </c>
      <c r="E180" s="3" t="s">
        <v>450</v>
      </c>
      <c r="F180" s="26" t="s">
        <v>451</v>
      </c>
      <c r="G180" s="33">
        <v>0</v>
      </c>
      <c r="H180" s="33">
        <f t="shared" si="21"/>
        <v>0</v>
      </c>
      <c r="I180" s="33">
        <f t="shared" si="22"/>
        <v>0</v>
      </c>
      <c r="J180" s="33">
        <v>0</v>
      </c>
      <c r="K180" s="33">
        <f t="shared" si="23"/>
        <v>0</v>
      </c>
      <c r="L180" s="33">
        <f t="shared" si="24"/>
        <v>0</v>
      </c>
      <c r="M180" s="33">
        <f t="shared" si="25"/>
        <v>0</v>
      </c>
      <c r="N180" s="33">
        <f t="shared" si="26"/>
        <v>0</v>
      </c>
      <c r="O180" s="33">
        <f t="shared" si="19"/>
        <v>0</v>
      </c>
      <c r="P180" s="33">
        <f t="shared" si="20"/>
        <v>0</v>
      </c>
      <c r="Q180" s="33">
        <f t="shared" si="27"/>
        <v>0</v>
      </c>
    </row>
    <row r="181" spans="1:17" ht="15.75" customHeight="1" x14ac:dyDescent="0.25">
      <c r="A181" s="23" t="s">
        <v>452</v>
      </c>
      <c r="B181" s="3" t="s">
        <v>361</v>
      </c>
      <c r="C181" s="22" t="s">
        <v>408</v>
      </c>
      <c r="D181" s="22" t="s">
        <v>16</v>
      </c>
      <c r="E181" s="3" t="s">
        <v>365</v>
      </c>
      <c r="F181" s="26" t="s">
        <v>453</v>
      </c>
      <c r="G181" s="33">
        <v>0</v>
      </c>
      <c r="H181" s="33">
        <f t="shared" si="21"/>
        <v>0</v>
      </c>
      <c r="I181" s="33">
        <f t="shared" si="22"/>
        <v>0</v>
      </c>
      <c r="J181" s="33">
        <v>0</v>
      </c>
      <c r="K181" s="33">
        <f t="shared" si="23"/>
        <v>0</v>
      </c>
      <c r="L181" s="33">
        <f t="shared" si="24"/>
        <v>0</v>
      </c>
      <c r="M181" s="33">
        <f t="shared" si="25"/>
        <v>0</v>
      </c>
      <c r="N181" s="33">
        <f t="shared" si="26"/>
        <v>0</v>
      </c>
      <c r="O181" s="33">
        <f t="shared" si="19"/>
        <v>0</v>
      </c>
      <c r="P181" s="33">
        <f t="shared" si="20"/>
        <v>0</v>
      </c>
      <c r="Q181" s="33">
        <f t="shared" si="27"/>
        <v>0</v>
      </c>
    </row>
    <row r="182" spans="1:17" ht="15.75" customHeight="1" x14ac:dyDescent="0.25">
      <c r="A182" s="23" t="s">
        <v>454</v>
      </c>
      <c r="B182" s="3" t="s">
        <v>361</v>
      </c>
      <c r="C182" s="22" t="s">
        <v>408</v>
      </c>
      <c r="D182" s="22" t="s">
        <v>16</v>
      </c>
      <c r="E182" s="3" t="s">
        <v>187</v>
      </c>
      <c r="F182" s="26" t="s">
        <v>455</v>
      </c>
      <c r="G182" s="33">
        <v>0</v>
      </c>
      <c r="H182" s="33">
        <f t="shared" si="21"/>
        <v>0</v>
      </c>
      <c r="I182" s="33">
        <f t="shared" si="22"/>
        <v>0</v>
      </c>
      <c r="J182" s="33">
        <v>0</v>
      </c>
      <c r="K182" s="33">
        <f t="shared" si="23"/>
        <v>0</v>
      </c>
      <c r="L182" s="33">
        <f t="shared" si="24"/>
        <v>0</v>
      </c>
      <c r="M182" s="33">
        <f t="shared" si="25"/>
        <v>0</v>
      </c>
      <c r="N182" s="33">
        <f t="shared" si="26"/>
        <v>0</v>
      </c>
      <c r="O182" s="33">
        <f t="shared" si="19"/>
        <v>0</v>
      </c>
      <c r="P182" s="33">
        <f t="shared" si="20"/>
        <v>0</v>
      </c>
      <c r="Q182" s="33">
        <f t="shared" si="27"/>
        <v>0</v>
      </c>
    </row>
    <row r="183" spans="1:17" ht="15.75" customHeight="1" x14ac:dyDescent="0.25">
      <c r="A183" s="23" t="s">
        <v>456</v>
      </c>
      <c r="B183" s="3" t="s">
        <v>361</v>
      </c>
      <c r="C183" s="22" t="s">
        <v>408</v>
      </c>
      <c r="D183" s="22" t="s">
        <v>16</v>
      </c>
      <c r="E183" s="3" t="s">
        <v>125</v>
      </c>
      <c r="F183" s="26" t="s">
        <v>457</v>
      </c>
      <c r="G183" s="33">
        <v>1</v>
      </c>
      <c r="H183" s="33">
        <f t="shared" si="21"/>
        <v>1</v>
      </c>
      <c r="I183" s="33">
        <f t="shared" si="22"/>
        <v>1</v>
      </c>
      <c r="J183" s="33">
        <v>0</v>
      </c>
      <c r="K183" s="33">
        <f t="shared" si="23"/>
        <v>1</v>
      </c>
      <c r="L183" s="33">
        <f t="shared" si="24"/>
        <v>2</v>
      </c>
      <c r="M183" s="33">
        <f t="shared" si="25"/>
        <v>0</v>
      </c>
      <c r="N183" s="33">
        <f t="shared" si="26"/>
        <v>2</v>
      </c>
      <c r="O183" s="33">
        <f t="shared" si="19"/>
        <v>0.1</v>
      </c>
      <c r="P183" s="33">
        <f t="shared" si="20"/>
        <v>2</v>
      </c>
      <c r="Q183" s="33">
        <f t="shared" si="27"/>
        <v>0</v>
      </c>
    </row>
    <row r="184" spans="1:17" ht="15.75" customHeight="1" x14ac:dyDescent="0.25">
      <c r="A184" s="23" t="s">
        <v>458</v>
      </c>
      <c r="B184" s="3" t="s">
        <v>361</v>
      </c>
      <c r="C184" s="22" t="s">
        <v>408</v>
      </c>
      <c r="D184" s="22" t="s">
        <v>16</v>
      </c>
      <c r="E184" s="3" t="s">
        <v>99</v>
      </c>
      <c r="F184" s="26" t="s">
        <v>459</v>
      </c>
      <c r="G184" s="33">
        <v>0</v>
      </c>
      <c r="H184" s="33">
        <f t="shared" si="21"/>
        <v>0</v>
      </c>
      <c r="I184" s="33">
        <f t="shared" si="22"/>
        <v>0</v>
      </c>
      <c r="J184" s="33">
        <v>0</v>
      </c>
      <c r="K184" s="33">
        <f t="shared" si="23"/>
        <v>0</v>
      </c>
      <c r="L184" s="33">
        <f t="shared" si="24"/>
        <v>0</v>
      </c>
      <c r="M184" s="33">
        <f t="shared" si="25"/>
        <v>0</v>
      </c>
      <c r="N184" s="33">
        <f t="shared" si="26"/>
        <v>0</v>
      </c>
      <c r="O184" s="33">
        <f t="shared" si="19"/>
        <v>0</v>
      </c>
      <c r="P184" s="33">
        <f t="shared" si="20"/>
        <v>0</v>
      </c>
      <c r="Q184" s="33">
        <f t="shared" si="27"/>
        <v>0</v>
      </c>
    </row>
    <row r="185" spans="1:17" ht="15.75" customHeight="1" x14ac:dyDescent="0.25">
      <c r="A185" s="23" t="s">
        <v>460</v>
      </c>
      <c r="B185" s="3" t="s">
        <v>361</v>
      </c>
      <c r="C185" s="22" t="s">
        <v>408</v>
      </c>
      <c r="D185" s="22" t="s">
        <v>16</v>
      </c>
      <c r="E185" s="3" t="s">
        <v>461</v>
      </c>
      <c r="F185" s="26" t="s">
        <v>462</v>
      </c>
      <c r="G185" s="33">
        <v>0</v>
      </c>
      <c r="H185" s="33">
        <f t="shared" si="21"/>
        <v>0</v>
      </c>
      <c r="I185" s="33">
        <f t="shared" si="22"/>
        <v>0</v>
      </c>
      <c r="J185" s="33">
        <v>0</v>
      </c>
      <c r="K185" s="33">
        <f t="shared" si="23"/>
        <v>0</v>
      </c>
      <c r="L185" s="33">
        <f t="shared" si="24"/>
        <v>0</v>
      </c>
      <c r="M185" s="33">
        <f t="shared" si="25"/>
        <v>0</v>
      </c>
      <c r="N185" s="33">
        <f t="shared" si="26"/>
        <v>0</v>
      </c>
      <c r="O185" s="33">
        <f t="shared" si="19"/>
        <v>0</v>
      </c>
      <c r="P185" s="33">
        <f t="shared" si="20"/>
        <v>0</v>
      </c>
      <c r="Q185" s="33">
        <f t="shared" si="27"/>
        <v>0</v>
      </c>
    </row>
    <row r="186" spans="1:17" ht="15.75" customHeight="1" x14ac:dyDescent="0.25">
      <c r="A186" s="23" t="s">
        <v>463</v>
      </c>
      <c r="B186" s="3" t="s">
        <v>361</v>
      </c>
      <c r="C186" s="22" t="s">
        <v>408</v>
      </c>
      <c r="D186" s="22" t="s">
        <v>16</v>
      </c>
      <c r="E186" s="3" t="s">
        <v>464</v>
      </c>
      <c r="F186" s="26" t="s">
        <v>465</v>
      </c>
      <c r="G186" s="33">
        <v>0</v>
      </c>
      <c r="H186" s="33">
        <f t="shared" si="21"/>
        <v>0</v>
      </c>
      <c r="I186" s="33">
        <f t="shared" si="22"/>
        <v>0</v>
      </c>
      <c r="J186" s="33">
        <v>0</v>
      </c>
      <c r="K186" s="33">
        <f t="shared" si="23"/>
        <v>0</v>
      </c>
      <c r="L186" s="33">
        <f t="shared" si="24"/>
        <v>0</v>
      </c>
      <c r="M186" s="33">
        <f t="shared" si="25"/>
        <v>0</v>
      </c>
      <c r="N186" s="33">
        <f t="shared" si="26"/>
        <v>0</v>
      </c>
      <c r="O186" s="33">
        <f t="shared" si="19"/>
        <v>0</v>
      </c>
      <c r="P186" s="33">
        <f t="shared" si="20"/>
        <v>0</v>
      </c>
      <c r="Q186" s="33">
        <f t="shared" si="27"/>
        <v>0</v>
      </c>
    </row>
    <row r="187" spans="1:17" ht="15.75" customHeight="1" x14ac:dyDescent="0.25">
      <c r="A187" s="23" t="s">
        <v>466</v>
      </c>
      <c r="B187" s="3" t="s">
        <v>361</v>
      </c>
      <c r="C187" s="22" t="s">
        <v>408</v>
      </c>
      <c r="D187" s="22" t="s">
        <v>16</v>
      </c>
      <c r="E187" s="3" t="s">
        <v>467</v>
      </c>
      <c r="F187" s="26" t="s">
        <v>468</v>
      </c>
      <c r="G187" s="33">
        <v>0</v>
      </c>
      <c r="H187" s="33">
        <f t="shared" si="21"/>
        <v>0</v>
      </c>
      <c r="I187" s="33">
        <f t="shared" si="22"/>
        <v>0</v>
      </c>
      <c r="J187" s="33">
        <v>0</v>
      </c>
      <c r="K187" s="33">
        <f t="shared" si="23"/>
        <v>0</v>
      </c>
      <c r="L187" s="33">
        <f t="shared" si="24"/>
        <v>0</v>
      </c>
      <c r="M187" s="33">
        <f t="shared" si="25"/>
        <v>0</v>
      </c>
      <c r="N187" s="33">
        <f t="shared" si="26"/>
        <v>0</v>
      </c>
      <c r="O187" s="33">
        <f t="shared" si="19"/>
        <v>0</v>
      </c>
      <c r="P187" s="33">
        <f t="shared" si="20"/>
        <v>0</v>
      </c>
      <c r="Q187" s="33">
        <f t="shared" si="27"/>
        <v>0</v>
      </c>
    </row>
    <row r="188" spans="1:17" ht="15.75" customHeight="1" x14ac:dyDescent="0.25">
      <c r="A188" s="23" t="s">
        <v>469</v>
      </c>
      <c r="B188" s="3" t="s">
        <v>361</v>
      </c>
      <c r="C188" s="22" t="s">
        <v>408</v>
      </c>
      <c r="D188" s="22" t="s">
        <v>16</v>
      </c>
      <c r="E188" s="3" t="s">
        <v>370</v>
      </c>
      <c r="F188" s="26" t="s">
        <v>470</v>
      </c>
      <c r="G188" s="33">
        <v>0</v>
      </c>
      <c r="H188" s="33">
        <f t="shared" si="21"/>
        <v>0</v>
      </c>
      <c r="I188" s="33">
        <f t="shared" si="22"/>
        <v>0</v>
      </c>
      <c r="J188" s="33">
        <v>0</v>
      </c>
      <c r="K188" s="33">
        <f t="shared" si="23"/>
        <v>0</v>
      </c>
      <c r="L188" s="33">
        <f t="shared" si="24"/>
        <v>0</v>
      </c>
      <c r="M188" s="33">
        <f t="shared" si="25"/>
        <v>0</v>
      </c>
      <c r="N188" s="33">
        <f t="shared" si="26"/>
        <v>0</v>
      </c>
      <c r="O188" s="33">
        <f t="shared" si="19"/>
        <v>0</v>
      </c>
      <c r="P188" s="33">
        <f t="shared" si="20"/>
        <v>0</v>
      </c>
      <c r="Q188" s="33">
        <f t="shared" si="27"/>
        <v>0</v>
      </c>
    </row>
    <row r="189" spans="1:17" ht="15.75" customHeight="1" x14ac:dyDescent="0.25">
      <c r="A189" s="23" t="s">
        <v>471</v>
      </c>
      <c r="B189" s="3" t="s">
        <v>361</v>
      </c>
      <c r="C189" s="22" t="s">
        <v>408</v>
      </c>
      <c r="D189" s="22" t="s">
        <v>16</v>
      </c>
      <c r="E189" s="3" t="s">
        <v>112</v>
      </c>
      <c r="F189" s="26" t="s">
        <v>472</v>
      </c>
      <c r="G189" s="33">
        <v>0</v>
      </c>
      <c r="H189" s="33">
        <f t="shared" si="21"/>
        <v>0</v>
      </c>
      <c r="I189" s="33">
        <f t="shared" si="22"/>
        <v>0</v>
      </c>
      <c r="J189" s="33">
        <v>0</v>
      </c>
      <c r="K189" s="33">
        <f t="shared" si="23"/>
        <v>0</v>
      </c>
      <c r="L189" s="33">
        <f t="shared" si="24"/>
        <v>0</v>
      </c>
      <c r="M189" s="33">
        <f t="shared" si="25"/>
        <v>0</v>
      </c>
      <c r="N189" s="33">
        <f t="shared" si="26"/>
        <v>0</v>
      </c>
      <c r="O189" s="33">
        <f t="shared" si="19"/>
        <v>0</v>
      </c>
      <c r="P189" s="33">
        <f t="shared" si="20"/>
        <v>0</v>
      </c>
      <c r="Q189" s="33">
        <f t="shared" si="27"/>
        <v>0</v>
      </c>
    </row>
    <row r="190" spans="1:17" ht="15.75" customHeight="1" x14ac:dyDescent="0.25">
      <c r="A190" s="23" t="s">
        <v>473</v>
      </c>
      <c r="B190" s="3" t="s">
        <v>361</v>
      </c>
      <c r="C190" s="22" t="s">
        <v>408</v>
      </c>
      <c r="D190" s="22" t="s">
        <v>16</v>
      </c>
      <c r="E190" s="3" t="s">
        <v>116</v>
      </c>
      <c r="F190" s="26" t="s">
        <v>474</v>
      </c>
      <c r="G190" s="33">
        <v>1</v>
      </c>
      <c r="H190" s="33">
        <f t="shared" si="21"/>
        <v>1</v>
      </c>
      <c r="I190" s="33">
        <f t="shared" si="22"/>
        <v>1</v>
      </c>
      <c r="J190" s="33">
        <v>0</v>
      </c>
      <c r="K190" s="33">
        <f t="shared" si="23"/>
        <v>1</v>
      </c>
      <c r="L190" s="33">
        <f t="shared" si="24"/>
        <v>2</v>
      </c>
      <c r="M190" s="33">
        <f t="shared" si="25"/>
        <v>0</v>
      </c>
      <c r="N190" s="33">
        <f t="shared" si="26"/>
        <v>2</v>
      </c>
      <c r="O190" s="33">
        <f t="shared" si="19"/>
        <v>0.1</v>
      </c>
      <c r="P190" s="33">
        <f t="shared" si="20"/>
        <v>2</v>
      </c>
      <c r="Q190" s="33">
        <f t="shared" si="27"/>
        <v>0</v>
      </c>
    </row>
    <row r="191" spans="1:17" ht="15.75" customHeight="1" x14ac:dyDescent="0.25">
      <c r="A191" s="23" t="s">
        <v>475</v>
      </c>
      <c r="B191" s="3" t="s">
        <v>361</v>
      </c>
      <c r="C191" s="22" t="s">
        <v>408</v>
      </c>
      <c r="D191" s="22" t="s">
        <v>16</v>
      </c>
      <c r="E191" s="3" t="s">
        <v>205</v>
      </c>
      <c r="F191" s="26" t="s">
        <v>476</v>
      </c>
      <c r="G191" s="33">
        <v>0</v>
      </c>
      <c r="H191" s="33">
        <f t="shared" si="21"/>
        <v>0</v>
      </c>
      <c r="I191" s="33">
        <f t="shared" si="22"/>
        <v>0</v>
      </c>
      <c r="J191" s="33">
        <v>0</v>
      </c>
      <c r="K191" s="33">
        <f t="shared" si="23"/>
        <v>0</v>
      </c>
      <c r="L191" s="33">
        <f t="shared" si="24"/>
        <v>0</v>
      </c>
      <c r="M191" s="33">
        <f t="shared" si="25"/>
        <v>0</v>
      </c>
      <c r="N191" s="33">
        <f t="shared" si="26"/>
        <v>0</v>
      </c>
      <c r="O191" s="33">
        <f t="shared" si="19"/>
        <v>0</v>
      </c>
      <c r="P191" s="33">
        <f t="shared" si="20"/>
        <v>0</v>
      </c>
      <c r="Q191" s="33">
        <f t="shared" si="27"/>
        <v>0</v>
      </c>
    </row>
    <row r="192" spans="1:17" ht="15.75" customHeight="1" x14ac:dyDescent="0.25">
      <c r="A192" s="23" t="s">
        <v>477</v>
      </c>
      <c r="B192" s="3" t="s">
        <v>361</v>
      </c>
      <c r="C192" s="22" t="s">
        <v>408</v>
      </c>
      <c r="D192" s="22" t="s">
        <v>16</v>
      </c>
      <c r="E192" s="3" t="s">
        <v>37</v>
      </c>
      <c r="F192" s="26" t="s">
        <v>478</v>
      </c>
      <c r="G192" s="33">
        <v>1</v>
      </c>
      <c r="H192" s="33">
        <f t="shared" si="21"/>
        <v>1</v>
      </c>
      <c r="I192" s="33">
        <f t="shared" si="22"/>
        <v>1</v>
      </c>
      <c r="J192" s="33">
        <v>0</v>
      </c>
      <c r="K192" s="33">
        <f t="shared" si="23"/>
        <v>1</v>
      </c>
      <c r="L192" s="33">
        <f t="shared" si="24"/>
        <v>2</v>
      </c>
      <c r="M192" s="33">
        <f t="shared" si="25"/>
        <v>0</v>
      </c>
      <c r="N192" s="33">
        <f t="shared" si="26"/>
        <v>2</v>
      </c>
      <c r="O192" s="33">
        <f t="shared" si="19"/>
        <v>0.1</v>
      </c>
      <c r="P192" s="33">
        <f t="shared" si="20"/>
        <v>2</v>
      </c>
      <c r="Q192" s="33">
        <f t="shared" si="27"/>
        <v>0</v>
      </c>
    </row>
    <row r="193" spans="1:17" ht="15.75" customHeight="1" x14ac:dyDescent="0.25">
      <c r="A193" s="23" t="s">
        <v>479</v>
      </c>
      <c r="B193" s="3" t="s">
        <v>361</v>
      </c>
      <c r="C193" s="22" t="s">
        <v>408</v>
      </c>
      <c r="D193" s="22" t="s">
        <v>16</v>
      </c>
      <c r="E193" s="3" t="s">
        <v>144</v>
      </c>
      <c r="F193" s="26" t="s">
        <v>480</v>
      </c>
      <c r="G193" s="33">
        <v>1</v>
      </c>
      <c r="H193" s="33">
        <f t="shared" si="21"/>
        <v>1</v>
      </c>
      <c r="I193" s="33">
        <f t="shared" si="22"/>
        <v>1</v>
      </c>
      <c r="J193" s="33">
        <v>0</v>
      </c>
      <c r="K193" s="33">
        <f t="shared" si="23"/>
        <v>1</v>
      </c>
      <c r="L193" s="33">
        <f t="shared" si="24"/>
        <v>2</v>
      </c>
      <c r="M193" s="33">
        <f t="shared" si="25"/>
        <v>0</v>
      </c>
      <c r="N193" s="33">
        <f t="shared" si="26"/>
        <v>2</v>
      </c>
      <c r="O193" s="33">
        <f t="shared" si="19"/>
        <v>0.1</v>
      </c>
      <c r="P193" s="33">
        <f t="shared" si="20"/>
        <v>2</v>
      </c>
      <c r="Q193" s="33">
        <f t="shared" si="27"/>
        <v>0</v>
      </c>
    </row>
    <row r="194" spans="1:17" ht="15.75" customHeight="1" x14ac:dyDescent="0.25">
      <c r="A194" s="23" t="s">
        <v>481</v>
      </c>
      <c r="B194" s="3" t="s">
        <v>361</v>
      </c>
      <c r="C194" s="22" t="s">
        <v>408</v>
      </c>
      <c r="D194" s="22" t="s">
        <v>16</v>
      </c>
      <c r="E194" s="3" t="s">
        <v>482</v>
      </c>
      <c r="F194" s="26" t="s">
        <v>483</v>
      </c>
      <c r="G194" s="33">
        <v>1</v>
      </c>
      <c r="H194" s="33">
        <f t="shared" si="21"/>
        <v>1</v>
      </c>
      <c r="I194" s="33">
        <f t="shared" si="22"/>
        <v>1</v>
      </c>
      <c r="J194" s="33">
        <v>0</v>
      </c>
      <c r="K194" s="33">
        <f t="shared" si="23"/>
        <v>1</v>
      </c>
      <c r="L194" s="33">
        <f t="shared" si="24"/>
        <v>2</v>
      </c>
      <c r="M194" s="33">
        <f t="shared" si="25"/>
        <v>0</v>
      </c>
      <c r="N194" s="33">
        <f t="shared" si="26"/>
        <v>2</v>
      </c>
      <c r="O194" s="33">
        <f t="shared" si="19"/>
        <v>0.1</v>
      </c>
      <c r="P194" s="33">
        <f t="shared" si="20"/>
        <v>2</v>
      </c>
      <c r="Q194" s="33">
        <f t="shared" si="27"/>
        <v>0</v>
      </c>
    </row>
    <row r="195" spans="1:17" ht="15.75" customHeight="1" x14ac:dyDescent="0.25">
      <c r="A195" s="23" t="s">
        <v>484</v>
      </c>
      <c r="B195" s="3" t="s">
        <v>361</v>
      </c>
      <c r="C195" s="22" t="s">
        <v>408</v>
      </c>
      <c r="D195" s="22" t="s">
        <v>16</v>
      </c>
      <c r="E195" s="3" t="s">
        <v>485</v>
      </c>
      <c r="F195" s="26" t="s">
        <v>486</v>
      </c>
      <c r="G195" s="33">
        <v>0</v>
      </c>
      <c r="H195" s="33">
        <f t="shared" si="21"/>
        <v>0</v>
      </c>
      <c r="I195" s="33">
        <f t="shared" si="22"/>
        <v>0</v>
      </c>
      <c r="J195" s="33">
        <v>0</v>
      </c>
      <c r="K195" s="33">
        <f t="shared" si="23"/>
        <v>0</v>
      </c>
      <c r="L195" s="33">
        <f t="shared" si="24"/>
        <v>0</v>
      </c>
      <c r="M195" s="33">
        <f t="shared" si="25"/>
        <v>0</v>
      </c>
      <c r="N195" s="33">
        <f t="shared" si="26"/>
        <v>0</v>
      </c>
      <c r="O195" s="33">
        <f t="shared" si="19"/>
        <v>0</v>
      </c>
      <c r="P195" s="33">
        <f t="shared" si="20"/>
        <v>0</v>
      </c>
      <c r="Q195" s="33">
        <f t="shared" si="27"/>
        <v>0</v>
      </c>
    </row>
    <row r="196" spans="1:17" ht="15.75" customHeight="1" x14ac:dyDescent="0.25">
      <c r="A196" s="23" t="s">
        <v>487</v>
      </c>
      <c r="B196" s="3" t="s">
        <v>361</v>
      </c>
      <c r="C196" s="22" t="s">
        <v>408</v>
      </c>
      <c r="D196" s="22" t="s">
        <v>16</v>
      </c>
      <c r="E196" s="3" t="s">
        <v>488</v>
      </c>
      <c r="F196" s="26" t="s">
        <v>489</v>
      </c>
      <c r="G196" s="33">
        <v>0</v>
      </c>
      <c r="H196" s="33">
        <f t="shared" si="21"/>
        <v>0</v>
      </c>
      <c r="I196" s="33">
        <f t="shared" si="22"/>
        <v>0</v>
      </c>
      <c r="J196" s="33">
        <v>0</v>
      </c>
      <c r="K196" s="33">
        <f t="shared" si="23"/>
        <v>0</v>
      </c>
      <c r="L196" s="33">
        <f t="shared" si="24"/>
        <v>0</v>
      </c>
      <c r="M196" s="33">
        <f t="shared" si="25"/>
        <v>0</v>
      </c>
      <c r="N196" s="33">
        <f t="shared" si="26"/>
        <v>0</v>
      </c>
      <c r="O196" s="33">
        <f t="shared" ref="O196:O259" si="28">(IF(G196+J196=1,0.1,0))*G196</f>
        <v>0</v>
      </c>
      <c r="P196" s="33">
        <f t="shared" ref="P196:P259" si="29">IF(J196=0,(G196*2)+(O196*0),0)</f>
        <v>0</v>
      </c>
      <c r="Q196" s="33">
        <f t="shared" si="27"/>
        <v>0</v>
      </c>
    </row>
    <row r="197" spans="1:17" ht="15.75" customHeight="1" x14ac:dyDescent="0.25">
      <c r="A197" s="23" t="s">
        <v>490</v>
      </c>
      <c r="B197" s="3" t="s">
        <v>361</v>
      </c>
      <c r="C197" s="22" t="s">
        <v>408</v>
      </c>
      <c r="D197" s="22" t="s">
        <v>16</v>
      </c>
      <c r="E197" s="3" t="s">
        <v>491</v>
      </c>
      <c r="F197" s="26" t="s">
        <v>492</v>
      </c>
      <c r="G197" s="33">
        <v>1</v>
      </c>
      <c r="H197" s="33">
        <f t="shared" ref="H197:H260" si="30">G197</f>
        <v>1</v>
      </c>
      <c r="I197" s="33">
        <f t="shared" ref="I197:I260" si="31">G197</f>
        <v>1</v>
      </c>
      <c r="J197" s="33">
        <v>0</v>
      </c>
      <c r="K197" s="33">
        <f t="shared" ref="K197:K260" si="32">G197</f>
        <v>1</v>
      </c>
      <c r="L197" s="33">
        <f t="shared" ref="L197:L260" si="33">IF(J197&gt;0,0,2)*G197</f>
        <v>2</v>
      </c>
      <c r="M197" s="33">
        <f t="shared" ref="M197:M260" si="34">IF(L197&gt;0,0,1)*G197</f>
        <v>0</v>
      </c>
      <c r="N197" s="33">
        <f t="shared" ref="N197:N260" si="35">G197*2</f>
        <v>2</v>
      </c>
      <c r="O197" s="33">
        <f t="shared" si="28"/>
        <v>0.1</v>
      </c>
      <c r="P197" s="33">
        <f t="shared" si="29"/>
        <v>2</v>
      </c>
      <c r="Q197" s="33">
        <f t="shared" ref="Q197:Q260" si="36">J197*4</f>
        <v>0</v>
      </c>
    </row>
    <row r="198" spans="1:17" ht="15.75" customHeight="1" x14ac:dyDescent="0.25">
      <c r="A198" s="23" t="s">
        <v>493</v>
      </c>
      <c r="B198" s="3" t="s">
        <v>361</v>
      </c>
      <c r="C198" s="22" t="s">
        <v>408</v>
      </c>
      <c r="D198" s="22" t="s">
        <v>16</v>
      </c>
      <c r="E198" s="3" t="s">
        <v>345</v>
      </c>
      <c r="F198" s="26" t="s">
        <v>494</v>
      </c>
      <c r="G198" s="33">
        <v>1</v>
      </c>
      <c r="H198" s="33">
        <f t="shared" si="30"/>
        <v>1</v>
      </c>
      <c r="I198" s="33">
        <f t="shared" si="31"/>
        <v>1</v>
      </c>
      <c r="J198" s="33">
        <v>0</v>
      </c>
      <c r="K198" s="33">
        <f t="shared" si="32"/>
        <v>1</v>
      </c>
      <c r="L198" s="33">
        <f t="shared" si="33"/>
        <v>2</v>
      </c>
      <c r="M198" s="33">
        <f t="shared" si="34"/>
        <v>0</v>
      </c>
      <c r="N198" s="33">
        <f t="shared" si="35"/>
        <v>2</v>
      </c>
      <c r="O198" s="33">
        <f t="shared" si="28"/>
        <v>0.1</v>
      </c>
      <c r="P198" s="33">
        <f t="shared" si="29"/>
        <v>2</v>
      </c>
      <c r="Q198" s="33">
        <f t="shared" si="36"/>
        <v>0</v>
      </c>
    </row>
    <row r="199" spans="1:17" ht="15.75" customHeight="1" x14ac:dyDescent="0.25">
      <c r="A199" s="23" t="s">
        <v>495</v>
      </c>
      <c r="B199" s="3" t="s">
        <v>361</v>
      </c>
      <c r="C199" s="22" t="s">
        <v>408</v>
      </c>
      <c r="D199" s="22" t="s">
        <v>16</v>
      </c>
      <c r="E199" s="3" t="s">
        <v>496</v>
      </c>
      <c r="F199" s="26" t="s">
        <v>497</v>
      </c>
      <c r="G199" s="33">
        <v>1</v>
      </c>
      <c r="H199" s="33">
        <f t="shared" si="30"/>
        <v>1</v>
      </c>
      <c r="I199" s="33">
        <f t="shared" si="31"/>
        <v>1</v>
      </c>
      <c r="J199" s="33">
        <v>0</v>
      </c>
      <c r="K199" s="33">
        <f t="shared" si="32"/>
        <v>1</v>
      </c>
      <c r="L199" s="33">
        <f t="shared" si="33"/>
        <v>2</v>
      </c>
      <c r="M199" s="33">
        <f t="shared" si="34"/>
        <v>0</v>
      </c>
      <c r="N199" s="33">
        <f t="shared" si="35"/>
        <v>2</v>
      </c>
      <c r="O199" s="33">
        <f t="shared" si="28"/>
        <v>0.1</v>
      </c>
      <c r="P199" s="33">
        <f t="shared" si="29"/>
        <v>2</v>
      </c>
      <c r="Q199" s="33">
        <f t="shared" si="36"/>
        <v>0</v>
      </c>
    </row>
    <row r="200" spans="1:17" ht="15.75" customHeight="1" x14ac:dyDescent="0.25">
      <c r="A200" s="23" t="s">
        <v>498</v>
      </c>
      <c r="B200" s="3" t="s">
        <v>361</v>
      </c>
      <c r="C200" s="22" t="s">
        <v>408</v>
      </c>
      <c r="D200" s="22" t="s">
        <v>16</v>
      </c>
      <c r="E200" s="3" t="s">
        <v>499</v>
      </c>
      <c r="F200" s="26" t="s">
        <v>500</v>
      </c>
      <c r="G200" s="33">
        <v>0</v>
      </c>
      <c r="H200" s="33">
        <f t="shared" si="30"/>
        <v>0</v>
      </c>
      <c r="I200" s="33">
        <f t="shared" si="31"/>
        <v>0</v>
      </c>
      <c r="J200" s="33">
        <v>0</v>
      </c>
      <c r="K200" s="33">
        <f t="shared" si="32"/>
        <v>0</v>
      </c>
      <c r="L200" s="33">
        <f t="shared" si="33"/>
        <v>0</v>
      </c>
      <c r="M200" s="33">
        <f t="shared" si="34"/>
        <v>0</v>
      </c>
      <c r="N200" s="33">
        <f t="shared" si="35"/>
        <v>0</v>
      </c>
      <c r="O200" s="33">
        <f t="shared" si="28"/>
        <v>0</v>
      </c>
      <c r="P200" s="33">
        <f t="shared" si="29"/>
        <v>0</v>
      </c>
      <c r="Q200" s="33">
        <f t="shared" si="36"/>
        <v>0</v>
      </c>
    </row>
    <row r="201" spans="1:17" ht="15.75" customHeight="1" x14ac:dyDescent="0.25">
      <c r="A201" s="23" t="s">
        <v>501</v>
      </c>
      <c r="B201" s="3" t="s">
        <v>361</v>
      </c>
      <c r="C201" s="22" t="s">
        <v>408</v>
      </c>
      <c r="D201" s="22" t="s">
        <v>16</v>
      </c>
      <c r="E201" s="3" t="s">
        <v>502</v>
      </c>
      <c r="F201" s="26" t="s">
        <v>503</v>
      </c>
      <c r="G201" s="33">
        <v>0</v>
      </c>
      <c r="H201" s="33">
        <f t="shared" si="30"/>
        <v>0</v>
      </c>
      <c r="I201" s="33">
        <f t="shared" si="31"/>
        <v>0</v>
      </c>
      <c r="J201" s="33">
        <v>0</v>
      </c>
      <c r="K201" s="33">
        <f t="shared" si="32"/>
        <v>0</v>
      </c>
      <c r="L201" s="33">
        <f t="shared" si="33"/>
        <v>0</v>
      </c>
      <c r="M201" s="33">
        <f t="shared" si="34"/>
        <v>0</v>
      </c>
      <c r="N201" s="33">
        <f t="shared" si="35"/>
        <v>0</v>
      </c>
      <c r="O201" s="33">
        <f t="shared" si="28"/>
        <v>0</v>
      </c>
      <c r="P201" s="33">
        <f t="shared" si="29"/>
        <v>0</v>
      </c>
      <c r="Q201" s="33">
        <f t="shared" si="36"/>
        <v>0</v>
      </c>
    </row>
    <row r="202" spans="1:17" ht="15.75" customHeight="1" x14ac:dyDescent="0.25">
      <c r="A202" s="23" t="s">
        <v>504</v>
      </c>
      <c r="B202" s="3" t="s">
        <v>361</v>
      </c>
      <c r="C202" s="22" t="s">
        <v>408</v>
      </c>
      <c r="D202" s="22" t="s">
        <v>16</v>
      </c>
      <c r="E202" s="3" t="s">
        <v>505</v>
      </c>
      <c r="F202" s="26" t="s">
        <v>506</v>
      </c>
      <c r="G202" s="33">
        <v>0</v>
      </c>
      <c r="H202" s="33">
        <f t="shared" si="30"/>
        <v>0</v>
      </c>
      <c r="I202" s="33">
        <f t="shared" si="31"/>
        <v>0</v>
      </c>
      <c r="J202" s="33">
        <v>0</v>
      </c>
      <c r="K202" s="33">
        <f t="shared" si="32"/>
        <v>0</v>
      </c>
      <c r="L202" s="33">
        <f t="shared" si="33"/>
        <v>0</v>
      </c>
      <c r="M202" s="33">
        <f t="shared" si="34"/>
        <v>0</v>
      </c>
      <c r="N202" s="33">
        <f t="shared" si="35"/>
        <v>0</v>
      </c>
      <c r="O202" s="33">
        <f t="shared" si="28"/>
        <v>0</v>
      </c>
      <c r="P202" s="33">
        <f t="shared" si="29"/>
        <v>0</v>
      </c>
      <c r="Q202" s="33">
        <f t="shared" si="36"/>
        <v>0</v>
      </c>
    </row>
    <row r="203" spans="1:17" ht="15.75" customHeight="1" x14ac:dyDescent="0.25">
      <c r="A203" s="23" t="s">
        <v>507</v>
      </c>
      <c r="B203" s="3" t="s">
        <v>361</v>
      </c>
      <c r="C203" s="22" t="s">
        <v>408</v>
      </c>
      <c r="D203" s="22" t="s">
        <v>16</v>
      </c>
      <c r="E203" s="3" t="s">
        <v>165</v>
      </c>
      <c r="F203" s="26" t="s">
        <v>508</v>
      </c>
      <c r="G203" s="33">
        <v>1</v>
      </c>
      <c r="H203" s="33">
        <f t="shared" si="30"/>
        <v>1</v>
      </c>
      <c r="I203" s="33">
        <f t="shared" si="31"/>
        <v>1</v>
      </c>
      <c r="J203" s="33">
        <v>0</v>
      </c>
      <c r="K203" s="33">
        <f t="shared" si="32"/>
        <v>1</v>
      </c>
      <c r="L203" s="33">
        <f t="shared" si="33"/>
        <v>2</v>
      </c>
      <c r="M203" s="33">
        <f t="shared" si="34"/>
        <v>0</v>
      </c>
      <c r="N203" s="33">
        <f t="shared" si="35"/>
        <v>2</v>
      </c>
      <c r="O203" s="33">
        <f t="shared" si="28"/>
        <v>0.1</v>
      </c>
      <c r="P203" s="33">
        <f t="shared" si="29"/>
        <v>2</v>
      </c>
      <c r="Q203" s="33">
        <f t="shared" si="36"/>
        <v>0</v>
      </c>
    </row>
    <row r="204" spans="1:17" ht="15.75" customHeight="1" x14ac:dyDescent="0.25">
      <c r="A204" s="23" t="s">
        <v>509</v>
      </c>
      <c r="B204" s="3" t="s">
        <v>361</v>
      </c>
      <c r="C204" s="22" t="s">
        <v>408</v>
      </c>
      <c r="D204" s="22" t="s">
        <v>16</v>
      </c>
      <c r="E204" s="3" t="s">
        <v>510</v>
      </c>
      <c r="F204" s="26" t="s">
        <v>511</v>
      </c>
      <c r="G204" s="33">
        <v>1</v>
      </c>
      <c r="H204" s="33">
        <f t="shared" si="30"/>
        <v>1</v>
      </c>
      <c r="I204" s="33">
        <f t="shared" si="31"/>
        <v>1</v>
      </c>
      <c r="J204" s="33">
        <v>0</v>
      </c>
      <c r="K204" s="33">
        <f t="shared" si="32"/>
        <v>1</v>
      </c>
      <c r="L204" s="33">
        <f t="shared" si="33"/>
        <v>2</v>
      </c>
      <c r="M204" s="33">
        <f t="shared" si="34"/>
        <v>0</v>
      </c>
      <c r="N204" s="33">
        <f t="shared" si="35"/>
        <v>2</v>
      </c>
      <c r="O204" s="33">
        <f t="shared" si="28"/>
        <v>0.1</v>
      </c>
      <c r="P204" s="33">
        <f t="shared" si="29"/>
        <v>2</v>
      </c>
      <c r="Q204" s="33">
        <f t="shared" si="36"/>
        <v>0</v>
      </c>
    </row>
    <row r="205" spans="1:17" ht="15.75" customHeight="1" x14ac:dyDescent="0.25">
      <c r="A205" s="23" t="s">
        <v>512</v>
      </c>
      <c r="B205" s="3" t="s">
        <v>361</v>
      </c>
      <c r="C205" s="22" t="s">
        <v>408</v>
      </c>
      <c r="D205" s="22" t="s">
        <v>16</v>
      </c>
      <c r="E205" s="3" t="s">
        <v>513</v>
      </c>
      <c r="F205" s="26" t="s">
        <v>514</v>
      </c>
      <c r="G205" s="33">
        <v>1</v>
      </c>
      <c r="H205" s="33">
        <f t="shared" si="30"/>
        <v>1</v>
      </c>
      <c r="I205" s="33">
        <f t="shared" si="31"/>
        <v>1</v>
      </c>
      <c r="J205" s="33">
        <v>0</v>
      </c>
      <c r="K205" s="33">
        <f t="shared" si="32"/>
        <v>1</v>
      </c>
      <c r="L205" s="33">
        <f t="shared" si="33"/>
        <v>2</v>
      </c>
      <c r="M205" s="33">
        <f t="shared" si="34"/>
        <v>0</v>
      </c>
      <c r="N205" s="33">
        <f t="shared" si="35"/>
        <v>2</v>
      </c>
      <c r="O205" s="33">
        <f t="shared" si="28"/>
        <v>0.1</v>
      </c>
      <c r="P205" s="33">
        <f t="shared" si="29"/>
        <v>2</v>
      </c>
      <c r="Q205" s="33">
        <f t="shared" si="36"/>
        <v>0</v>
      </c>
    </row>
    <row r="206" spans="1:17" ht="15.75" customHeight="1" x14ac:dyDescent="0.25">
      <c r="A206" s="23" t="s">
        <v>515</v>
      </c>
      <c r="B206" s="3" t="s">
        <v>361</v>
      </c>
      <c r="C206" s="22" t="s">
        <v>408</v>
      </c>
      <c r="D206" s="22" t="s">
        <v>16</v>
      </c>
      <c r="E206" s="3" t="s">
        <v>516</v>
      </c>
      <c r="F206" s="26" t="s">
        <v>517</v>
      </c>
      <c r="G206" s="33">
        <v>0</v>
      </c>
      <c r="H206" s="33">
        <f t="shared" si="30"/>
        <v>0</v>
      </c>
      <c r="I206" s="33">
        <f t="shared" si="31"/>
        <v>0</v>
      </c>
      <c r="J206" s="33">
        <v>0</v>
      </c>
      <c r="K206" s="33">
        <f t="shared" si="32"/>
        <v>0</v>
      </c>
      <c r="L206" s="33">
        <f t="shared" si="33"/>
        <v>0</v>
      </c>
      <c r="M206" s="33">
        <f t="shared" si="34"/>
        <v>0</v>
      </c>
      <c r="N206" s="33">
        <f t="shared" si="35"/>
        <v>0</v>
      </c>
      <c r="O206" s="33">
        <f t="shared" si="28"/>
        <v>0</v>
      </c>
      <c r="P206" s="33">
        <f t="shared" si="29"/>
        <v>0</v>
      </c>
      <c r="Q206" s="33">
        <f t="shared" si="36"/>
        <v>0</v>
      </c>
    </row>
    <row r="207" spans="1:17" ht="15.75" customHeight="1" x14ac:dyDescent="0.25">
      <c r="A207" s="23" t="s">
        <v>518</v>
      </c>
      <c r="B207" s="3" t="s">
        <v>361</v>
      </c>
      <c r="C207" s="22" t="s">
        <v>408</v>
      </c>
      <c r="D207" s="22" t="s">
        <v>16</v>
      </c>
      <c r="E207" s="3" t="s">
        <v>519</v>
      </c>
      <c r="F207" s="26" t="s">
        <v>520</v>
      </c>
      <c r="G207" s="33">
        <v>0</v>
      </c>
      <c r="H207" s="33">
        <f t="shared" si="30"/>
        <v>0</v>
      </c>
      <c r="I207" s="33">
        <f t="shared" si="31"/>
        <v>0</v>
      </c>
      <c r="J207" s="33">
        <v>0</v>
      </c>
      <c r="K207" s="33">
        <f t="shared" si="32"/>
        <v>0</v>
      </c>
      <c r="L207" s="33">
        <f t="shared" si="33"/>
        <v>0</v>
      </c>
      <c r="M207" s="33">
        <f t="shared" si="34"/>
        <v>0</v>
      </c>
      <c r="N207" s="33">
        <f t="shared" si="35"/>
        <v>0</v>
      </c>
      <c r="O207" s="33">
        <f t="shared" si="28"/>
        <v>0</v>
      </c>
      <c r="P207" s="33">
        <f t="shared" si="29"/>
        <v>0</v>
      </c>
      <c r="Q207" s="33">
        <f t="shared" si="36"/>
        <v>0</v>
      </c>
    </row>
    <row r="208" spans="1:17" ht="15.75" customHeight="1" x14ac:dyDescent="0.25">
      <c r="A208" s="23" t="s">
        <v>521</v>
      </c>
      <c r="B208" s="3" t="s">
        <v>361</v>
      </c>
      <c r="C208" s="22" t="s">
        <v>408</v>
      </c>
      <c r="D208" s="22" t="s">
        <v>16</v>
      </c>
      <c r="E208" s="3" t="s">
        <v>522</v>
      </c>
      <c r="F208" s="26" t="s">
        <v>523</v>
      </c>
      <c r="G208" s="33">
        <v>0</v>
      </c>
      <c r="H208" s="33">
        <f t="shared" si="30"/>
        <v>0</v>
      </c>
      <c r="I208" s="33">
        <f t="shared" si="31"/>
        <v>0</v>
      </c>
      <c r="J208" s="33">
        <v>0</v>
      </c>
      <c r="K208" s="33">
        <f t="shared" si="32"/>
        <v>0</v>
      </c>
      <c r="L208" s="33">
        <f t="shared" si="33"/>
        <v>0</v>
      </c>
      <c r="M208" s="33">
        <f t="shared" si="34"/>
        <v>0</v>
      </c>
      <c r="N208" s="33">
        <f t="shared" si="35"/>
        <v>0</v>
      </c>
      <c r="O208" s="33">
        <f t="shared" si="28"/>
        <v>0</v>
      </c>
      <c r="P208" s="33">
        <f t="shared" si="29"/>
        <v>0</v>
      </c>
      <c r="Q208" s="33">
        <f t="shared" si="36"/>
        <v>0</v>
      </c>
    </row>
    <row r="209" spans="1:17" ht="15.75" customHeight="1" x14ac:dyDescent="0.25">
      <c r="A209" s="23" t="s">
        <v>524</v>
      </c>
      <c r="B209" s="3" t="s">
        <v>361</v>
      </c>
      <c r="C209" s="22" t="s">
        <v>408</v>
      </c>
      <c r="D209" s="22" t="s">
        <v>16</v>
      </c>
      <c r="E209" s="3" t="s">
        <v>67</v>
      </c>
      <c r="F209" s="26" t="s">
        <v>525</v>
      </c>
      <c r="G209" s="33">
        <v>0</v>
      </c>
      <c r="H209" s="33">
        <f t="shared" si="30"/>
        <v>0</v>
      </c>
      <c r="I209" s="33">
        <f t="shared" si="31"/>
        <v>0</v>
      </c>
      <c r="J209" s="33">
        <v>0</v>
      </c>
      <c r="K209" s="33">
        <f t="shared" si="32"/>
        <v>0</v>
      </c>
      <c r="L209" s="33">
        <f t="shared" si="33"/>
        <v>0</v>
      </c>
      <c r="M209" s="33">
        <f t="shared" si="34"/>
        <v>0</v>
      </c>
      <c r="N209" s="33">
        <f t="shared" si="35"/>
        <v>0</v>
      </c>
      <c r="O209" s="33">
        <f t="shared" si="28"/>
        <v>0</v>
      </c>
      <c r="P209" s="33">
        <f t="shared" si="29"/>
        <v>0</v>
      </c>
      <c r="Q209" s="33">
        <f t="shared" si="36"/>
        <v>0</v>
      </c>
    </row>
    <row r="210" spans="1:17" ht="15.75" customHeight="1" x14ac:dyDescent="0.25">
      <c r="A210" s="23" t="s">
        <v>526</v>
      </c>
      <c r="B210" s="3" t="s">
        <v>361</v>
      </c>
      <c r="C210" s="22" t="s">
        <v>408</v>
      </c>
      <c r="D210" s="22" t="s">
        <v>16</v>
      </c>
      <c r="E210" s="3" t="s">
        <v>527</v>
      </c>
      <c r="F210" s="26" t="s">
        <v>528</v>
      </c>
      <c r="G210" s="33">
        <v>0</v>
      </c>
      <c r="H210" s="33">
        <f t="shared" si="30"/>
        <v>0</v>
      </c>
      <c r="I210" s="33">
        <f t="shared" si="31"/>
        <v>0</v>
      </c>
      <c r="J210" s="33">
        <v>0</v>
      </c>
      <c r="K210" s="33">
        <f t="shared" si="32"/>
        <v>0</v>
      </c>
      <c r="L210" s="33">
        <f t="shared" si="33"/>
        <v>0</v>
      </c>
      <c r="M210" s="33">
        <f t="shared" si="34"/>
        <v>0</v>
      </c>
      <c r="N210" s="33">
        <f t="shared" si="35"/>
        <v>0</v>
      </c>
      <c r="O210" s="33">
        <f t="shared" si="28"/>
        <v>0</v>
      </c>
      <c r="P210" s="33">
        <f t="shared" si="29"/>
        <v>0</v>
      </c>
      <c r="Q210" s="33">
        <f t="shared" si="36"/>
        <v>0</v>
      </c>
    </row>
    <row r="211" spans="1:17" ht="15.75" customHeight="1" x14ac:dyDescent="0.25">
      <c r="A211" s="23" t="s">
        <v>529</v>
      </c>
      <c r="B211" s="3" t="s">
        <v>361</v>
      </c>
      <c r="C211" s="22" t="s">
        <v>408</v>
      </c>
      <c r="D211" s="22" t="s">
        <v>16</v>
      </c>
      <c r="E211" s="3" t="s">
        <v>530</v>
      </c>
      <c r="F211" s="26" t="s">
        <v>531</v>
      </c>
      <c r="G211" s="33">
        <v>0</v>
      </c>
      <c r="H211" s="33">
        <f t="shared" si="30"/>
        <v>0</v>
      </c>
      <c r="I211" s="33">
        <f t="shared" si="31"/>
        <v>0</v>
      </c>
      <c r="J211" s="33">
        <v>0</v>
      </c>
      <c r="K211" s="33">
        <f t="shared" si="32"/>
        <v>0</v>
      </c>
      <c r="L211" s="33">
        <f t="shared" si="33"/>
        <v>0</v>
      </c>
      <c r="M211" s="33">
        <f t="shared" si="34"/>
        <v>0</v>
      </c>
      <c r="N211" s="33">
        <f t="shared" si="35"/>
        <v>0</v>
      </c>
      <c r="O211" s="33">
        <f t="shared" si="28"/>
        <v>0</v>
      </c>
      <c r="P211" s="33">
        <f t="shared" si="29"/>
        <v>0</v>
      </c>
      <c r="Q211" s="33">
        <f t="shared" si="36"/>
        <v>0</v>
      </c>
    </row>
    <row r="212" spans="1:17" ht="15.75" customHeight="1" x14ac:dyDescent="0.25">
      <c r="A212" s="23" t="s">
        <v>532</v>
      </c>
      <c r="B212" s="3" t="s">
        <v>361</v>
      </c>
      <c r="C212" s="22" t="s">
        <v>408</v>
      </c>
      <c r="D212" s="22" t="s">
        <v>16</v>
      </c>
      <c r="E212" s="3" t="s">
        <v>533</v>
      </c>
      <c r="F212" s="26" t="s">
        <v>534</v>
      </c>
      <c r="G212" s="33">
        <v>1</v>
      </c>
      <c r="H212" s="33">
        <f t="shared" si="30"/>
        <v>1</v>
      </c>
      <c r="I212" s="33">
        <f t="shared" si="31"/>
        <v>1</v>
      </c>
      <c r="J212" s="33">
        <v>0</v>
      </c>
      <c r="K212" s="33">
        <f t="shared" si="32"/>
        <v>1</v>
      </c>
      <c r="L212" s="33">
        <f t="shared" si="33"/>
        <v>2</v>
      </c>
      <c r="M212" s="33">
        <f t="shared" si="34"/>
        <v>0</v>
      </c>
      <c r="N212" s="33">
        <f t="shared" si="35"/>
        <v>2</v>
      </c>
      <c r="O212" s="33">
        <f t="shared" si="28"/>
        <v>0.1</v>
      </c>
      <c r="P212" s="33">
        <f t="shared" si="29"/>
        <v>2</v>
      </c>
      <c r="Q212" s="33">
        <f t="shared" si="36"/>
        <v>0</v>
      </c>
    </row>
    <row r="213" spans="1:17" ht="15.75" customHeight="1" x14ac:dyDescent="0.25">
      <c r="A213" s="23" t="s">
        <v>535</v>
      </c>
      <c r="B213" s="3" t="s">
        <v>361</v>
      </c>
      <c r="C213" s="22" t="s">
        <v>408</v>
      </c>
      <c r="D213" s="22" t="s">
        <v>16</v>
      </c>
      <c r="E213" s="3" t="s">
        <v>536</v>
      </c>
      <c r="F213" s="26" t="s">
        <v>537</v>
      </c>
      <c r="G213" s="33">
        <v>0</v>
      </c>
      <c r="H213" s="33">
        <f t="shared" si="30"/>
        <v>0</v>
      </c>
      <c r="I213" s="33">
        <f t="shared" si="31"/>
        <v>0</v>
      </c>
      <c r="J213" s="33">
        <v>0</v>
      </c>
      <c r="K213" s="33">
        <f t="shared" si="32"/>
        <v>0</v>
      </c>
      <c r="L213" s="33">
        <f t="shared" si="33"/>
        <v>0</v>
      </c>
      <c r="M213" s="33">
        <f t="shared" si="34"/>
        <v>0</v>
      </c>
      <c r="N213" s="33">
        <f t="shared" si="35"/>
        <v>0</v>
      </c>
      <c r="O213" s="33">
        <f t="shared" si="28"/>
        <v>0</v>
      </c>
      <c r="P213" s="33">
        <f t="shared" si="29"/>
        <v>0</v>
      </c>
      <c r="Q213" s="33">
        <f t="shared" si="36"/>
        <v>0</v>
      </c>
    </row>
    <row r="214" spans="1:17" ht="15.75" customHeight="1" x14ac:dyDescent="0.25">
      <c r="A214" s="23" t="s">
        <v>538</v>
      </c>
      <c r="B214" s="3" t="s">
        <v>361</v>
      </c>
      <c r="C214" s="22" t="s">
        <v>408</v>
      </c>
      <c r="D214" s="22" t="s">
        <v>16</v>
      </c>
      <c r="E214" s="3" t="s">
        <v>70</v>
      </c>
      <c r="F214" s="26" t="s">
        <v>539</v>
      </c>
      <c r="G214" s="33">
        <v>1</v>
      </c>
      <c r="H214" s="33">
        <f t="shared" si="30"/>
        <v>1</v>
      </c>
      <c r="I214" s="33">
        <f t="shared" si="31"/>
        <v>1</v>
      </c>
      <c r="J214" s="33">
        <v>0</v>
      </c>
      <c r="K214" s="33">
        <f t="shared" si="32"/>
        <v>1</v>
      </c>
      <c r="L214" s="33">
        <f t="shared" si="33"/>
        <v>2</v>
      </c>
      <c r="M214" s="33">
        <f t="shared" si="34"/>
        <v>0</v>
      </c>
      <c r="N214" s="33">
        <f t="shared" si="35"/>
        <v>2</v>
      </c>
      <c r="O214" s="33">
        <f t="shared" si="28"/>
        <v>0.1</v>
      </c>
      <c r="P214" s="33">
        <f t="shared" si="29"/>
        <v>2</v>
      </c>
      <c r="Q214" s="33">
        <f t="shared" si="36"/>
        <v>0</v>
      </c>
    </row>
    <row r="215" spans="1:17" ht="15.75" customHeight="1" x14ac:dyDescent="0.25">
      <c r="A215" s="23" t="s">
        <v>540</v>
      </c>
      <c r="B215" s="3" t="s">
        <v>361</v>
      </c>
      <c r="C215" s="22" t="s">
        <v>408</v>
      </c>
      <c r="D215" s="22" t="s">
        <v>16</v>
      </c>
      <c r="E215" s="3" t="s">
        <v>541</v>
      </c>
      <c r="F215" s="26" t="s">
        <v>542</v>
      </c>
      <c r="G215" s="33">
        <v>1</v>
      </c>
      <c r="H215" s="33">
        <f t="shared" si="30"/>
        <v>1</v>
      </c>
      <c r="I215" s="33">
        <f t="shared" si="31"/>
        <v>1</v>
      </c>
      <c r="J215" s="33">
        <v>0</v>
      </c>
      <c r="K215" s="33">
        <f t="shared" si="32"/>
        <v>1</v>
      </c>
      <c r="L215" s="33">
        <f t="shared" si="33"/>
        <v>2</v>
      </c>
      <c r="M215" s="33">
        <f t="shared" si="34"/>
        <v>0</v>
      </c>
      <c r="N215" s="33">
        <f t="shared" si="35"/>
        <v>2</v>
      </c>
      <c r="O215" s="33">
        <f t="shared" si="28"/>
        <v>0.1</v>
      </c>
      <c r="P215" s="33">
        <f t="shared" si="29"/>
        <v>2</v>
      </c>
      <c r="Q215" s="33">
        <f t="shared" si="36"/>
        <v>0</v>
      </c>
    </row>
    <row r="216" spans="1:17" ht="15.75" customHeight="1" x14ac:dyDescent="0.25">
      <c r="A216" s="23" t="s">
        <v>543</v>
      </c>
      <c r="B216" s="3" t="s">
        <v>361</v>
      </c>
      <c r="C216" s="22" t="s">
        <v>408</v>
      </c>
      <c r="D216" s="22" t="s">
        <v>16</v>
      </c>
      <c r="E216" s="3" t="s">
        <v>544</v>
      </c>
      <c r="F216" s="26" t="s">
        <v>545</v>
      </c>
      <c r="G216" s="33">
        <v>0</v>
      </c>
      <c r="H216" s="33">
        <f t="shared" si="30"/>
        <v>0</v>
      </c>
      <c r="I216" s="33">
        <f t="shared" si="31"/>
        <v>0</v>
      </c>
      <c r="J216" s="33">
        <v>0</v>
      </c>
      <c r="K216" s="33">
        <f t="shared" si="32"/>
        <v>0</v>
      </c>
      <c r="L216" s="33">
        <f t="shared" si="33"/>
        <v>0</v>
      </c>
      <c r="M216" s="33">
        <f t="shared" si="34"/>
        <v>0</v>
      </c>
      <c r="N216" s="33">
        <f t="shared" si="35"/>
        <v>0</v>
      </c>
      <c r="O216" s="33">
        <f t="shared" si="28"/>
        <v>0</v>
      </c>
      <c r="P216" s="33">
        <f t="shared" si="29"/>
        <v>0</v>
      </c>
      <c r="Q216" s="33">
        <f t="shared" si="36"/>
        <v>0</v>
      </c>
    </row>
    <row r="217" spans="1:17" ht="15.75" customHeight="1" x14ac:dyDescent="0.25">
      <c r="A217" s="23" t="s">
        <v>546</v>
      </c>
      <c r="B217" s="3" t="s">
        <v>361</v>
      </c>
      <c r="C217" s="22" t="s">
        <v>408</v>
      </c>
      <c r="D217" s="22" t="s">
        <v>16</v>
      </c>
      <c r="E217" s="3" t="s">
        <v>547</v>
      </c>
      <c r="F217" s="26" t="s">
        <v>548</v>
      </c>
      <c r="G217" s="33">
        <v>0</v>
      </c>
      <c r="H217" s="33">
        <f t="shared" si="30"/>
        <v>0</v>
      </c>
      <c r="I217" s="33">
        <f t="shared" si="31"/>
        <v>0</v>
      </c>
      <c r="J217" s="33">
        <v>0</v>
      </c>
      <c r="K217" s="33">
        <f t="shared" si="32"/>
        <v>0</v>
      </c>
      <c r="L217" s="33">
        <f t="shared" si="33"/>
        <v>0</v>
      </c>
      <c r="M217" s="33">
        <f t="shared" si="34"/>
        <v>0</v>
      </c>
      <c r="N217" s="33">
        <f t="shared" si="35"/>
        <v>0</v>
      </c>
      <c r="O217" s="33">
        <f t="shared" si="28"/>
        <v>0</v>
      </c>
      <c r="P217" s="33">
        <f t="shared" si="29"/>
        <v>0</v>
      </c>
      <c r="Q217" s="33">
        <f t="shared" si="36"/>
        <v>0</v>
      </c>
    </row>
    <row r="218" spans="1:17" ht="15.75" customHeight="1" x14ac:dyDescent="0.25">
      <c r="A218" s="23" t="s">
        <v>549</v>
      </c>
      <c r="B218" s="3" t="s">
        <v>361</v>
      </c>
      <c r="C218" s="22" t="s">
        <v>408</v>
      </c>
      <c r="D218" s="22" t="s">
        <v>16</v>
      </c>
      <c r="E218" s="3" t="s">
        <v>550</v>
      </c>
      <c r="F218" s="26" t="s">
        <v>551</v>
      </c>
      <c r="G218" s="33">
        <v>0</v>
      </c>
      <c r="H218" s="33">
        <f t="shared" si="30"/>
        <v>0</v>
      </c>
      <c r="I218" s="33">
        <f t="shared" si="31"/>
        <v>0</v>
      </c>
      <c r="J218" s="33">
        <v>0</v>
      </c>
      <c r="K218" s="33">
        <f t="shared" si="32"/>
        <v>0</v>
      </c>
      <c r="L218" s="33">
        <f t="shared" si="33"/>
        <v>0</v>
      </c>
      <c r="M218" s="33">
        <f t="shared" si="34"/>
        <v>0</v>
      </c>
      <c r="N218" s="33">
        <f t="shared" si="35"/>
        <v>0</v>
      </c>
      <c r="O218" s="33">
        <f t="shared" si="28"/>
        <v>0</v>
      </c>
      <c r="P218" s="33">
        <f t="shared" si="29"/>
        <v>0</v>
      </c>
      <c r="Q218" s="33">
        <f t="shared" si="36"/>
        <v>0</v>
      </c>
    </row>
    <row r="219" spans="1:17" ht="15.75" customHeight="1" x14ac:dyDescent="0.25">
      <c r="A219" s="23" t="s">
        <v>552</v>
      </c>
      <c r="B219" s="3" t="s">
        <v>361</v>
      </c>
      <c r="C219" s="22" t="s">
        <v>408</v>
      </c>
      <c r="D219" s="22" t="s">
        <v>16</v>
      </c>
      <c r="E219" s="3" t="s">
        <v>553</v>
      </c>
      <c r="F219" s="26" t="s">
        <v>554</v>
      </c>
      <c r="G219" s="33">
        <v>1</v>
      </c>
      <c r="H219" s="33">
        <f t="shared" si="30"/>
        <v>1</v>
      </c>
      <c r="I219" s="33">
        <f t="shared" si="31"/>
        <v>1</v>
      </c>
      <c r="J219" s="33">
        <v>0</v>
      </c>
      <c r="K219" s="33">
        <f t="shared" si="32"/>
        <v>1</v>
      </c>
      <c r="L219" s="33">
        <f t="shared" si="33"/>
        <v>2</v>
      </c>
      <c r="M219" s="33">
        <f t="shared" si="34"/>
        <v>0</v>
      </c>
      <c r="N219" s="33">
        <f t="shared" si="35"/>
        <v>2</v>
      </c>
      <c r="O219" s="33">
        <f t="shared" si="28"/>
        <v>0.1</v>
      </c>
      <c r="P219" s="33">
        <f t="shared" si="29"/>
        <v>2</v>
      </c>
      <c r="Q219" s="33">
        <f t="shared" si="36"/>
        <v>0</v>
      </c>
    </row>
    <row r="220" spans="1:17" ht="15.75" customHeight="1" x14ac:dyDescent="0.25">
      <c r="A220" s="23" t="s">
        <v>555</v>
      </c>
      <c r="B220" s="3" t="s">
        <v>361</v>
      </c>
      <c r="C220" s="22" t="s">
        <v>408</v>
      </c>
      <c r="D220" s="22" t="s">
        <v>16</v>
      </c>
      <c r="E220" s="3" t="s">
        <v>556</v>
      </c>
      <c r="F220" s="26" t="s">
        <v>557</v>
      </c>
      <c r="G220" s="33">
        <v>0</v>
      </c>
      <c r="H220" s="33">
        <f t="shared" si="30"/>
        <v>0</v>
      </c>
      <c r="I220" s="33">
        <f t="shared" si="31"/>
        <v>0</v>
      </c>
      <c r="J220" s="33">
        <v>0</v>
      </c>
      <c r="K220" s="33">
        <f t="shared" si="32"/>
        <v>0</v>
      </c>
      <c r="L220" s="33">
        <f t="shared" si="33"/>
        <v>0</v>
      </c>
      <c r="M220" s="33">
        <f t="shared" si="34"/>
        <v>0</v>
      </c>
      <c r="N220" s="33">
        <f t="shared" si="35"/>
        <v>0</v>
      </c>
      <c r="O220" s="33">
        <f t="shared" si="28"/>
        <v>0</v>
      </c>
      <c r="P220" s="33">
        <f t="shared" si="29"/>
        <v>0</v>
      </c>
      <c r="Q220" s="33">
        <f t="shared" si="36"/>
        <v>0</v>
      </c>
    </row>
    <row r="221" spans="1:17" ht="15.75" customHeight="1" x14ac:dyDescent="0.25">
      <c r="A221" s="23" t="s">
        <v>558</v>
      </c>
      <c r="B221" s="3" t="s">
        <v>361</v>
      </c>
      <c r="C221" s="22" t="s">
        <v>408</v>
      </c>
      <c r="D221" s="22" t="s">
        <v>16</v>
      </c>
      <c r="E221" s="3" t="s">
        <v>559</v>
      </c>
      <c r="F221" s="26" t="s">
        <v>560</v>
      </c>
      <c r="G221" s="33">
        <v>1</v>
      </c>
      <c r="H221" s="33">
        <f t="shared" si="30"/>
        <v>1</v>
      </c>
      <c r="I221" s="33">
        <f t="shared" si="31"/>
        <v>1</v>
      </c>
      <c r="J221" s="33">
        <v>0</v>
      </c>
      <c r="K221" s="33">
        <f t="shared" si="32"/>
        <v>1</v>
      </c>
      <c r="L221" s="33">
        <f t="shared" si="33"/>
        <v>2</v>
      </c>
      <c r="M221" s="33">
        <f t="shared" si="34"/>
        <v>0</v>
      </c>
      <c r="N221" s="33">
        <f t="shared" si="35"/>
        <v>2</v>
      </c>
      <c r="O221" s="33">
        <f t="shared" si="28"/>
        <v>0.1</v>
      </c>
      <c r="P221" s="33">
        <f t="shared" si="29"/>
        <v>2</v>
      </c>
      <c r="Q221" s="33">
        <f t="shared" si="36"/>
        <v>0</v>
      </c>
    </row>
    <row r="222" spans="1:17" ht="15.75" customHeight="1" x14ac:dyDescent="0.25">
      <c r="A222" s="23" t="s">
        <v>561</v>
      </c>
      <c r="B222" s="3" t="s">
        <v>361</v>
      </c>
      <c r="C222" s="22" t="s">
        <v>408</v>
      </c>
      <c r="D222" s="22" t="s">
        <v>16</v>
      </c>
      <c r="E222" s="3" t="s">
        <v>54</v>
      </c>
      <c r="F222" s="26" t="s">
        <v>562</v>
      </c>
      <c r="G222" s="33">
        <v>1</v>
      </c>
      <c r="H222" s="33">
        <f t="shared" si="30"/>
        <v>1</v>
      </c>
      <c r="I222" s="33">
        <f t="shared" si="31"/>
        <v>1</v>
      </c>
      <c r="J222" s="33">
        <v>0</v>
      </c>
      <c r="K222" s="33">
        <f t="shared" si="32"/>
        <v>1</v>
      </c>
      <c r="L222" s="33">
        <f t="shared" si="33"/>
        <v>2</v>
      </c>
      <c r="M222" s="33">
        <f t="shared" si="34"/>
        <v>0</v>
      </c>
      <c r="N222" s="33">
        <f t="shared" si="35"/>
        <v>2</v>
      </c>
      <c r="O222" s="33">
        <f t="shared" si="28"/>
        <v>0.1</v>
      </c>
      <c r="P222" s="33">
        <f t="shared" si="29"/>
        <v>2</v>
      </c>
      <c r="Q222" s="33">
        <f t="shared" si="36"/>
        <v>0</v>
      </c>
    </row>
    <row r="223" spans="1:17" ht="15.75" customHeight="1" x14ac:dyDescent="0.25">
      <c r="A223" s="23" t="s">
        <v>563</v>
      </c>
      <c r="B223" s="3" t="s">
        <v>361</v>
      </c>
      <c r="C223" s="22" t="s">
        <v>408</v>
      </c>
      <c r="D223" s="22" t="s">
        <v>16</v>
      </c>
      <c r="E223" s="3" t="s">
        <v>564</v>
      </c>
      <c r="F223" s="26" t="s">
        <v>565</v>
      </c>
      <c r="G223" s="33">
        <v>0</v>
      </c>
      <c r="H223" s="33">
        <f t="shared" si="30"/>
        <v>0</v>
      </c>
      <c r="I223" s="33">
        <f t="shared" si="31"/>
        <v>0</v>
      </c>
      <c r="J223" s="33">
        <v>0</v>
      </c>
      <c r="K223" s="33">
        <f t="shared" si="32"/>
        <v>0</v>
      </c>
      <c r="L223" s="33">
        <f t="shared" si="33"/>
        <v>0</v>
      </c>
      <c r="M223" s="33">
        <f t="shared" si="34"/>
        <v>0</v>
      </c>
      <c r="N223" s="33">
        <f t="shared" si="35"/>
        <v>0</v>
      </c>
      <c r="O223" s="33">
        <f t="shared" si="28"/>
        <v>0</v>
      </c>
      <c r="P223" s="33">
        <f t="shared" si="29"/>
        <v>0</v>
      </c>
      <c r="Q223" s="33">
        <f t="shared" si="36"/>
        <v>0</v>
      </c>
    </row>
    <row r="224" spans="1:17" ht="15.75" customHeight="1" x14ac:dyDescent="0.25">
      <c r="A224" s="23" t="s">
        <v>566</v>
      </c>
      <c r="B224" s="3" t="s">
        <v>361</v>
      </c>
      <c r="C224" s="22" t="s">
        <v>408</v>
      </c>
      <c r="D224" s="22" t="s">
        <v>16</v>
      </c>
      <c r="E224" s="3" t="s">
        <v>567</v>
      </c>
      <c r="F224" s="26" t="s">
        <v>568</v>
      </c>
      <c r="G224" s="33">
        <v>1</v>
      </c>
      <c r="H224" s="33">
        <f t="shared" si="30"/>
        <v>1</v>
      </c>
      <c r="I224" s="33">
        <f t="shared" si="31"/>
        <v>1</v>
      </c>
      <c r="J224" s="33">
        <v>0</v>
      </c>
      <c r="K224" s="33">
        <f t="shared" si="32"/>
        <v>1</v>
      </c>
      <c r="L224" s="33">
        <f t="shared" si="33"/>
        <v>2</v>
      </c>
      <c r="M224" s="33">
        <f t="shared" si="34"/>
        <v>0</v>
      </c>
      <c r="N224" s="33">
        <f t="shared" si="35"/>
        <v>2</v>
      </c>
      <c r="O224" s="33">
        <f t="shared" si="28"/>
        <v>0.1</v>
      </c>
      <c r="P224" s="33">
        <f t="shared" si="29"/>
        <v>2</v>
      </c>
      <c r="Q224" s="33">
        <f t="shared" si="36"/>
        <v>0</v>
      </c>
    </row>
    <row r="225" spans="1:17" ht="15.75" customHeight="1" x14ac:dyDescent="0.25">
      <c r="A225" s="23" t="s">
        <v>569</v>
      </c>
      <c r="B225" s="3" t="s">
        <v>361</v>
      </c>
      <c r="C225" s="22" t="s">
        <v>408</v>
      </c>
      <c r="D225" s="22" t="s">
        <v>16</v>
      </c>
      <c r="E225" s="3" t="s">
        <v>570</v>
      </c>
      <c r="F225" s="26" t="s">
        <v>571</v>
      </c>
      <c r="G225" s="33">
        <v>0</v>
      </c>
      <c r="H225" s="33">
        <f t="shared" si="30"/>
        <v>0</v>
      </c>
      <c r="I225" s="33">
        <f t="shared" si="31"/>
        <v>0</v>
      </c>
      <c r="J225" s="33">
        <v>0</v>
      </c>
      <c r="K225" s="33">
        <f t="shared" si="32"/>
        <v>0</v>
      </c>
      <c r="L225" s="33">
        <f t="shared" si="33"/>
        <v>0</v>
      </c>
      <c r="M225" s="33">
        <f t="shared" si="34"/>
        <v>0</v>
      </c>
      <c r="N225" s="33">
        <f t="shared" si="35"/>
        <v>0</v>
      </c>
      <c r="O225" s="33">
        <f t="shared" si="28"/>
        <v>0</v>
      </c>
      <c r="P225" s="33">
        <f t="shared" si="29"/>
        <v>0</v>
      </c>
      <c r="Q225" s="33">
        <f t="shared" si="36"/>
        <v>0</v>
      </c>
    </row>
    <row r="226" spans="1:17" ht="15.75" customHeight="1" x14ac:dyDescent="0.25">
      <c r="A226" s="23" t="s">
        <v>572</v>
      </c>
      <c r="B226" s="3" t="s">
        <v>361</v>
      </c>
      <c r="C226" s="22" t="s">
        <v>408</v>
      </c>
      <c r="D226" s="22" t="s">
        <v>16</v>
      </c>
      <c r="E226" s="3" t="s">
        <v>573</v>
      </c>
      <c r="F226" s="26" t="s">
        <v>574</v>
      </c>
      <c r="G226" s="33">
        <v>0</v>
      </c>
      <c r="H226" s="33">
        <f t="shared" si="30"/>
        <v>0</v>
      </c>
      <c r="I226" s="33">
        <f t="shared" si="31"/>
        <v>0</v>
      </c>
      <c r="J226" s="33">
        <v>0</v>
      </c>
      <c r="K226" s="33">
        <f t="shared" si="32"/>
        <v>0</v>
      </c>
      <c r="L226" s="33">
        <f t="shared" si="33"/>
        <v>0</v>
      </c>
      <c r="M226" s="33">
        <f t="shared" si="34"/>
        <v>0</v>
      </c>
      <c r="N226" s="33">
        <f t="shared" si="35"/>
        <v>0</v>
      </c>
      <c r="O226" s="33">
        <f t="shared" si="28"/>
        <v>0</v>
      </c>
      <c r="P226" s="33">
        <f t="shared" si="29"/>
        <v>0</v>
      </c>
      <c r="Q226" s="33">
        <f t="shared" si="36"/>
        <v>0</v>
      </c>
    </row>
    <row r="227" spans="1:17" ht="15.75" customHeight="1" x14ac:dyDescent="0.25">
      <c r="A227" s="23" t="s">
        <v>575</v>
      </c>
      <c r="B227" s="3" t="s">
        <v>361</v>
      </c>
      <c r="C227" s="22" t="s">
        <v>408</v>
      </c>
      <c r="D227" s="22" t="s">
        <v>16</v>
      </c>
      <c r="E227" s="3" t="s">
        <v>576</v>
      </c>
      <c r="F227" s="26" t="s">
        <v>577</v>
      </c>
      <c r="G227" s="33">
        <v>1</v>
      </c>
      <c r="H227" s="33">
        <f t="shared" si="30"/>
        <v>1</v>
      </c>
      <c r="I227" s="33">
        <f t="shared" si="31"/>
        <v>1</v>
      </c>
      <c r="J227" s="33">
        <v>0</v>
      </c>
      <c r="K227" s="33">
        <f t="shared" si="32"/>
        <v>1</v>
      </c>
      <c r="L227" s="33">
        <f t="shared" si="33"/>
        <v>2</v>
      </c>
      <c r="M227" s="33">
        <f t="shared" si="34"/>
        <v>0</v>
      </c>
      <c r="N227" s="33">
        <f t="shared" si="35"/>
        <v>2</v>
      </c>
      <c r="O227" s="33">
        <f t="shared" si="28"/>
        <v>0.1</v>
      </c>
      <c r="P227" s="33">
        <f t="shared" si="29"/>
        <v>2</v>
      </c>
      <c r="Q227" s="33">
        <f t="shared" si="36"/>
        <v>0</v>
      </c>
    </row>
    <row r="228" spans="1:17" ht="15.75" customHeight="1" x14ac:dyDescent="0.25">
      <c r="A228" s="23" t="s">
        <v>578</v>
      </c>
      <c r="B228" s="3" t="s">
        <v>361</v>
      </c>
      <c r="C228" s="22" t="s">
        <v>408</v>
      </c>
      <c r="D228" s="22" t="s">
        <v>16</v>
      </c>
      <c r="E228" s="3" t="s">
        <v>579</v>
      </c>
      <c r="F228" s="26" t="s">
        <v>580</v>
      </c>
      <c r="G228" s="33">
        <v>0</v>
      </c>
      <c r="H228" s="33">
        <f t="shared" si="30"/>
        <v>0</v>
      </c>
      <c r="I228" s="33">
        <f t="shared" si="31"/>
        <v>0</v>
      </c>
      <c r="J228" s="33">
        <v>0</v>
      </c>
      <c r="K228" s="33">
        <f t="shared" si="32"/>
        <v>0</v>
      </c>
      <c r="L228" s="33">
        <f t="shared" si="33"/>
        <v>0</v>
      </c>
      <c r="M228" s="33">
        <f t="shared" si="34"/>
        <v>0</v>
      </c>
      <c r="N228" s="33">
        <f t="shared" si="35"/>
        <v>0</v>
      </c>
      <c r="O228" s="33">
        <f t="shared" si="28"/>
        <v>0</v>
      </c>
      <c r="P228" s="33">
        <f t="shared" si="29"/>
        <v>0</v>
      </c>
      <c r="Q228" s="33">
        <f t="shared" si="36"/>
        <v>0</v>
      </c>
    </row>
    <row r="229" spans="1:17" ht="15.75" customHeight="1" x14ac:dyDescent="0.25">
      <c r="A229" s="23" t="s">
        <v>581</v>
      </c>
      <c r="B229" s="3" t="s">
        <v>361</v>
      </c>
      <c r="C229" s="22" t="s">
        <v>408</v>
      </c>
      <c r="D229" s="22" t="s">
        <v>16</v>
      </c>
      <c r="E229" s="3" t="s">
        <v>582</v>
      </c>
      <c r="F229" s="26" t="s">
        <v>583</v>
      </c>
      <c r="G229" s="33">
        <v>0</v>
      </c>
      <c r="H229" s="33">
        <f t="shared" si="30"/>
        <v>0</v>
      </c>
      <c r="I229" s="33">
        <f t="shared" si="31"/>
        <v>0</v>
      </c>
      <c r="J229" s="33">
        <v>0</v>
      </c>
      <c r="K229" s="33">
        <f t="shared" si="32"/>
        <v>0</v>
      </c>
      <c r="L229" s="33">
        <f t="shared" si="33"/>
        <v>0</v>
      </c>
      <c r="M229" s="33">
        <f t="shared" si="34"/>
        <v>0</v>
      </c>
      <c r="N229" s="33">
        <f t="shared" si="35"/>
        <v>0</v>
      </c>
      <c r="O229" s="33">
        <f t="shared" si="28"/>
        <v>0</v>
      </c>
      <c r="P229" s="33">
        <f t="shared" si="29"/>
        <v>0</v>
      </c>
      <c r="Q229" s="33">
        <f t="shared" si="36"/>
        <v>0</v>
      </c>
    </row>
    <row r="230" spans="1:17" ht="15.75" customHeight="1" x14ac:dyDescent="0.25">
      <c r="A230" s="23" t="s">
        <v>584</v>
      </c>
      <c r="B230" s="3" t="s">
        <v>361</v>
      </c>
      <c r="C230" s="22" t="s">
        <v>408</v>
      </c>
      <c r="D230" s="22" t="s">
        <v>16</v>
      </c>
      <c r="E230" s="3" t="s">
        <v>585</v>
      </c>
      <c r="F230" s="26" t="s">
        <v>586</v>
      </c>
      <c r="G230" s="33">
        <v>1</v>
      </c>
      <c r="H230" s="33">
        <f t="shared" si="30"/>
        <v>1</v>
      </c>
      <c r="I230" s="33">
        <f t="shared" si="31"/>
        <v>1</v>
      </c>
      <c r="J230" s="33">
        <v>0</v>
      </c>
      <c r="K230" s="33">
        <f t="shared" si="32"/>
        <v>1</v>
      </c>
      <c r="L230" s="33">
        <f t="shared" si="33"/>
        <v>2</v>
      </c>
      <c r="M230" s="33">
        <f t="shared" si="34"/>
        <v>0</v>
      </c>
      <c r="N230" s="33">
        <f t="shared" si="35"/>
        <v>2</v>
      </c>
      <c r="O230" s="33">
        <f t="shared" si="28"/>
        <v>0.1</v>
      </c>
      <c r="P230" s="33">
        <f t="shared" si="29"/>
        <v>2</v>
      </c>
      <c r="Q230" s="33">
        <f t="shared" si="36"/>
        <v>0</v>
      </c>
    </row>
    <row r="231" spans="1:17" ht="15.75" customHeight="1" x14ac:dyDescent="0.25">
      <c r="A231" s="23" t="s">
        <v>587</v>
      </c>
      <c r="B231" s="3" t="s">
        <v>361</v>
      </c>
      <c r="C231" s="22" t="s">
        <v>408</v>
      </c>
      <c r="D231" s="22" t="s">
        <v>16</v>
      </c>
      <c r="E231" s="3" t="s">
        <v>588</v>
      </c>
      <c r="F231" s="26" t="s">
        <v>589</v>
      </c>
      <c r="G231" s="33">
        <v>0</v>
      </c>
      <c r="H231" s="33">
        <f t="shared" si="30"/>
        <v>0</v>
      </c>
      <c r="I231" s="33">
        <f t="shared" si="31"/>
        <v>0</v>
      </c>
      <c r="J231" s="33">
        <v>0</v>
      </c>
      <c r="K231" s="33">
        <f t="shared" si="32"/>
        <v>0</v>
      </c>
      <c r="L231" s="33">
        <f t="shared" si="33"/>
        <v>0</v>
      </c>
      <c r="M231" s="33">
        <f t="shared" si="34"/>
        <v>0</v>
      </c>
      <c r="N231" s="33">
        <f t="shared" si="35"/>
        <v>0</v>
      </c>
      <c r="O231" s="33">
        <f t="shared" si="28"/>
        <v>0</v>
      </c>
      <c r="P231" s="33">
        <f t="shared" si="29"/>
        <v>0</v>
      </c>
      <c r="Q231" s="33">
        <f t="shared" si="36"/>
        <v>0</v>
      </c>
    </row>
    <row r="232" spans="1:17" ht="15.75" customHeight="1" x14ac:dyDescent="0.25">
      <c r="A232" s="23" t="s">
        <v>590</v>
      </c>
      <c r="B232" s="3" t="s">
        <v>361</v>
      </c>
      <c r="C232" s="22" t="s">
        <v>408</v>
      </c>
      <c r="D232" s="22" t="s">
        <v>16</v>
      </c>
      <c r="E232" s="3" t="s">
        <v>591</v>
      </c>
      <c r="F232" s="26" t="s">
        <v>592</v>
      </c>
      <c r="G232" s="33">
        <v>0</v>
      </c>
      <c r="H232" s="33">
        <f t="shared" si="30"/>
        <v>0</v>
      </c>
      <c r="I232" s="33">
        <f t="shared" si="31"/>
        <v>0</v>
      </c>
      <c r="J232" s="33">
        <v>0</v>
      </c>
      <c r="K232" s="33">
        <f t="shared" si="32"/>
        <v>0</v>
      </c>
      <c r="L232" s="33">
        <f t="shared" si="33"/>
        <v>0</v>
      </c>
      <c r="M232" s="33">
        <f t="shared" si="34"/>
        <v>0</v>
      </c>
      <c r="N232" s="33">
        <f t="shared" si="35"/>
        <v>0</v>
      </c>
      <c r="O232" s="33">
        <f t="shared" si="28"/>
        <v>0</v>
      </c>
      <c r="P232" s="33">
        <f t="shared" si="29"/>
        <v>0</v>
      </c>
      <c r="Q232" s="33">
        <f t="shared" si="36"/>
        <v>0</v>
      </c>
    </row>
    <row r="233" spans="1:17" ht="15.75" customHeight="1" x14ac:dyDescent="0.25">
      <c r="A233" s="23" t="s">
        <v>593</v>
      </c>
      <c r="B233" s="3" t="s">
        <v>361</v>
      </c>
      <c r="C233" s="22" t="s">
        <v>408</v>
      </c>
      <c r="D233" s="22" t="s">
        <v>16</v>
      </c>
      <c r="E233" s="3" t="s">
        <v>594</v>
      </c>
      <c r="F233" s="26" t="s">
        <v>595</v>
      </c>
      <c r="G233" s="33">
        <v>0</v>
      </c>
      <c r="H233" s="33">
        <f t="shared" si="30"/>
        <v>0</v>
      </c>
      <c r="I233" s="33">
        <f t="shared" si="31"/>
        <v>0</v>
      </c>
      <c r="J233" s="33">
        <v>0</v>
      </c>
      <c r="K233" s="33">
        <f t="shared" si="32"/>
        <v>0</v>
      </c>
      <c r="L233" s="33">
        <f t="shared" si="33"/>
        <v>0</v>
      </c>
      <c r="M233" s="33">
        <f t="shared" si="34"/>
        <v>0</v>
      </c>
      <c r="N233" s="33">
        <f t="shared" si="35"/>
        <v>0</v>
      </c>
      <c r="O233" s="33">
        <f t="shared" si="28"/>
        <v>0</v>
      </c>
      <c r="P233" s="33">
        <f t="shared" si="29"/>
        <v>0</v>
      </c>
      <c r="Q233" s="33">
        <f t="shared" si="36"/>
        <v>0</v>
      </c>
    </row>
    <row r="234" spans="1:17" ht="15.75" customHeight="1" x14ac:dyDescent="0.25">
      <c r="A234" s="23" t="s">
        <v>596</v>
      </c>
      <c r="B234" s="3" t="s">
        <v>361</v>
      </c>
      <c r="C234" s="22" t="s">
        <v>408</v>
      </c>
      <c r="D234" s="22" t="s">
        <v>16</v>
      </c>
      <c r="E234" s="3" t="s">
        <v>597</v>
      </c>
      <c r="F234" s="26" t="s">
        <v>598</v>
      </c>
      <c r="G234" s="33">
        <v>0</v>
      </c>
      <c r="H234" s="33">
        <f t="shared" si="30"/>
        <v>0</v>
      </c>
      <c r="I234" s="33">
        <f t="shared" si="31"/>
        <v>0</v>
      </c>
      <c r="J234" s="33">
        <v>0</v>
      </c>
      <c r="K234" s="33">
        <f t="shared" si="32"/>
        <v>0</v>
      </c>
      <c r="L234" s="33">
        <f t="shared" si="33"/>
        <v>0</v>
      </c>
      <c r="M234" s="33">
        <f t="shared" si="34"/>
        <v>0</v>
      </c>
      <c r="N234" s="33">
        <f t="shared" si="35"/>
        <v>0</v>
      </c>
      <c r="O234" s="33">
        <f t="shared" si="28"/>
        <v>0</v>
      </c>
      <c r="P234" s="33">
        <f t="shared" si="29"/>
        <v>0</v>
      </c>
      <c r="Q234" s="33">
        <f t="shared" si="36"/>
        <v>0</v>
      </c>
    </row>
    <row r="235" spans="1:17" ht="15.75" customHeight="1" x14ac:dyDescent="0.25">
      <c r="A235" s="23" t="s">
        <v>599</v>
      </c>
      <c r="B235" s="3" t="s">
        <v>361</v>
      </c>
      <c r="C235" s="22" t="s">
        <v>408</v>
      </c>
      <c r="D235" s="22" t="s">
        <v>16</v>
      </c>
      <c r="E235" s="3" t="s">
        <v>600</v>
      </c>
      <c r="F235" s="26" t="s">
        <v>601</v>
      </c>
      <c r="G235" s="33">
        <v>1</v>
      </c>
      <c r="H235" s="33">
        <f t="shared" si="30"/>
        <v>1</v>
      </c>
      <c r="I235" s="33">
        <f t="shared" si="31"/>
        <v>1</v>
      </c>
      <c r="J235" s="33">
        <v>0</v>
      </c>
      <c r="K235" s="33">
        <f t="shared" si="32"/>
        <v>1</v>
      </c>
      <c r="L235" s="33">
        <f t="shared" si="33"/>
        <v>2</v>
      </c>
      <c r="M235" s="33">
        <f t="shared" si="34"/>
        <v>0</v>
      </c>
      <c r="N235" s="33">
        <f t="shared" si="35"/>
        <v>2</v>
      </c>
      <c r="O235" s="33">
        <f t="shared" si="28"/>
        <v>0.1</v>
      </c>
      <c r="P235" s="33">
        <f t="shared" si="29"/>
        <v>2</v>
      </c>
      <c r="Q235" s="33">
        <f t="shared" si="36"/>
        <v>0</v>
      </c>
    </row>
    <row r="236" spans="1:17" ht="15.75" customHeight="1" x14ac:dyDescent="0.25">
      <c r="A236" s="23" t="s">
        <v>602</v>
      </c>
      <c r="B236" s="3" t="s">
        <v>361</v>
      </c>
      <c r="C236" s="22" t="s">
        <v>408</v>
      </c>
      <c r="D236" s="22" t="s">
        <v>16</v>
      </c>
      <c r="E236" s="3" t="s">
        <v>51</v>
      </c>
      <c r="F236" s="26" t="s">
        <v>603</v>
      </c>
      <c r="G236" s="33">
        <v>0</v>
      </c>
      <c r="H236" s="33">
        <f t="shared" si="30"/>
        <v>0</v>
      </c>
      <c r="I236" s="33">
        <f t="shared" si="31"/>
        <v>0</v>
      </c>
      <c r="J236" s="33">
        <v>0</v>
      </c>
      <c r="K236" s="33">
        <f t="shared" si="32"/>
        <v>0</v>
      </c>
      <c r="L236" s="33">
        <f t="shared" si="33"/>
        <v>0</v>
      </c>
      <c r="M236" s="33">
        <f t="shared" si="34"/>
        <v>0</v>
      </c>
      <c r="N236" s="33">
        <f t="shared" si="35"/>
        <v>0</v>
      </c>
      <c r="O236" s="33">
        <f t="shared" si="28"/>
        <v>0</v>
      </c>
      <c r="P236" s="33">
        <f t="shared" si="29"/>
        <v>0</v>
      </c>
      <c r="Q236" s="33">
        <f t="shared" si="36"/>
        <v>0</v>
      </c>
    </row>
    <row r="237" spans="1:17" ht="15.75" customHeight="1" x14ac:dyDescent="0.25">
      <c r="A237" s="23" t="s">
        <v>604</v>
      </c>
      <c r="B237" s="3" t="s">
        <v>361</v>
      </c>
      <c r="C237" s="22" t="s">
        <v>408</v>
      </c>
      <c r="D237" s="22" t="s">
        <v>16</v>
      </c>
      <c r="E237" s="3" t="s">
        <v>605</v>
      </c>
      <c r="F237" s="26" t="s">
        <v>606</v>
      </c>
      <c r="G237" s="33">
        <v>1</v>
      </c>
      <c r="H237" s="33">
        <f t="shared" si="30"/>
        <v>1</v>
      </c>
      <c r="I237" s="33">
        <f t="shared" si="31"/>
        <v>1</v>
      </c>
      <c r="J237" s="33">
        <v>0</v>
      </c>
      <c r="K237" s="33">
        <f t="shared" si="32"/>
        <v>1</v>
      </c>
      <c r="L237" s="33">
        <f t="shared" si="33"/>
        <v>2</v>
      </c>
      <c r="M237" s="33">
        <f t="shared" si="34"/>
        <v>0</v>
      </c>
      <c r="N237" s="33">
        <f t="shared" si="35"/>
        <v>2</v>
      </c>
      <c r="O237" s="33">
        <f t="shared" si="28"/>
        <v>0.1</v>
      </c>
      <c r="P237" s="33">
        <f t="shared" si="29"/>
        <v>2</v>
      </c>
      <c r="Q237" s="33">
        <f t="shared" si="36"/>
        <v>0</v>
      </c>
    </row>
    <row r="238" spans="1:17" ht="15.75" customHeight="1" x14ac:dyDescent="0.25">
      <c r="A238" s="23" t="s">
        <v>607</v>
      </c>
      <c r="B238" s="3" t="s">
        <v>361</v>
      </c>
      <c r="C238" s="22" t="s">
        <v>408</v>
      </c>
      <c r="D238" s="22" t="s">
        <v>16</v>
      </c>
      <c r="E238" s="3" t="s">
        <v>608</v>
      </c>
      <c r="F238" s="26" t="s">
        <v>609</v>
      </c>
      <c r="G238" s="33">
        <v>0</v>
      </c>
      <c r="H238" s="33">
        <f t="shared" si="30"/>
        <v>0</v>
      </c>
      <c r="I238" s="33">
        <f t="shared" si="31"/>
        <v>0</v>
      </c>
      <c r="J238" s="33">
        <v>0</v>
      </c>
      <c r="K238" s="33">
        <f t="shared" si="32"/>
        <v>0</v>
      </c>
      <c r="L238" s="33">
        <f t="shared" si="33"/>
        <v>0</v>
      </c>
      <c r="M238" s="33">
        <f t="shared" si="34"/>
        <v>0</v>
      </c>
      <c r="N238" s="33">
        <f t="shared" si="35"/>
        <v>0</v>
      </c>
      <c r="O238" s="33">
        <f t="shared" si="28"/>
        <v>0</v>
      </c>
      <c r="P238" s="33">
        <f t="shared" si="29"/>
        <v>0</v>
      </c>
      <c r="Q238" s="33">
        <f t="shared" si="36"/>
        <v>0</v>
      </c>
    </row>
    <row r="239" spans="1:17" ht="15.75" customHeight="1" x14ac:dyDescent="0.25">
      <c r="A239" s="23" t="s">
        <v>610</v>
      </c>
      <c r="B239" s="3" t="s">
        <v>361</v>
      </c>
      <c r="C239" s="22" t="s">
        <v>408</v>
      </c>
      <c r="D239" s="22" t="s">
        <v>16</v>
      </c>
      <c r="E239" s="3" t="s">
        <v>611</v>
      </c>
      <c r="F239" s="26" t="s">
        <v>612</v>
      </c>
      <c r="G239" s="33">
        <v>0</v>
      </c>
      <c r="H239" s="33">
        <f t="shared" si="30"/>
        <v>0</v>
      </c>
      <c r="I239" s="33">
        <f t="shared" si="31"/>
        <v>0</v>
      </c>
      <c r="J239" s="33">
        <v>0</v>
      </c>
      <c r="K239" s="33">
        <f t="shared" si="32"/>
        <v>0</v>
      </c>
      <c r="L239" s="33">
        <f t="shared" si="33"/>
        <v>0</v>
      </c>
      <c r="M239" s="33">
        <f t="shared" si="34"/>
        <v>0</v>
      </c>
      <c r="N239" s="33">
        <f t="shared" si="35"/>
        <v>0</v>
      </c>
      <c r="O239" s="33">
        <f t="shared" si="28"/>
        <v>0</v>
      </c>
      <c r="P239" s="33">
        <f t="shared" si="29"/>
        <v>0</v>
      </c>
      <c r="Q239" s="33">
        <f t="shared" si="36"/>
        <v>0</v>
      </c>
    </row>
    <row r="240" spans="1:17" ht="15.75" customHeight="1" x14ac:dyDescent="0.25">
      <c r="A240" s="23" t="s">
        <v>613</v>
      </c>
      <c r="B240" s="3" t="s">
        <v>361</v>
      </c>
      <c r="C240" s="22" t="s">
        <v>408</v>
      </c>
      <c r="D240" s="22" t="s">
        <v>16</v>
      </c>
      <c r="E240" s="3" t="s">
        <v>614</v>
      </c>
      <c r="F240" s="26" t="s">
        <v>615</v>
      </c>
      <c r="G240" s="33">
        <v>1</v>
      </c>
      <c r="H240" s="33">
        <f t="shared" si="30"/>
        <v>1</v>
      </c>
      <c r="I240" s="33">
        <f t="shared" si="31"/>
        <v>1</v>
      </c>
      <c r="J240" s="33">
        <v>0</v>
      </c>
      <c r="K240" s="33">
        <f t="shared" si="32"/>
        <v>1</v>
      </c>
      <c r="L240" s="33">
        <f t="shared" si="33"/>
        <v>2</v>
      </c>
      <c r="M240" s="33">
        <f t="shared" si="34"/>
        <v>0</v>
      </c>
      <c r="N240" s="33">
        <f t="shared" si="35"/>
        <v>2</v>
      </c>
      <c r="O240" s="33">
        <f t="shared" si="28"/>
        <v>0.1</v>
      </c>
      <c r="P240" s="33">
        <f t="shared" si="29"/>
        <v>2</v>
      </c>
      <c r="Q240" s="33">
        <f t="shared" si="36"/>
        <v>0</v>
      </c>
    </row>
    <row r="241" spans="1:17" ht="15.75" customHeight="1" x14ac:dyDescent="0.25">
      <c r="A241" s="23" t="s">
        <v>616</v>
      </c>
      <c r="B241" s="3" t="s">
        <v>361</v>
      </c>
      <c r="C241" s="22" t="s">
        <v>408</v>
      </c>
      <c r="D241" s="22" t="s">
        <v>16</v>
      </c>
      <c r="E241" s="3" t="s">
        <v>617</v>
      </c>
      <c r="F241" s="26" t="s">
        <v>618</v>
      </c>
      <c r="G241" s="33">
        <v>0</v>
      </c>
      <c r="H241" s="33">
        <f t="shared" si="30"/>
        <v>0</v>
      </c>
      <c r="I241" s="33">
        <f t="shared" si="31"/>
        <v>0</v>
      </c>
      <c r="J241" s="33">
        <v>0</v>
      </c>
      <c r="K241" s="33">
        <f t="shared" si="32"/>
        <v>0</v>
      </c>
      <c r="L241" s="33">
        <f t="shared" si="33"/>
        <v>0</v>
      </c>
      <c r="M241" s="33">
        <f t="shared" si="34"/>
        <v>0</v>
      </c>
      <c r="N241" s="33">
        <f t="shared" si="35"/>
        <v>0</v>
      </c>
      <c r="O241" s="33">
        <f t="shared" si="28"/>
        <v>0</v>
      </c>
      <c r="P241" s="33">
        <f t="shared" si="29"/>
        <v>0</v>
      </c>
      <c r="Q241" s="33">
        <f t="shared" si="36"/>
        <v>0</v>
      </c>
    </row>
    <row r="242" spans="1:17" ht="15.75" customHeight="1" x14ac:dyDescent="0.25">
      <c r="A242" s="23" t="s">
        <v>619</v>
      </c>
      <c r="B242" s="3" t="s">
        <v>361</v>
      </c>
      <c r="C242" s="22" t="s">
        <v>408</v>
      </c>
      <c r="D242" s="22" t="s">
        <v>16</v>
      </c>
      <c r="E242" s="3" t="s">
        <v>620</v>
      </c>
      <c r="F242" s="26" t="s">
        <v>621</v>
      </c>
      <c r="G242" s="33">
        <v>0</v>
      </c>
      <c r="H242" s="33">
        <f t="shared" si="30"/>
        <v>0</v>
      </c>
      <c r="I242" s="33">
        <f t="shared" si="31"/>
        <v>0</v>
      </c>
      <c r="J242" s="33">
        <v>0</v>
      </c>
      <c r="K242" s="33">
        <f t="shared" si="32"/>
        <v>0</v>
      </c>
      <c r="L242" s="33">
        <f t="shared" si="33"/>
        <v>0</v>
      </c>
      <c r="M242" s="33">
        <f t="shared" si="34"/>
        <v>0</v>
      </c>
      <c r="N242" s="33">
        <f t="shared" si="35"/>
        <v>0</v>
      </c>
      <c r="O242" s="33">
        <f t="shared" si="28"/>
        <v>0</v>
      </c>
      <c r="P242" s="33">
        <f t="shared" si="29"/>
        <v>0</v>
      </c>
      <c r="Q242" s="33">
        <f t="shared" si="36"/>
        <v>0</v>
      </c>
    </row>
    <row r="243" spans="1:17" ht="15.75" customHeight="1" x14ac:dyDescent="0.25">
      <c r="A243" s="23" t="s">
        <v>622</v>
      </c>
      <c r="B243" s="3" t="s">
        <v>361</v>
      </c>
      <c r="C243" s="22" t="s">
        <v>408</v>
      </c>
      <c r="D243" s="22" t="s">
        <v>16</v>
      </c>
      <c r="E243" s="3" t="s">
        <v>623</v>
      </c>
      <c r="F243" s="26" t="s">
        <v>624</v>
      </c>
      <c r="G243" s="33">
        <v>0</v>
      </c>
      <c r="H243" s="33">
        <f t="shared" si="30"/>
        <v>0</v>
      </c>
      <c r="I243" s="33">
        <f t="shared" si="31"/>
        <v>0</v>
      </c>
      <c r="J243" s="33">
        <v>0</v>
      </c>
      <c r="K243" s="33">
        <f t="shared" si="32"/>
        <v>0</v>
      </c>
      <c r="L243" s="33">
        <f t="shared" si="33"/>
        <v>0</v>
      </c>
      <c r="M243" s="33">
        <f t="shared" si="34"/>
        <v>0</v>
      </c>
      <c r="N243" s="33">
        <f t="shared" si="35"/>
        <v>0</v>
      </c>
      <c r="O243" s="33">
        <f t="shared" si="28"/>
        <v>0</v>
      </c>
      <c r="P243" s="33">
        <f t="shared" si="29"/>
        <v>0</v>
      </c>
      <c r="Q243" s="33">
        <f t="shared" si="36"/>
        <v>0</v>
      </c>
    </row>
    <row r="244" spans="1:17" ht="15.75" customHeight="1" x14ac:dyDescent="0.25">
      <c r="A244" s="23" t="s">
        <v>625</v>
      </c>
      <c r="B244" s="3" t="s">
        <v>361</v>
      </c>
      <c r="C244" s="22" t="s">
        <v>408</v>
      </c>
      <c r="D244" s="22" t="s">
        <v>16</v>
      </c>
      <c r="E244" s="3" t="s">
        <v>626</v>
      </c>
      <c r="F244" s="26" t="s">
        <v>627</v>
      </c>
      <c r="G244" s="33">
        <v>1</v>
      </c>
      <c r="H244" s="33">
        <f t="shared" si="30"/>
        <v>1</v>
      </c>
      <c r="I244" s="33">
        <f t="shared" si="31"/>
        <v>1</v>
      </c>
      <c r="J244" s="33">
        <v>0</v>
      </c>
      <c r="K244" s="33">
        <f t="shared" si="32"/>
        <v>1</v>
      </c>
      <c r="L244" s="33">
        <f t="shared" si="33"/>
        <v>2</v>
      </c>
      <c r="M244" s="33">
        <f t="shared" si="34"/>
        <v>0</v>
      </c>
      <c r="N244" s="33">
        <f t="shared" si="35"/>
        <v>2</v>
      </c>
      <c r="O244" s="33">
        <f t="shared" si="28"/>
        <v>0.1</v>
      </c>
      <c r="P244" s="33">
        <f t="shared" si="29"/>
        <v>2</v>
      </c>
      <c r="Q244" s="33">
        <f t="shared" si="36"/>
        <v>0</v>
      </c>
    </row>
    <row r="245" spans="1:17" ht="15.75" customHeight="1" x14ac:dyDescent="0.25">
      <c r="A245" s="23" t="s">
        <v>628</v>
      </c>
      <c r="B245" s="3" t="s">
        <v>361</v>
      </c>
      <c r="C245" s="22" t="s">
        <v>408</v>
      </c>
      <c r="D245" s="22" t="s">
        <v>16</v>
      </c>
      <c r="E245" s="3" t="s">
        <v>629</v>
      </c>
      <c r="F245" s="26" t="s">
        <v>630</v>
      </c>
      <c r="G245" s="33">
        <v>0</v>
      </c>
      <c r="H245" s="33">
        <f t="shared" si="30"/>
        <v>0</v>
      </c>
      <c r="I245" s="33">
        <f t="shared" si="31"/>
        <v>0</v>
      </c>
      <c r="J245" s="33">
        <v>0</v>
      </c>
      <c r="K245" s="33">
        <f t="shared" si="32"/>
        <v>0</v>
      </c>
      <c r="L245" s="33">
        <f t="shared" si="33"/>
        <v>0</v>
      </c>
      <c r="M245" s="33">
        <f t="shared" si="34"/>
        <v>0</v>
      </c>
      <c r="N245" s="33">
        <f t="shared" si="35"/>
        <v>0</v>
      </c>
      <c r="O245" s="33">
        <f t="shared" si="28"/>
        <v>0</v>
      </c>
      <c r="P245" s="33">
        <f t="shared" si="29"/>
        <v>0</v>
      </c>
      <c r="Q245" s="33">
        <f t="shared" si="36"/>
        <v>0</v>
      </c>
    </row>
    <row r="246" spans="1:17" ht="15.75" customHeight="1" x14ac:dyDescent="0.25">
      <c r="A246" s="23" t="s">
        <v>631</v>
      </c>
      <c r="B246" s="3" t="s">
        <v>361</v>
      </c>
      <c r="C246" s="22" t="s">
        <v>408</v>
      </c>
      <c r="D246" s="22" t="s">
        <v>16</v>
      </c>
      <c r="E246" s="3" t="s">
        <v>632</v>
      </c>
      <c r="F246" s="26" t="s">
        <v>633</v>
      </c>
      <c r="G246" s="33">
        <v>0</v>
      </c>
      <c r="H246" s="33">
        <f t="shared" si="30"/>
        <v>0</v>
      </c>
      <c r="I246" s="33">
        <f t="shared" si="31"/>
        <v>0</v>
      </c>
      <c r="J246" s="33">
        <v>0</v>
      </c>
      <c r="K246" s="33">
        <f t="shared" si="32"/>
        <v>0</v>
      </c>
      <c r="L246" s="33">
        <f t="shared" si="33"/>
        <v>0</v>
      </c>
      <c r="M246" s="33">
        <f t="shared" si="34"/>
        <v>0</v>
      </c>
      <c r="N246" s="33">
        <f t="shared" si="35"/>
        <v>0</v>
      </c>
      <c r="O246" s="33">
        <f t="shared" si="28"/>
        <v>0</v>
      </c>
      <c r="P246" s="33">
        <f t="shared" si="29"/>
        <v>0</v>
      </c>
      <c r="Q246" s="33">
        <f t="shared" si="36"/>
        <v>0</v>
      </c>
    </row>
    <row r="247" spans="1:17" ht="15.75" customHeight="1" x14ac:dyDescent="0.25">
      <c r="A247" s="23" t="s">
        <v>634</v>
      </c>
      <c r="B247" s="3" t="s">
        <v>361</v>
      </c>
      <c r="C247" s="22" t="s">
        <v>408</v>
      </c>
      <c r="D247" s="22" t="s">
        <v>16</v>
      </c>
      <c r="E247" s="3" t="s">
        <v>635</v>
      </c>
      <c r="F247" s="26" t="s">
        <v>636</v>
      </c>
      <c r="G247" s="33">
        <v>0</v>
      </c>
      <c r="H247" s="33">
        <f t="shared" si="30"/>
        <v>0</v>
      </c>
      <c r="I247" s="33">
        <f t="shared" si="31"/>
        <v>0</v>
      </c>
      <c r="J247" s="33">
        <v>0</v>
      </c>
      <c r="K247" s="33">
        <f t="shared" si="32"/>
        <v>0</v>
      </c>
      <c r="L247" s="33">
        <f t="shared" si="33"/>
        <v>0</v>
      </c>
      <c r="M247" s="33">
        <f t="shared" si="34"/>
        <v>0</v>
      </c>
      <c r="N247" s="33">
        <f t="shared" si="35"/>
        <v>0</v>
      </c>
      <c r="O247" s="33">
        <f t="shared" si="28"/>
        <v>0</v>
      </c>
      <c r="P247" s="33">
        <f t="shared" si="29"/>
        <v>0</v>
      </c>
      <c r="Q247" s="33">
        <f t="shared" si="36"/>
        <v>0</v>
      </c>
    </row>
    <row r="248" spans="1:17" ht="15.75" customHeight="1" x14ac:dyDescent="0.25">
      <c r="A248" s="23" t="s">
        <v>637</v>
      </c>
      <c r="B248" s="3" t="s">
        <v>361</v>
      </c>
      <c r="C248" s="22" t="s">
        <v>408</v>
      </c>
      <c r="D248" s="22" t="s">
        <v>16</v>
      </c>
      <c r="E248" s="3" t="s">
        <v>638</v>
      </c>
      <c r="F248" s="26" t="s">
        <v>639</v>
      </c>
      <c r="G248" s="33">
        <v>1</v>
      </c>
      <c r="H248" s="33">
        <f t="shared" si="30"/>
        <v>1</v>
      </c>
      <c r="I248" s="33">
        <f t="shared" si="31"/>
        <v>1</v>
      </c>
      <c r="J248" s="33">
        <v>0</v>
      </c>
      <c r="K248" s="33">
        <f t="shared" si="32"/>
        <v>1</v>
      </c>
      <c r="L248" s="33">
        <f t="shared" si="33"/>
        <v>2</v>
      </c>
      <c r="M248" s="33">
        <f t="shared" si="34"/>
        <v>0</v>
      </c>
      <c r="N248" s="33">
        <f t="shared" si="35"/>
        <v>2</v>
      </c>
      <c r="O248" s="33">
        <f t="shared" si="28"/>
        <v>0.1</v>
      </c>
      <c r="P248" s="33">
        <f t="shared" si="29"/>
        <v>2</v>
      </c>
      <c r="Q248" s="33">
        <f t="shared" si="36"/>
        <v>0</v>
      </c>
    </row>
    <row r="249" spans="1:17" ht="15.75" customHeight="1" x14ac:dyDescent="0.25">
      <c r="A249" s="23" t="s">
        <v>640</v>
      </c>
      <c r="B249" s="3" t="s">
        <v>361</v>
      </c>
      <c r="C249" s="22" t="s">
        <v>408</v>
      </c>
      <c r="D249" s="22" t="s">
        <v>16</v>
      </c>
      <c r="E249" s="3" t="s">
        <v>641</v>
      </c>
      <c r="F249" s="26" t="s">
        <v>642</v>
      </c>
      <c r="G249" s="33">
        <v>1</v>
      </c>
      <c r="H249" s="33">
        <f t="shared" si="30"/>
        <v>1</v>
      </c>
      <c r="I249" s="33">
        <f t="shared" si="31"/>
        <v>1</v>
      </c>
      <c r="J249" s="33">
        <v>0</v>
      </c>
      <c r="K249" s="33">
        <f t="shared" si="32"/>
        <v>1</v>
      </c>
      <c r="L249" s="33">
        <f t="shared" si="33"/>
        <v>2</v>
      </c>
      <c r="M249" s="33">
        <f t="shared" si="34"/>
        <v>0</v>
      </c>
      <c r="N249" s="33">
        <f t="shared" si="35"/>
        <v>2</v>
      </c>
      <c r="O249" s="33">
        <f t="shared" si="28"/>
        <v>0.1</v>
      </c>
      <c r="P249" s="33">
        <f t="shared" si="29"/>
        <v>2</v>
      </c>
      <c r="Q249" s="33">
        <f t="shared" si="36"/>
        <v>0</v>
      </c>
    </row>
    <row r="250" spans="1:17" ht="15.75" customHeight="1" x14ac:dyDescent="0.25">
      <c r="A250" s="23" t="s">
        <v>643</v>
      </c>
      <c r="B250" s="3" t="s">
        <v>361</v>
      </c>
      <c r="C250" s="22" t="s">
        <v>408</v>
      </c>
      <c r="D250" s="22" t="s">
        <v>16</v>
      </c>
      <c r="E250" s="3" t="s">
        <v>644</v>
      </c>
      <c r="F250" s="26" t="s">
        <v>645</v>
      </c>
      <c r="G250" s="33">
        <v>0</v>
      </c>
      <c r="H250" s="33">
        <f t="shared" si="30"/>
        <v>0</v>
      </c>
      <c r="I250" s="33">
        <f t="shared" si="31"/>
        <v>0</v>
      </c>
      <c r="J250" s="33">
        <v>0</v>
      </c>
      <c r="K250" s="33">
        <f t="shared" si="32"/>
        <v>0</v>
      </c>
      <c r="L250" s="33">
        <f t="shared" si="33"/>
        <v>0</v>
      </c>
      <c r="M250" s="33">
        <f t="shared" si="34"/>
        <v>0</v>
      </c>
      <c r="N250" s="33">
        <f t="shared" si="35"/>
        <v>0</v>
      </c>
      <c r="O250" s="33">
        <f t="shared" si="28"/>
        <v>0</v>
      </c>
      <c r="P250" s="33">
        <f t="shared" si="29"/>
        <v>0</v>
      </c>
      <c r="Q250" s="33">
        <f t="shared" si="36"/>
        <v>0</v>
      </c>
    </row>
    <row r="251" spans="1:17" ht="15.75" customHeight="1" x14ac:dyDescent="0.25">
      <c r="A251" s="23" t="s">
        <v>646</v>
      </c>
      <c r="B251" s="3" t="s">
        <v>361</v>
      </c>
      <c r="C251" s="22" t="s">
        <v>408</v>
      </c>
      <c r="D251" s="22" t="s">
        <v>16</v>
      </c>
      <c r="E251" s="3" t="s">
        <v>647</v>
      </c>
      <c r="F251" s="26" t="s">
        <v>648</v>
      </c>
      <c r="G251" s="33">
        <v>0</v>
      </c>
      <c r="H251" s="33">
        <f t="shared" si="30"/>
        <v>0</v>
      </c>
      <c r="I251" s="33">
        <f t="shared" si="31"/>
        <v>0</v>
      </c>
      <c r="J251" s="33">
        <v>0</v>
      </c>
      <c r="K251" s="33">
        <f t="shared" si="32"/>
        <v>0</v>
      </c>
      <c r="L251" s="33">
        <f t="shared" si="33"/>
        <v>0</v>
      </c>
      <c r="M251" s="33">
        <f t="shared" si="34"/>
        <v>0</v>
      </c>
      <c r="N251" s="33">
        <f t="shared" si="35"/>
        <v>0</v>
      </c>
      <c r="O251" s="33">
        <f t="shared" si="28"/>
        <v>0</v>
      </c>
      <c r="P251" s="33">
        <f t="shared" si="29"/>
        <v>0</v>
      </c>
      <c r="Q251" s="33">
        <f t="shared" si="36"/>
        <v>0</v>
      </c>
    </row>
    <row r="252" spans="1:17" ht="15.75" customHeight="1" x14ac:dyDescent="0.25">
      <c r="A252" s="23" t="s">
        <v>649</v>
      </c>
      <c r="B252" s="3" t="s">
        <v>361</v>
      </c>
      <c r="C252" s="22" t="s">
        <v>408</v>
      </c>
      <c r="D252" s="22" t="s">
        <v>16</v>
      </c>
      <c r="E252" s="3" t="s">
        <v>650</v>
      </c>
      <c r="F252" s="26" t="s">
        <v>651</v>
      </c>
      <c r="G252" s="33">
        <v>0</v>
      </c>
      <c r="H252" s="33">
        <f t="shared" si="30"/>
        <v>0</v>
      </c>
      <c r="I252" s="33">
        <f t="shared" si="31"/>
        <v>0</v>
      </c>
      <c r="J252" s="33">
        <v>0</v>
      </c>
      <c r="K252" s="33">
        <f t="shared" si="32"/>
        <v>0</v>
      </c>
      <c r="L252" s="33">
        <f t="shared" si="33"/>
        <v>0</v>
      </c>
      <c r="M252" s="33">
        <f t="shared" si="34"/>
        <v>0</v>
      </c>
      <c r="N252" s="33">
        <f t="shared" si="35"/>
        <v>0</v>
      </c>
      <c r="O252" s="33">
        <f t="shared" si="28"/>
        <v>0</v>
      </c>
      <c r="P252" s="33">
        <f t="shared" si="29"/>
        <v>0</v>
      </c>
      <c r="Q252" s="33">
        <f t="shared" si="36"/>
        <v>0</v>
      </c>
    </row>
    <row r="253" spans="1:17" ht="15.75" customHeight="1" x14ac:dyDescent="0.25">
      <c r="A253" s="23" t="s">
        <v>652</v>
      </c>
      <c r="B253" s="3" t="s">
        <v>361</v>
      </c>
      <c r="C253" s="22" t="s">
        <v>408</v>
      </c>
      <c r="D253" s="22" t="s">
        <v>16</v>
      </c>
      <c r="E253" s="3" t="s">
        <v>653</v>
      </c>
      <c r="F253" s="26" t="s">
        <v>654</v>
      </c>
      <c r="G253" s="33">
        <v>1</v>
      </c>
      <c r="H253" s="33">
        <f t="shared" si="30"/>
        <v>1</v>
      </c>
      <c r="I253" s="33">
        <f t="shared" si="31"/>
        <v>1</v>
      </c>
      <c r="J253" s="33">
        <v>0</v>
      </c>
      <c r="K253" s="33">
        <f t="shared" si="32"/>
        <v>1</v>
      </c>
      <c r="L253" s="33">
        <f t="shared" si="33"/>
        <v>2</v>
      </c>
      <c r="M253" s="33">
        <f t="shared" si="34"/>
        <v>0</v>
      </c>
      <c r="N253" s="33">
        <f t="shared" si="35"/>
        <v>2</v>
      </c>
      <c r="O253" s="33">
        <f t="shared" si="28"/>
        <v>0.1</v>
      </c>
      <c r="P253" s="33">
        <f t="shared" si="29"/>
        <v>2</v>
      </c>
      <c r="Q253" s="33">
        <f t="shared" si="36"/>
        <v>0</v>
      </c>
    </row>
    <row r="254" spans="1:17" ht="15.75" customHeight="1" x14ac:dyDescent="0.25">
      <c r="A254" s="23" t="s">
        <v>655</v>
      </c>
      <c r="B254" s="3" t="s">
        <v>361</v>
      </c>
      <c r="C254" s="22" t="s">
        <v>408</v>
      </c>
      <c r="D254" s="22" t="s">
        <v>16</v>
      </c>
      <c r="E254" s="3" t="s">
        <v>656</v>
      </c>
      <c r="F254" s="26" t="s">
        <v>657</v>
      </c>
      <c r="G254" s="33">
        <v>1</v>
      </c>
      <c r="H254" s="33">
        <f t="shared" si="30"/>
        <v>1</v>
      </c>
      <c r="I254" s="33">
        <f t="shared" si="31"/>
        <v>1</v>
      </c>
      <c r="J254" s="33">
        <v>0</v>
      </c>
      <c r="K254" s="33">
        <f t="shared" si="32"/>
        <v>1</v>
      </c>
      <c r="L254" s="33">
        <f t="shared" si="33"/>
        <v>2</v>
      </c>
      <c r="M254" s="33">
        <f t="shared" si="34"/>
        <v>0</v>
      </c>
      <c r="N254" s="33">
        <f t="shared" si="35"/>
        <v>2</v>
      </c>
      <c r="O254" s="33">
        <f t="shared" si="28"/>
        <v>0.1</v>
      </c>
      <c r="P254" s="33">
        <f t="shared" si="29"/>
        <v>2</v>
      </c>
      <c r="Q254" s="33">
        <f t="shared" si="36"/>
        <v>0</v>
      </c>
    </row>
    <row r="255" spans="1:17" ht="15.75" customHeight="1" x14ac:dyDescent="0.25">
      <c r="A255" s="23" t="s">
        <v>658</v>
      </c>
      <c r="B255" s="3" t="s">
        <v>361</v>
      </c>
      <c r="C255" s="22" t="s">
        <v>408</v>
      </c>
      <c r="D255" s="22" t="s">
        <v>16</v>
      </c>
      <c r="E255" s="3" t="s">
        <v>659</v>
      </c>
      <c r="F255" s="26" t="s">
        <v>660</v>
      </c>
      <c r="G255" s="33">
        <v>1</v>
      </c>
      <c r="H255" s="33">
        <f t="shared" si="30"/>
        <v>1</v>
      </c>
      <c r="I255" s="33">
        <f t="shared" si="31"/>
        <v>1</v>
      </c>
      <c r="J255" s="33">
        <v>0</v>
      </c>
      <c r="K255" s="33">
        <f t="shared" si="32"/>
        <v>1</v>
      </c>
      <c r="L255" s="33">
        <f t="shared" si="33"/>
        <v>2</v>
      </c>
      <c r="M255" s="33">
        <f t="shared" si="34"/>
        <v>0</v>
      </c>
      <c r="N255" s="33">
        <f t="shared" si="35"/>
        <v>2</v>
      </c>
      <c r="O255" s="33">
        <f t="shared" si="28"/>
        <v>0.1</v>
      </c>
      <c r="P255" s="33">
        <f t="shared" si="29"/>
        <v>2</v>
      </c>
      <c r="Q255" s="33">
        <f t="shared" si="36"/>
        <v>0</v>
      </c>
    </row>
    <row r="256" spans="1:17" ht="15.75" customHeight="1" x14ac:dyDescent="0.25">
      <c r="A256" s="23" t="s">
        <v>661</v>
      </c>
      <c r="B256" s="3" t="s">
        <v>361</v>
      </c>
      <c r="C256" s="22" t="s">
        <v>408</v>
      </c>
      <c r="D256" s="22" t="s">
        <v>16</v>
      </c>
      <c r="E256" s="3" t="s">
        <v>662</v>
      </c>
      <c r="F256" s="26" t="s">
        <v>663</v>
      </c>
      <c r="G256" s="33">
        <v>0</v>
      </c>
      <c r="H256" s="33">
        <f t="shared" si="30"/>
        <v>0</v>
      </c>
      <c r="I256" s="33">
        <f t="shared" si="31"/>
        <v>0</v>
      </c>
      <c r="J256" s="33">
        <v>0</v>
      </c>
      <c r="K256" s="33">
        <f t="shared" si="32"/>
        <v>0</v>
      </c>
      <c r="L256" s="33">
        <f t="shared" si="33"/>
        <v>0</v>
      </c>
      <c r="M256" s="33">
        <f t="shared" si="34"/>
        <v>0</v>
      </c>
      <c r="N256" s="33">
        <f t="shared" si="35"/>
        <v>0</v>
      </c>
      <c r="O256" s="33">
        <f t="shared" si="28"/>
        <v>0</v>
      </c>
      <c r="P256" s="33">
        <f t="shared" si="29"/>
        <v>0</v>
      </c>
      <c r="Q256" s="33">
        <f t="shared" si="36"/>
        <v>0</v>
      </c>
    </row>
    <row r="257" spans="1:17" ht="15.75" customHeight="1" x14ac:dyDescent="0.25">
      <c r="A257" s="23" t="s">
        <v>664</v>
      </c>
      <c r="B257" s="3" t="s">
        <v>361</v>
      </c>
      <c r="C257" s="22" t="s">
        <v>408</v>
      </c>
      <c r="D257" s="22" t="s">
        <v>16</v>
      </c>
      <c r="E257" s="3" t="s">
        <v>665</v>
      </c>
      <c r="F257" s="26" t="s">
        <v>666</v>
      </c>
      <c r="G257" s="33">
        <v>1</v>
      </c>
      <c r="H257" s="33">
        <f t="shared" si="30"/>
        <v>1</v>
      </c>
      <c r="I257" s="33">
        <f t="shared" si="31"/>
        <v>1</v>
      </c>
      <c r="J257" s="33">
        <v>0</v>
      </c>
      <c r="K257" s="33">
        <f t="shared" si="32"/>
        <v>1</v>
      </c>
      <c r="L257" s="33">
        <f t="shared" si="33"/>
        <v>2</v>
      </c>
      <c r="M257" s="33">
        <f t="shared" si="34"/>
        <v>0</v>
      </c>
      <c r="N257" s="33">
        <f t="shared" si="35"/>
        <v>2</v>
      </c>
      <c r="O257" s="33">
        <f t="shared" si="28"/>
        <v>0.1</v>
      </c>
      <c r="P257" s="33">
        <f t="shared" si="29"/>
        <v>2</v>
      </c>
      <c r="Q257" s="33">
        <f t="shared" si="36"/>
        <v>0</v>
      </c>
    </row>
    <row r="258" spans="1:17" ht="15.75" customHeight="1" x14ac:dyDescent="0.25">
      <c r="A258" s="23" t="s">
        <v>667</v>
      </c>
      <c r="B258" s="3" t="s">
        <v>361</v>
      </c>
      <c r="C258" s="22" t="s">
        <v>408</v>
      </c>
      <c r="D258" s="22" t="s">
        <v>16</v>
      </c>
      <c r="E258" s="3" t="s">
        <v>668</v>
      </c>
      <c r="F258" s="26" t="s">
        <v>669</v>
      </c>
      <c r="G258" s="33">
        <v>0</v>
      </c>
      <c r="H258" s="33">
        <f t="shared" si="30"/>
        <v>0</v>
      </c>
      <c r="I258" s="33">
        <f t="shared" si="31"/>
        <v>0</v>
      </c>
      <c r="J258" s="33">
        <v>0</v>
      </c>
      <c r="K258" s="33">
        <f t="shared" si="32"/>
        <v>0</v>
      </c>
      <c r="L258" s="33">
        <f t="shared" si="33"/>
        <v>0</v>
      </c>
      <c r="M258" s="33">
        <f t="shared" si="34"/>
        <v>0</v>
      </c>
      <c r="N258" s="33">
        <f t="shared" si="35"/>
        <v>0</v>
      </c>
      <c r="O258" s="33">
        <f t="shared" si="28"/>
        <v>0</v>
      </c>
      <c r="P258" s="33">
        <f t="shared" si="29"/>
        <v>0</v>
      </c>
      <c r="Q258" s="33">
        <f t="shared" si="36"/>
        <v>0</v>
      </c>
    </row>
    <row r="259" spans="1:17" ht="15.75" customHeight="1" x14ac:dyDescent="0.25">
      <c r="A259" s="23" t="s">
        <v>670</v>
      </c>
      <c r="B259" s="3" t="s">
        <v>361</v>
      </c>
      <c r="C259" s="22" t="s">
        <v>408</v>
      </c>
      <c r="D259" s="22" t="s">
        <v>16</v>
      </c>
      <c r="E259" s="3" t="s">
        <v>671</v>
      </c>
      <c r="F259" s="26" t="s">
        <v>672</v>
      </c>
      <c r="G259" s="33">
        <v>1</v>
      </c>
      <c r="H259" s="33">
        <f t="shared" si="30"/>
        <v>1</v>
      </c>
      <c r="I259" s="33">
        <f t="shared" si="31"/>
        <v>1</v>
      </c>
      <c r="J259" s="33">
        <v>0</v>
      </c>
      <c r="K259" s="33">
        <f t="shared" si="32"/>
        <v>1</v>
      </c>
      <c r="L259" s="33">
        <f t="shared" si="33"/>
        <v>2</v>
      </c>
      <c r="M259" s="33">
        <f t="shared" si="34"/>
        <v>0</v>
      </c>
      <c r="N259" s="33">
        <f t="shared" si="35"/>
        <v>2</v>
      </c>
      <c r="O259" s="33">
        <f t="shared" si="28"/>
        <v>0.1</v>
      </c>
      <c r="P259" s="33">
        <f t="shared" si="29"/>
        <v>2</v>
      </c>
      <c r="Q259" s="33">
        <f t="shared" si="36"/>
        <v>0</v>
      </c>
    </row>
    <row r="260" spans="1:17" ht="15.75" customHeight="1" x14ac:dyDescent="0.25">
      <c r="A260" s="23" t="s">
        <v>673</v>
      </c>
      <c r="B260" s="3" t="s">
        <v>361</v>
      </c>
      <c r="C260" s="22" t="s">
        <v>408</v>
      </c>
      <c r="D260" s="22" t="s">
        <v>16</v>
      </c>
      <c r="E260" s="3" t="s">
        <v>674</v>
      </c>
      <c r="F260" s="26" t="s">
        <v>675</v>
      </c>
      <c r="G260" s="33">
        <v>0</v>
      </c>
      <c r="H260" s="33">
        <f t="shared" si="30"/>
        <v>0</v>
      </c>
      <c r="I260" s="33">
        <f t="shared" si="31"/>
        <v>0</v>
      </c>
      <c r="J260" s="33">
        <v>0</v>
      </c>
      <c r="K260" s="33">
        <f t="shared" si="32"/>
        <v>0</v>
      </c>
      <c r="L260" s="33">
        <f t="shared" si="33"/>
        <v>0</v>
      </c>
      <c r="M260" s="33">
        <f t="shared" si="34"/>
        <v>0</v>
      </c>
      <c r="N260" s="33">
        <f t="shared" si="35"/>
        <v>0</v>
      </c>
      <c r="O260" s="33">
        <f t="shared" ref="O260:O323" si="37">(IF(G260+J260=1,0.1,0))*G260</f>
        <v>0</v>
      </c>
      <c r="P260" s="33">
        <f t="shared" ref="P260:P323" si="38">IF(J260=0,(G260*2)+(O260*0),0)</f>
        <v>0</v>
      </c>
      <c r="Q260" s="33">
        <f t="shared" si="36"/>
        <v>0</v>
      </c>
    </row>
    <row r="261" spans="1:17" ht="15.75" customHeight="1" x14ac:dyDescent="0.25">
      <c r="A261" s="23" t="s">
        <v>676</v>
      </c>
      <c r="B261" s="3" t="s">
        <v>361</v>
      </c>
      <c r="C261" s="22" t="s">
        <v>408</v>
      </c>
      <c r="D261" s="22" t="s">
        <v>16</v>
      </c>
      <c r="E261" s="3" t="s">
        <v>677</v>
      </c>
      <c r="F261" s="26" t="s">
        <v>678</v>
      </c>
      <c r="G261" s="33">
        <v>1</v>
      </c>
      <c r="H261" s="33">
        <f t="shared" ref="H261:H324" si="39">G261</f>
        <v>1</v>
      </c>
      <c r="I261" s="33">
        <f t="shared" ref="I261:I324" si="40">G261</f>
        <v>1</v>
      </c>
      <c r="J261" s="33">
        <v>0</v>
      </c>
      <c r="K261" s="33">
        <f t="shared" ref="K261:K324" si="41">G261</f>
        <v>1</v>
      </c>
      <c r="L261" s="33">
        <f t="shared" ref="L261:L324" si="42">IF(J261&gt;0,0,2)*G261</f>
        <v>2</v>
      </c>
      <c r="M261" s="33">
        <f t="shared" ref="M261:M324" si="43">IF(L261&gt;0,0,1)*G261</f>
        <v>0</v>
      </c>
      <c r="N261" s="33">
        <f t="shared" ref="N261:N324" si="44">G261*2</f>
        <v>2</v>
      </c>
      <c r="O261" s="33">
        <f t="shared" si="37"/>
        <v>0.1</v>
      </c>
      <c r="P261" s="33">
        <f t="shared" si="38"/>
        <v>2</v>
      </c>
      <c r="Q261" s="33">
        <f t="shared" ref="Q261:Q324" si="45">J261*4</f>
        <v>0</v>
      </c>
    </row>
    <row r="262" spans="1:17" ht="15.75" customHeight="1" x14ac:dyDescent="0.25">
      <c r="A262" s="23" t="s">
        <v>679</v>
      </c>
      <c r="B262" s="3" t="s">
        <v>361</v>
      </c>
      <c r="C262" s="22" t="s">
        <v>408</v>
      </c>
      <c r="D262" s="22" t="s">
        <v>16</v>
      </c>
      <c r="E262" s="3" t="s">
        <v>680</v>
      </c>
      <c r="F262" s="26" t="s">
        <v>681</v>
      </c>
      <c r="G262" s="33">
        <v>0</v>
      </c>
      <c r="H262" s="33">
        <f t="shared" si="39"/>
        <v>0</v>
      </c>
      <c r="I262" s="33">
        <f t="shared" si="40"/>
        <v>0</v>
      </c>
      <c r="J262" s="33">
        <v>0</v>
      </c>
      <c r="K262" s="33">
        <f t="shared" si="41"/>
        <v>0</v>
      </c>
      <c r="L262" s="33">
        <f t="shared" si="42"/>
        <v>0</v>
      </c>
      <c r="M262" s="33">
        <f t="shared" si="43"/>
        <v>0</v>
      </c>
      <c r="N262" s="33">
        <f t="shared" si="44"/>
        <v>0</v>
      </c>
      <c r="O262" s="33">
        <f t="shared" si="37"/>
        <v>0</v>
      </c>
      <c r="P262" s="33">
        <f t="shared" si="38"/>
        <v>0</v>
      </c>
      <c r="Q262" s="33">
        <f t="shared" si="45"/>
        <v>0</v>
      </c>
    </row>
    <row r="263" spans="1:17" ht="15.75" customHeight="1" x14ac:dyDescent="0.25">
      <c r="A263" s="23" t="s">
        <v>682</v>
      </c>
      <c r="B263" s="3" t="s">
        <v>361</v>
      </c>
      <c r="C263" s="22" t="s">
        <v>408</v>
      </c>
      <c r="D263" s="22" t="s">
        <v>16</v>
      </c>
      <c r="E263" s="3" t="s">
        <v>683</v>
      </c>
      <c r="F263" s="26" t="s">
        <v>684</v>
      </c>
      <c r="G263" s="33">
        <v>1</v>
      </c>
      <c r="H263" s="33">
        <f t="shared" si="39"/>
        <v>1</v>
      </c>
      <c r="I263" s="33">
        <f t="shared" si="40"/>
        <v>1</v>
      </c>
      <c r="J263" s="33">
        <v>0</v>
      </c>
      <c r="K263" s="33">
        <f t="shared" si="41"/>
        <v>1</v>
      </c>
      <c r="L263" s="33">
        <f t="shared" si="42"/>
        <v>2</v>
      </c>
      <c r="M263" s="33">
        <f t="shared" si="43"/>
        <v>0</v>
      </c>
      <c r="N263" s="33">
        <f t="shared" si="44"/>
        <v>2</v>
      </c>
      <c r="O263" s="33">
        <f t="shared" si="37"/>
        <v>0.1</v>
      </c>
      <c r="P263" s="33">
        <f t="shared" si="38"/>
        <v>2</v>
      </c>
      <c r="Q263" s="33">
        <f t="shared" si="45"/>
        <v>0</v>
      </c>
    </row>
    <row r="264" spans="1:17" ht="15.75" customHeight="1" x14ac:dyDescent="0.25">
      <c r="A264" s="23" t="s">
        <v>685</v>
      </c>
      <c r="B264" s="3" t="s">
        <v>361</v>
      </c>
      <c r="C264" s="22" t="s">
        <v>408</v>
      </c>
      <c r="D264" s="22" t="s">
        <v>16</v>
      </c>
      <c r="E264" s="3" t="s">
        <v>686</v>
      </c>
      <c r="F264" s="26" t="s">
        <v>687</v>
      </c>
      <c r="G264" s="33">
        <v>0</v>
      </c>
      <c r="H264" s="33">
        <f t="shared" si="39"/>
        <v>0</v>
      </c>
      <c r="I264" s="33">
        <f t="shared" si="40"/>
        <v>0</v>
      </c>
      <c r="J264" s="33">
        <v>0</v>
      </c>
      <c r="K264" s="33">
        <f t="shared" si="41"/>
        <v>0</v>
      </c>
      <c r="L264" s="33">
        <f t="shared" si="42"/>
        <v>0</v>
      </c>
      <c r="M264" s="33">
        <f t="shared" si="43"/>
        <v>0</v>
      </c>
      <c r="N264" s="33">
        <f t="shared" si="44"/>
        <v>0</v>
      </c>
      <c r="O264" s="33">
        <f t="shared" si="37"/>
        <v>0</v>
      </c>
      <c r="P264" s="33">
        <f t="shared" si="38"/>
        <v>0</v>
      </c>
      <c r="Q264" s="33">
        <f t="shared" si="45"/>
        <v>0</v>
      </c>
    </row>
    <row r="265" spans="1:17" ht="15.75" customHeight="1" x14ac:dyDescent="0.25">
      <c r="A265" s="23" t="s">
        <v>688</v>
      </c>
      <c r="B265" s="3" t="s">
        <v>361</v>
      </c>
      <c r="C265" s="22" t="s">
        <v>408</v>
      </c>
      <c r="D265" s="22" t="s">
        <v>16</v>
      </c>
      <c r="E265" s="3" t="s">
        <v>689</v>
      </c>
      <c r="F265" s="26" t="s">
        <v>690</v>
      </c>
      <c r="G265" s="33">
        <v>1</v>
      </c>
      <c r="H265" s="33">
        <f t="shared" si="39"/>
        <v>1</v>
      </c>
      <c r="I265" s="33">
        <f t="shared" si="40"/>
        <v>1</v>
      </c>
      <c r="J265" s="33">
        <v>0</v>
      </c>
      <c r="K265" s="33">
        <f t="shared" si="41"/>
        <v>1</v>
      </c>
      <c r="L265" s="33">
        <f t="shared" si="42"/>
        <v>2</v>
      </c>
      <c r="M265" s="33">
        <f t="shared" si="43"/>
        <v>0</v>
      </c>
      <c r="N265" s="33">
        <f t="shared" si="44"/>
        <v>2</v>
      </c>
      <c r="O265" s="33">
        <f t="shared" si="37"/>
        <v>0.1</v>
      </c>
      <c r="P265" s="33">
        <f t="shared" si="38"/>
        <v>2</v>
      </c>
      <c r="Q265" s="33">
        <f t="shared" si="45"/>
        <v>0</v>
      </c>
    </row>
    <row r="266" spans="1:17" ht="15.75" customHeight="1" x14ac:dyDescent="0.25">
      <c r="A266" s="23" t="s">
        <v>691</v>
      </c>
      <c r="B266" s="3" t="s">
        <v>361</v>
      </c>
      <c r="C266" s="22" t="s">
        <v>408</v>
      </c>
      <c r="D266" s="22" t="s">
        <v>16</v>
      </c>
      <c r="E266" s="3" t="s">
        <v>692</v>
      </c>
      <c r="F266" s="26" t="s">
        <v>693</v>
      </c>
      <c r="G266" s="33">
        <v>0</v>
      </c>
      <c r="H266" s="33">
        <f t="shared" si="39"/>
        <v>0</v>
      </c>
      <c r="I266" s="33">
        <f t="shared" si="40"/>
        <v>0</v>
      </c>
      <c r="J266" s="33">
        <v>0</v>
      </c>
      <c r="K266" s="33">
        <f t="shared" si="41"/>
        <v>0</v>
      </c>
      <c r="L266" s="33">
        <f t="shared" si="42"/>
        <v>0</v>
      </c>
      <c r="M266" s="33">
        <f t="shared" si="43"/>
        <v>0</v>
      </c>
      <c r="N266" s="33">
        <f t="shared" si="44"/>
        <v>0</v>
      </c>
      <c r="O266" s="33">
        <f t="shared" si="37"/>
        <v>0</v>
      </c>
      <c r="P266" s="33">
        <f t="shared" si="38"/>
        <v>0</v>
      </c>
      <c r="Q266" s="33">
        <f t="shared" si="45"/>
        <v>0</v>
      </c>
    </row>
    <row r="267" spans="1:17" ht="15.75" customHeight="1" x14ac:dyDescent="0.25">
      <c r="A267" s="23" t="s">
        <v>694</v>
      </c>
      <c r="B267" s="3" t="s">
        <v>361</v>
      </c>
      <c r="C267" s="22" t="s">
        <v>408</v>
      </c>
      <c r="D267" s="22" t="s">
        <v>16</v>
      </c>
      <c r="E267" s="3" t="s">
        <v>695</v>
      </c>
      <c r="F267" s="26" t="s">
        <v>696</v>
      </c>
      <c r="G267" s="33">
        <v>1</v>
      </c>
      <c r="H267" s="33">
        <f t="shared" si="39"/>
        <v>1</v>
      </c>
      <c r="I267" s="33">
        <f t="shared" si="40"/>
        <v>1</v>
      </c>
      <c r="J267" s="33">
        <v>0</v>
      </c>
      <c r="K267" s="33">
        <f t="shared" si="41"/>
        <v>1</v>
      </c>
      <c r="L267" s="33">
        <f t="shared" si="42"/>
        <v>2</v>
      </c>
      <c r="M267" s="33">
        <f t="shared" si="43"/>
        <v>0</v>
      </c>
      <c r="N267" s="33">
        <f t="shared" si="44"/>
        <v>2</v>
      </c>
      <c r="O267" s="33">
        <f t="shared" si="37"/>
        <v>0.1</v>
      </c>
      <c r="P267" s="33">
        <f t="shared" si="38"/>
        <v>2</v>
      </c>
      <c r="Q267" s="33">
        <f t="shared" si="45"/>
        <v>0</v>
      </c>
    </row>
    <row r="268" spans="1:17" ht="15.75" customHeight="1" x14ac:dyDescent="0.25">
      <c r="A268" s="23" t="s">
        <v>697</v>
      </c>
      <c r="B268" s="3" t="s">
        <v>361</v>
      </c>
      <c r="C268" s="22" t="s">
        <v>408</v>
      </c>
      <c r="D268" s="22" t="s">
        <v>16</v>
      </c>
      <c r="E268" s="3" t="s">
        <v>698</v>
      </c>
      <c r="F268" s="26" t="s">
        <v>699</v>
      </c>
      <c r="G268" s="33">
        <v>0</v>
      </c>
      <c r="H268" s="33">
        <f t="shared" si="39"/>
        <v>0</v>
      </c>
      <c r="I268" s="33">
        <f t="shared" si="40"/>
        <v>0</v>
      </c>
      <c r="J268" s="33">
        <v>0</v>
      </c>
      <c r="K268" s="33">
        <f t="shared" si="41"/>
        <v>0</v>
      </c>
      <c r="L268" s="33">
        <f t="shared" si="42"/>
        <v>0</v>
      </c>
      <c r="M268" s="33">
        <f t="shared" si="43"/>
        <v>0</v>
      </c>
      <c r="N268" s="33">
        <f t="shared" si="44"/>
        <v>0</v>
      </c>
      <c r="O268" s="33">
        <f t="shared" si="37"/>
        <v>0</v>
      </c>
      <c r="P268" s="33">
        <f t="shared" si="38"/>
        <v>0</v>
      </c>
      <c r="Q268" s="33">
        <f t="shared" si="45"/>
        <v>0</v>
      </c>
    </row>
    <row r="269" spans="1:17" ht="15.75" customHeight="1" x14ac:dyDescent="0.25">
      <c r="A269" s="23" t="s">
        <v>700</v>
      </c>
      <c r="B269" s="3" t="s">
        <v>361</v>
      </c>
      <c r="C269" s="22" t="s">
        <v>408</v>
      </c>
      <c r="D269" s="22" t="s">
        <v>16</v>
      </c>
      <c r="E269" s="3" t="s">
        <v>701</v>
      </c>
      <c r="F269" s="26" t="s">
        <v>702</v>
      </c>
      <c r="G269" s="33">
        <v>0</v>
      </c>
      <c r="H269" s="33">
        <f t="shared" si="39"/>
        <v>0</v>
      </c>
      <c r="I269" s="33">
        <f t="shared" si="40"/>
        <v>0</v>
      </c>
      <c r="J269" s="33">
        <v>0</v>
      </c>
      <c r="K269" s="33">
        <f t="shared" si="41"/>
        <v>0</v>
      </c>
      <c r="L269" s="33">
        <f t="shared" si="42"/>
        <v>0</v>
      </c>
      <c r="M269" s="33">
        <f t="shared" si="43"/>
        <v>0</v>
      </c>
      <c r="N269" s="33">
        <f t="shared" si="44"/>
        <v>0</v>
      </c>
      <c r="O269" s="33">
        <f t="shared" si="37"/>
        <v>0</v>
      </c>
      <c r="P269" s="33">
        <f t="shared" si="38"/>
        <v>0</v>
      </c>
      <c r="Q269" s="33">
        <f t="shared" si="45"/>
        <v>0</v>
      </c>
    </row>
    <row r="270" spans="1:17" ht="15.75" customHeight="1" x14ac:dyDescent="0.25">
      <c r="A270" s="23" t="s">
        <v>703</v>
      </c>
      <c r="B270" s="3" t="s">
        <v>361</v>
      </c>
      <c r="C270" s="22" t="s">
        <v>408</v>
      </c>
      <c r="D270" s="22" t="s">
        <v>16</v>
      </c>
      <c r="E270" s="3" t="s">
        <v>704</v>
      </c>
      <c r="F270" s="26" t="s">
        <v>705</v>
      </c>
      <c r="G270" s="33">
        <v>1</v>
      </c>
      <c r="H270" s="33">
        <f t="shared" si="39"/>
        <v>1</v>
      </c>
      <c r="I270" s="33">
        <f t="shared" si="40"/>
        <v>1</v>
      </c>
      <c r="J270" s="33">
        <v>0</v>
      </c>
      <c r="K270" s="33">
        <f t="shared" si="41"/>
        <v>1</v>
      </c>
      <c r="L270" s="33">
        <f t="shared" si="42"/>
        <v>2</v>
      </c>
      <c r="M270" s="33">
        <f t="shared" si="43"/>
        <v>0</v>
      </c>
      <c r="N270" s="33">
        <f t="shared" si="44"/>
        <v>2</v>
      </c>
      <c r="O270" s="33">
        <f t="shared" si="37"/>
        <v>0.1</v>
      </c>
      <c r="P270" s="33">
        <f t="shared" si="38"/>
        <v>2</v>
      </c>
      <c r="Q270" s="33">
        <f t="shared" si="45"/>
        <v>0</v>
      </c>
    </row>
    <row r="271" spans="1:17" ht="15.75" customHeight="1" x14ac:dyDescent="0.25">
      <c r="A271" s="23" t="s">
        <v>706</v>
      </c>
      <c r="B271" s="3" t="s">
        <v>361</v>
      </c>
      <c r="C271" s="22" t="s">
        <v>408</v>
      </c>
      <c r="D271" s="22" t="s">
        <v>16</v>
      </c>
      <c r="E271" s="3" t="s">
        <v>707</v>
      </c>
      <c r="F271" s="26" t="s">
        <v>708</v>
      </c>
      <c r="G271" s="33">
        <v>1</v>
      </c>
      <c r="H271" s="33">
        <f t="shared" si="39"/>
        <v>1</v>
      </c>
      <c r="I271" s="33">
        <f t="shared" si="40"/>
        <v>1</v>
      </c>
      <c r="J271" s="33">
        <v>0</v>
      </c>
      <c r="K271" s="33">
        <f t="shared" si="41"/>
        <v>1</v>
      </c>
      <c r="L271" s="33">
        <f t="shared" si="42"/>
        <v>2</v>
      </c>
      <c r="M271" s="33">
        <f t="shared" si="43"/>
        <v>0</v>
      </c>
      <c r="N271" s="33">
        <f t="shared" si="44"/>
        <v>2</v>
      </c>
      <c r="O271" s="33">
        <f t="shared" si="37"/>
        <v>0.1</v>
      </c>
      <c r="P271" s="33">
        <f t="shared" si="38"/>
        <v>2</v>
      </c>
      <c r="Q271" s="33">
        <f t="shared" si="45"/>
        <v>0</v>
      </c>
    </row>
    <row r="272" spans="1:17" ht="15.75" customHeight="1" x14ac:dyDescent="0.25">
      <c r="A272" s="23" t="s">
        <v>709</v>
      </c>
      <c r="B272" s="3" t="s">
        <v>361</v>
      </c>
      <c r="C272" s="22" t="s">
        <v>408</v>
      </c>
      <c r="D272" s="22" t="s">
        <v>16</v>
      </c>
      <c r="E272" s="3" t="s">
        <v>710</v>
      </c>
      <c r="F272" s="26" t="s">
        <v>711</v>
      </c>
      <c r="G272" s="33">
        <v>0</v>
      </c>
      <c r="H272" s="33">
        <f t="shared" si="39"/>
        <v>0</v>
      </c>
      <c r="I272" s="33">
        <f t="shared" si="40"/>
        <v>0</v>
      </c>
      <c r="J272" s="33">
        <v>0</v>
      </c>
      <c r="K272" s="33">
        <f t="shared" si="41"/>
        <v>0</v>
      </c>
      <c r="L272" s="33">
        <f t="shared" si="42"/>
        <v>0</v>
      </c>
      <c r="M272" s="33">
        <f t="shared" si="43"/>
        <v>0</v>
      </c>
      <c r="N272" s="33">
        <f t="shared" si="44"/>
        <v>0</v>
      </c>
      <c r="O272" s="33">
        <f t="shared" si="37"/>
        <v>0</v>
      </c>
      <c r="P272" s="33">
        <f t="shared" si="38"/>
        <v>0</v>
      </c>
      <c r="Q272" s="33">
        <f t="shared" si="45"/>
        <v>0</v>
      </c>
    </row>
    <row r="273" spans="1:17" ht="15.75" customHeight="1" x14ac:dyDescent="0.25">
      <c r="A273" s="23" t="s">
        <v>712</v>
      </c>
      <c r="B273" s="3" t="s">
        <v>361</v>
      </c>
      <c r="C273" s="22" t="s">
        <v>408</v>
      </c>
      <c r="D273" s="22" t="s">
        <v>16</v>
      </c>
      <c r="E273" s="3" t="s">
        <v>713</v>
      </c>
      <c r="F273" s="26" t="s">
        <v>714</v>
      </c>
      <c r="G273" s="33">
        <v>1</v>
      </c>
      <c r="H273" s="33">
        <f t="shared" si="39"/>
        <v>1</v>
      </c>
      <c r="I273" s="33">
        <f t="shared" si="40"/>
        <v>1</v>
      </c>
      <c r="J273" s="33">
        <v>0</v>
      </c>
      <c r="K273" s="33">
        <f t="shared" si="41"/>
        <v>1</v>
      </c>
      <c r="L273" s="33">
        <f t="shared" si="42"/>
        <v>2</v>
      </c>
      <c r="M273" s="33">
        <f t="shared" si="43"/>
        <v>0</v>
      </c>
      <c r="N273" s="33">
        <f t="shared" si="44"/>
        <v>2</v>
      </c>
      <c r="O273" s="33">
        <f t="shared" si="37"/>
        <v>0.1</v>
      </c>
      <c r="P273" s="33">
        <f t="shared" si="38"/>
        <v>2</v>
      </c>
      <c r="Q273" s="33">
        <f t="shared" si="45"/>
        <v>0</v>
      </c>
    </row>
    <row r="274" spans="1:17" ht="15.75" customHeight="1" x14ac:dyDescent="0.25">
      <c r="A274" s="23" t="s">
        <v>715</v>
      </c>
      <c r="B274" s="3" t="s">
        <v>361</v>
      </c>
      <c r="C274" s="22" t="s">
        <v>408</v>
      </c>
      <c r="D274" s="22" t="s">
        <v>16</v>
      </c>
      <c r="E274" s="3" t="s">
        <v>716</v>
      </c>
      <c r="F274" s="26" t="s">
        <v>717</v>
      </c>
      <c r="G274" s="33">
        <v>1</v>
      </c>
      <c r="H274" s="33">
        <f t="shared" si="39"/>
        <v>1</v>
      </c>
      <c r="I274" s="33">
        <f t="shared" si="40"/>
        <v>1</v>
      </c>
      <c r="J274" s="33">
        <v>0</v>
      </c>
      <c r="K274" s="33">
        <f t="shared" si="41"/>
        <v>1</v>
      </c>
      <c r="L274" s="33">
        <f t="shared" si="42"/>
        <v>2</v>
      </c>
      <c r="M274" s="33">
        <f t="shared" si="43"/>
        <v>0</v>
      </c>
      <c r="N274" s="33">
        <f t="shared" si="44"/>
        <v>2</v>
      </c>
      <c r="O274" s="33">
        <f t="shared" si="37"/>
        <v>0.1</v>
      </c>
      <c r="P274" s="33">
        <f t="shared" si="38"/>
        <v>2</v>
      </c>
      <c r="Q274" s="33">
        <f t="shared" si="45"/>
        <v>0</v>
      </c>
    </row>
    <row r="275" spans="1:17" ht="15.75" customHeight="1" x14ac:dyDescent="0.25">
      <c r="A275" s="23" t="s">
        <v>718</v>
      </c>
      <c r="B275" s="3" t="s">
        <v>361</v>
      </c>
      <c r="C275" s="22" t="s">
        <v>408</v>
      </c>
      <c r="D275" s="22" t="s">
        <v>16</v>
      </c>
      <c r="E275" s="3" t="s">
        <v>719</v>
      </c>
      <c r="F275" s="26" t="s">
        <v>720</v>
      </c>
      <c r="G275" s="33">
        <v>1</v>
      </c>
      <c r="H275" s="33">
        <f t="shared" si="39"/>
        <v>1</v>
      </c>
      <c r="I275" s="33">
        <f t="shared" si="40"/>
        <v>1</v>
      </c>
      <c r="J275" s="33">
        <v>0</v>
      </c>
      <c r="K275" s="33">
        <f t="shared" si="41"/>
        <v>1</v>
      </c>
      <c r="L275" s="33">
        <f t="shared" si="42"/>
        <v>2</v>
      </c>
      <c r="M275" s="33">
        <f t="shared" si="43"/>
        <v>0</v>
      </c>
      <c r="N275" s="33">
        <f t="shared" si="44"/>
        <v>2</v>
      </c>
      <c r="O275" s="33">
        <f t="shared" si="37"/>
        <v>0.1</v>
      </c>
      <c r="P275" s="33">
        <f t="shared" si="38"/>
        <v>2</v>
      </c>
      <c r="Q275" s="33">
        <f t="shared" si="45"/>
        <v>0</v>
      </c>
    </row>
    <row r="276" spans="1:17" ht="15.75" customHeight="1" x14ac:dyDescent="0.25">
      <c r="A276" s="23" t="s">
        <v>721</v>
      </c>
      <c r="B276" s="3" t="s">
        <v>361</v>
      </c>
      <c r="C276" s="22" t="s">
        <v>408</v>
      </c>
      <c r="D276" s="22" t="s">
        <v>16</v>
      </c>
      <c r="E276" s="3" t="s">
        <v>722</v>
      </c>
      <c r="F276" s="26" t="s">
        <v>723</v>
      </c>
      <c r="G276" s="33">
        <v>0</v>
      </c>
      <c r="H276" s="33">
        <f t="shared" si="39"/>
        <v>0</v>
      </c>
      <c r="I276" s="33">
        <f t="shared" si="40"/>
        <v>0</v>
      </c>
      <c r="J276" s="33">
        <v>0</v>
      </c>
      <c r="K276" s="33">
        <f t="shared" si="41"/>
        <v>0</v>
      </c>
      <c r="L276" s="33">
        <f t="shared" si="42"/>
        <v>0</v>
      </c>
      <c r="M276" s="33">
        <f t="shared" si="43"/>
        <v>0</v>
      </c>
      <c r="N276" s="33">
        <f t="shared" si="44"/>
        <v>0</v>
      </c>
      <c r="O276" s="33">
        <f t="shared" si="37"/>
        <v>0</v>
      </c>
      <c r="P276" s="33">
        <f t="shared" si="38"/>
        <v>0</v>
      </c>
      <c r="Q276" s="33">
        <f t="shared" si="45"/>
        <v>0</v>
      </c>
    </row>
    <row r="277" spans="1:17" ht="15.75" customHeight="1" x14ac:dyDescent="0.25">
      <c r="A277" s="23" t="s">
        <v>724</v>
      </c>
      <c r="B277" s="3" t="s">
        <v>361</v>
      </c>
      <c r="C277" s="22" t="s">
        <v>408</v>
      </c>
      <c r="D277" s="22" t="s">
        <v>16</v>
      </c>
      <c r="E277" s="3" t="s">
        <v>725</v>
      </c>
      <c r="F277" s="26" t="s">
        <v>726</v>
      </c>
      <c r="G277" s="33">
        <v>1</v>
      </c>
      <c r="H277" s="33">
        <f t="shared" si="39"/>
        <v>1</v>
      </c>
      <c r="I277" s="33">
        <f t="shared" si="40"/>
        <v>1</v>
      </c>
      <c r="J277" s="33">
        <v>0</v>
      </c>
      <c r="K277" s="33">
        <f t="shared" si="41"/>
        <v>1</v>
      </c>
      <c r="L277" s="33">
        <f t="shared" si="42"/>
        <v>2</v>
      </c>
      <c r="M277" s="33">
        <f t="shared" si="43"/>
        <v>0</v>
      </c>
      <c r="N277" s="33">
        <f t="shared" si="44"/>
        <v>2</v>
      </c>
      <c r="O277" s="33">
        <f t="shared" si="37"/>
        <v>0.1</v>
      </c>
      <c r="P277" s="33">
        <f t="shared" si="38"/>
        <v>2</v>
      </c>
      <c r="Q277" s="33">
        <f t="shared" si="45"/>
        <v>0</v>
      </c>
    </row>
    <row r="278" spans="1:17" ht="15.75" customHeight="1" x14ac:dyDescent="0.25">
      <c r="A278" s="23" t="s">
        <v>727</v>
      </c>
      <c r="B278" s="3" t="s">
        <v>361</v>
      </c>
      <c r="C278" s="22" t="s">
        <v>408</v>
      </c>
      <c r="D278" s="22" t="s">
        <v>16</v>
      </c>
      <c r="E278" s="3" t="s">
        <v>728</v>
      </c>
      <c r="F278" s="26" t="s">
        <v>729</v>
      </c>
      <c r="G278" s="33">
        <v>0</v>
      </c>
      <c r="H278" s="33">
        <f t="shared" si="39"/>
        <v>0</v>
      </c>
      <c r="I278" s="33">
        <f t="shared" si="40"/>
        <v>0</v>
      </c>
      <c r="J278" s="33">
        <v>0</v>
      </c>
      <c r="K278" s="33">
        <f t="shared" si="41"/>
        <v>0</v>
      </c>
      <c r="L278" s="33">
        <f t="shared" si="42"/>
        <v>0</v>
      </c>
      <c r="M278" s="33">
        <f t="shared" si="43"/>
        <v>0</v>
      </c>
      <c r="N278" s="33">
        <f t="shared" si="44"/>
        <v>0</v>
      </c>
      <c r="O278" s="33">
        <f t="shared" si="37"/>
        <v>0</v>
      </c>
      <c r="P278" s="33">
        <f t="shared" si="38"/>
        <v>0</v>
      </c>
      <c r="Q278" s="33">
        <f t="shared" si="45"/>
        <v>0</v>
      </c>
    </row>
    <row r="279" spans="1:17" ht="15.75" customHeight="1" x14ac:dyDescent="0.25">
      <c r="A279" s="23" t="s">
        <v>730</v>
      </c>
      <c r="B279" s="3" t="s">
        <v>361</v>
      </c>
      <c r="C279" s="22" t="s">
        <v>408</v>
      </c>
      <c r="D279" s="22" t="s">
        <v>16</v>
      </c>
      <c r="E279" s="3" t="s">
        <v>731</v>
      </c>
      <c r="F279" s="26" t="s">
        <v>732</v>
      </c>
      <c r="G279" s="33">
        <v>0</v>
      </c>
      <c r="H279" s="33">
        <f t="shared" si="39"/>
        <v>0</v>
      </c>
      <c r="I279" s="33">
        <f t="shared" si="40"/>
        <v>0</v>
      </c>
      <c r="J279" s="33">
        <v>0</v>
      </c>
      <c r="K279" s="33">
        <f t="shared" si="41"/>
        <v>0</v>
      </c>
      <c r="L279" s="33">
        <f t="shared" si="42"/>
        <v>0</v>
      </c>
      <c r="M279" s="33">
        <f t="shared" si="43"/>
        <v>0</v>
      </c>
      <c r="N279" s="33">
        <f t="shared" si="44"/>
        <v>0</v>
      </c>
      <c r="O279" s="33">
        <f t="shared" si="37"/>
        <v>0</v>
      </c>
      <c r="P279" s="33">
        <f t="shared" si="38"/>
        <v>0</v>
      </c>
      <c r="Q279" s="33">
        <f t="shared" si="45"/>
        <v>0</v>
      </c>
    </row>
    <row r="280" spans="1:17" ht="15.75" customHeight="1" x14ac:dyDescent="0.25">
      <c r="A280" s="23" t="s">
        <v>733</v>
      </c>
      <c r="B280" s="3" t="s">
        <v>361</v>
      </c>
      <c r="C280" s="22" t="s">
        <v>408</v>
      </c>
      <c r="D280" s="22" t="s">
        <v>16</v>
      </c>
      <c r="E280" s="3" t="s">
        <v>734</v>
      </c>
      <c r="F280" s="26" t="s">
        <v>735</v>
      </c>
      <c r="G280" s="33">
        <v>0</v>
      </c>
      <c r="H280" s="33">
        <f t="shared" si="39"/>
        <v>0</v>
      </c>
      <c r="I280" s="33">
        <f t="shared" si="40"/>
        <v>0</v>
      </c>
      <c r="J280" s="33">
        <v>0</v>
      </c>
      <c r="K280" s="33">
        <f t="shared" si="41"/>
        <v>0</v>
      </c>
      <c r="L280" s="33">
        <f t="shared" si="42"/>
        <v>0</v>
      </c>
      <c r="M280" s="33">
        <f t="shared" si="43"/>
        <v>0</v>
      </c>
      <c r="N280" s="33">
        <f t="shared" si="44"/>
        <v>0</v>
      </c>
      <c r="O280" s="33">
        <f t="shared" si="37"/>
        <v>0</v>
      </c>
      <c r="P280" s="33">
        <f t="shared" si="38"/>
        <v>0</v>
      </c>
      <c r="Q280" s="33">
        <f t="shared" si="45"/>
        <v>0</v>
      </c>
    </row>
    <row r="281" spans="1:17" ht="15.75" customHeight="1" x14ac:dyDescent="0.25">
      <c r="A281" s="23" t="s">
        <v>736</v>
      </c>
      <c r="B281" s="3" t="s">
        <v>361</v>
      </c>
      <c r="C281" s="22" t="s">
        <v>408</v>
      </c>
      <c r="D281" s="22" t="s">
        <v>16</v>
      </c>
      <c r="E281" s="3" t="s">
        <v>737</v>
      </c>
      <c r="F281" s="26" t="s">
        <v>738</v>
      </c>
      <c r="G281" s="33">
        <v>0</v>
      </c>
      <c r="H281" s="33">
        <f t="shared" si="39"/>
        <v>0</v>
      </c>
      <c r="I281" s="33">
        <f t="shared" si="40"/>
        <v>0</v>
      </c>
      <c r="J281" s="33">
        <v>0</v>
      </c>
      <c r="K281" s="33">
        <f t="shared" si="41"/>
        <v>0</v>
      </c>
      <c r="L281" s="33">
        <f t="shared" si="42"/>
        <v>0</v>
      </c>
      <c r="M281" s="33">
        <f t="shared" si="43"/>
        <v>0</v>
      </c>
      <c r="N281" s="33">
        <f t="shared" si="44"/>
        <v>0</v>
      </c>
      <c r="O281" s="33">
        <f t="shared" si="37"/>
        <v>0</v>
      </c>
      <c r="P281" s="33">
        <f t="shared" si="38"/>
        <v>0</v>
      </c>
      <c r="Q281" s="33">
        <f t="shared" si="45"/>
        <v>0</v>
      </c>
    </row>
    <row r="282" spans="1:17" ht="15.75" customHeight="1" x14ac:dyDescent="0.25">
      <c r="A282" s="23" t="s">
        <v>739</v>
      </c>
      <c r="B282" s="3" t="s">
        <v>361</v>
      </c>
      <c r="C282" s="22" t="s">
        <v>408</v>
      </c>
      <c r="D282" s="22" t="s">
        <v>16</v>
      </c>
      <c r="E282" s="3" t="s">
        <v>740</v>
      </c>
      <c r="F282" s="26" t="s">
        <v>741</v>
      </c>
      <c r="G282" s="33">
        <v>0</v>
      </c>
      <c r="H282" s="33">
        <f t="shared" si="39"/>
        <v>0</v>
      </c>
      <c r="I282" s="33">
        <f t="shared" si="40"/>
        <v>0</v>
      </c>
      <c r="J282" s="33">
        <v>0</v>
      </c>
      <c r="K282" s="33">
        <f t="shared" si="41"/>
        <v>0</v>
      </c>
      <c r="L282" s="33">
        <f t="shared" si="42"/>
        <v>0</v>
      </c>
      <c r="M282" s="33">
        <f t="shared" si="43"/>
        <v>0</v>
      </c>
      <c r="N282" s="33">
        <f t="shared" si="44"/>
        <v>0</v>
      </c>
      <c r="O282" s="33">
        <f t="shared" si="37"/>
        <v>0</v>
      </c>
      <c r="P282" s="33">
        <f t="shared" si="38"/>
        <v>0</v>
      </c>
      <c r="Q282" s="33">
        <f t="shared" si="45"/>
        <v>0</v>
      </c>
    </row>
    <row r="283" spans="1:17" ht="15.75" customHeight="1" x14ac:dyDescent="0.25">
      <c r="A283" s="23" t="s">
        <v>742</v>
      </c>
      <c r="B283" s="3" t="s">
        <v>361</v>
      </c>
      <c r="C283" s="22" t="s">
        <v>408</v>
      </c>
      <c r="D283" s="22" t="s">
        <v>16</v>
      </c>
      <c r="E283" s="3" t="s">
        <v>743</v>
      </c>
      <c r="F283" s="26" t="s">
        <v>744</v>
      </c>
      <c r="G283" s="33">
        <v>1</v>
      </c>
      <c r="H283" s="33">
        <f t="shared" si="39"/>
        <v>1</v>
      </c>
      <c r="I283" s="33">
        <f t="shared" si="40"/>
        <v>1</v>
      </c>
      <c r="J283" s="33">
        <v>0</v>
      </c>
      <c r="K283" s="33">
        <f t="shared" si="41"/>
        <v>1</v>
      </c>
      <c r="L283" s="33">
        <f t="shared" si="42"/>
        <v>2</v>
      </c>
      <c r="M283" s="33">
        <f t="shared" si="43"/>
        <v>0</v>
      </c>
      <c r="N283" s="33">
        <f t="shared" si="44"/>
        <v>2</v>
      </c>
      <c r="O283" s="33">
        <f t="shared" si="37"/>
        <v>0.1</v>
      </c>
      <c r="P283" s="33">
        <f t="shared" si="38"/>
        <v>2</v>
      </c>
      <c r="Q283" s="33">
        <f t="shared" si="45"/>
        <v>0</v>
      </c>
    </row>
    <row r="284" spans="1:17" ht="15.75" customHeight="1" x14ac:dyDescent="0.25">
      <c r="A284" s="23" t="s">
        <v>745</v>
      </c>
      <c r="B284" s="3" t="s">
        <v>361</v>
      </c>
      <c r="C284" s="22" t="s">
        <v>408</v>
      </c>
      <c r="D284" s="22" t="s">
        <v>16</v>
      </c>
      <c r="E284" s="3" t="s">
        <v>746</v>
      </c>
      <c r="F284" s="26" t="s">
        <v>747</v>
      </c>
      <c r="G284" s="33">
        <v>0</v>
      </c>
      <c r="H284" s="33">
        <f t="shared" si="39"/>
        <v>0</v>
      </c>
      <c r="I284" s="33">
        <f t="shared" si="40"/>
        <v>0</v>
      </c>
      <c r="J284" s="33">
        <v>0</v>
      </c>
      <c r="K284" s="33">
        <f t="shared" si="41"/>
        <v>0</v>
      </c>
      <c r="L284" s="33">
        <f t="shared" si="42"/>
        <v>0</v>
      </c>
      <c r="M284" s="33">
        <f t="shared" si="43"/>
        <v>0</v>
      </c>
      <c r="N284" s="33">
        <f t="shared" si="44"/>
        <v>0</v>
      </c>
      <c r="O284" s="33">
        <f t="shared" si="37"/>
        <v>0</v>
      </c>
      <c r="P284" s="33">
        <f t="shared" si="38"/>
        <v>0</v>
      </c>
      <c r="Q284" s="33">
        <f t="shared" si="45"/>
        <v>0</v>
      </c>
    </row>
    <row r="285" spans="1:17" ht="15.75" customHeight="1" x14ac:dyDescent="0.25">
      <c r="A285" s="23" t="s">
        <v>748</v>
      </c>
      <c r="B285" s="3" t="s">
        <v>361</v>
      </c>
      <c r="C285" s="22" t="s">
        <v>408</v>
      </c>
      <c r="D285" s="22" t="s">
        <v>16</v>
      </c>
      <c r="E285" s="3" t="s">
        <v>749</v>
      </c>
      <c r="F285" s="26" t="s">
        <v>750</v>
      </c>
      <c r="G285" s="33">
        <v>0</v>
      </c>
      <c r="H285" s="33">
        <f t="shared" si="39"/>
        <v>0</v>
      </c>
      <c r="I285" s="33">
        <f t="shared" si="40"/>
        <v>0</v>
      </c>
      <c r="J285" s="33">
        <v>0</v>
      </c>
      <c r="K285" s="33">
        <f t="shared" si="41"/>
        <v>0</v>
      </c>
      <c r="L285" s="33">
        <f t="shared" si="42"/>
        <v>0</v>
      </c>
      <c r="M285" s="33">
        <f t="shared" si="43"/>
        <v>0</v>
      </c>
      <c r="N285" s="33">
        <f t="shared" si="44"/>
        <v>0</v>
      </c>
      <c r="O285" s="33">
        <f t="shared" si="37"/>
        <v>0</v>
      </c>
      <c r="P285" s="33">
        <f t="shared" si="38"/>
        <v>0</v>
      </c>
      <c r="Q285" s="33">
        <f t="shared" si="45"/>
        <v>0</v>
      </c>
    </row>
    <row r="286" spans="1:17" ht="15.75" customHeight="1" x14ac:dyDescent="0.25">
      <c r="A286" s="23" t="s">
        <v>751</v>
      </c>
      <c r="B286" s="3" t="s">
        <v>361</v>
      </c>
      <c r="C286" s="22" t="s">
        <v>408</v>
      </c>
      <c r="D286" s="22" t="s">
        <v>16</v>
      </c>
      <c r="E286" s="3" t="s">
        <v>752</v>
      </c>
      <c r="F286" s="26" t="s">
        <v>753</v>
      </c>
      <c r="G286" s="33">
        <v>1</v>
      </c>
      <c r="H286" s="33">
        <f t="shared" si="39"/>
        <v>1</v>
      </c>
      <c r="I286" s="33">
        <f t="shared" si="40"/>
        <v>1</v>
      </c>
      <c r="J286" s="33">
        <v>0</v>
      </c>
      <c r="K286" s="33">
        <f t="shared" si="41"/>
        <v>1</v>
      </c>
      <c r="L286" s="33">
        <f t="shared" si="42"/>
        <v>2</v>
      </c>
      <c r="M286" s="33">
        <f t="shared" si="43"/>
        <v>0</v>
      </c>
      <c r="N286" s="33">
        <f t="shared" si="44"/>
        <v>2</v>
      </c>
      <c r="O286" s="33">
        <f t="shared" si="37"/>
        <v>0.1</v>
      </c>
      <c r="P286" s="33">
        <f t="shared" si="38"/>
        <v>2</v>
      </c>
      <c r="Q286" s="33">
        <f t="shared" si="45"/>
        <v>0</v>
      </c>
    </row>
    <row r="287" spans="1:17" ht="15.75" customHeight="1" x14ac:dyDescent="0.25">
      <c r="A287" s="23" t="s">
        <v>754</v>
      </c>
      <c r="B287" s="3" t="s">
        <v>361</v>
      </c>
      <c r="C287" s="22" t="s">
        <v>408</v>
      </c>
      <c r="D287" s="22" t="s">
        <v>16</v>
      </c>
      <c r="E287" s="3" t="s">
        <v>755</v>
      </c>
      <c r="F287" s="26" t="s">
        <v>756</v>
      </c>
      <c r="G287" s="33">
        <v>0</v>
      </c>
      <c r="H287" s="33">
        <f t="shared" si="39"/>
        <v>0</v>
      </c>
      <c r="I287" s="33">
        <f t="shared" si="40"/>
        <v>0</v>
      </c>
      <c r="J287" s="33">
        <v>0</v>
      </c>
      <c r="K287" s="33">
        <f t="shared" si="41"/>
        <v>0</v>
      </c>
      <c r="L287" s="33">
        <f t="shared" si="42"/>
        <v>0</v>
      </c>
      <c r="M287" s="33">
        <f t="shared" si="43"/>
        <v>0</v>
      </c>
      <c r="N287" s="33">
        <f t="shared" si="44"/>
        <v>0</v>
      </c>
      <c r="O287" s="33">
        <f t="shared" si="37"/>
        <v>0</v>
      </c>
      <c r="P287" s="33">
        <f t="shared" si="38"/>
        <v>0</v>
      </c>
      <c r="Q287" s="33">
        <f t="shared" si="45"/>
        <v>0</v>
      </c>
    </row>
    <row r="288" spans="1:17" ht="15.75" customHeight="1" x14ac:dyDescent="0.25">
      <c r="A288" s="23" t="s">
        <v>757</v>
      </c>
      <c r="B288" s="3" t="s">
        <v>361</v>
      </c>
      <c r="C288" s="22" t="s">
        <v>408</v>
      </c>
      <c r="D288" s="22" t="s">
        <v>16</v>
      </c>
      <c r="E288" s="3" t="s">
        <v>758</v>
      </c>
      <c r="F288" s="26" t="s">
        <v>759</v>
      </c>
      <c r="G288" s="33">
        <v>0</v>
      </c>
      <c r="H288" s="33">
        <f t="shared" si="39"/>
        <v>0</v>
      </c>
      <c r="I288" s="33">
        <f t="shared" si="40"/>
        <v>0</v>
      </c>
      <c r="J288" s="33">
        <v>0</v>
      </c>
      <c r="K288" s="33">
        <f t="shared" si="41"/>
        <v>0</v>
      </c>
      <c r="L288" s="33">
        <f t="shared" si="42"/>
        <v>0</v>
      </c>
      <c r="M288" s="33">
        <f t="shared" si="43"/>
        <v>0</v>
      </c>
      <c r="N288" s="33">
        <f t="shared" si="44"/>
        <v>0</v>
      </c>
      <c r="O288" s="33">
        <f t="shared" si="37"/>
        <v>0</v>
      </c>
      <c r="P288" s="33">
        <f t="shared" si="38"/>
        <v>0</v>
      </c>
      <c r="Q288" s="33">
        <f t="shared" si="45"/>
        <v>0</v>
      </c>
    </row>
    <row r="289" spans="1:17" ht="15.75" customHeight="1" x14ac:dyDescent="0.25">
      <c r="A289" s="23" t="s">
        <v>760</v>
      </c>
      <c r="B289" s="3" t="s">
        <v>361</v>
      </c>
      <c r="C289" s="22" t="s">
        <v>408</v>
      </c>
      <c r="D289" s="22" t="s">
        <v>16</v>
      </c>
      <c r="E289" s="3" t="s">
        <v>761</v>
      </c>
      <c r="F289" s="26" t="s">
        <v>762</v>
      </c>
      <c r="G289" s="33">
        <v>1</v>
      </c>
      <c r="H289" s="33">
        <f t="shared" si="39"/>
        <v>1</v>
      </c>
      <c r="I289" s="33">
        <f t="shared" si="40"/>
        <v>1</v>
      </c>
      <c r="J289" s="33">
        <v>0</v>
      </c>
      <c r="K289" s="33">
        <f t="shared" si="41"/>
        <v>1</v>
      </c>
      <c r="L289" s="33">
        <f t="shared" si="42"/>
        <v>2</v>
      </c>
      <c r="M289" s="33">
        <f t="shared" si="43"/>
        <v>0</v>
      </c>
      <c r="N289" s="33">
        <f t="shared" si="44"/>
        <v>2</v>
      </c>
      <c r="O289" s="33">
        <f t="shared" si="37"/>
        <v>0.1</v>
      </c>
      <c r="P289" s="33">
        <f t="shared" si="38"/>
        <v>2</v>
      </c>
      <c r="Q289" s="33">
        <f t="shared" si="45"/>
        <v>0</v>
      </c>
    </row>
    <row r="290" spans="1:17" ht="15.75" customHeight="1" x14ac:dyDescent="0.25">
      <c r="A290" s="23" t="s">
        <v>763</v>
      </c>
      <c r="B290" s="3" t="s">
        <v>361</v>
      </c>
      <c r="C290" s="22" t="s">
        <v>408</v>
      </c>
      <c r="D290" s="22" t="s">
        <v>16</v>
      </c>
      <c r="E290" s="3" t="s">
        <v>764</v>
      </c>
      <c r="F290" s="26" t="s">
        <v>765</v>
      </c>
      <c r="G290" s="33">
        <v>1</v>
      </c>
      <c r="H290" s="33">
        <f t="shared" si="39"/>
        <v>1</v>
      </c>
      <c r="I290" s="33">
        <f t="shared" si="40"/>
        <v>1</v>
      </c>
      <c r="J290" s="33">
        <v>0</v>
      </c>
      <c r="K290" s="33">
        <f t="shared" si="41"/>
        <v>1</v>
      </c>
      <c r="L290" s="33">
        <f t="shared" si="42"/>
        <v>2</v>
      </c>
      <c r="M290" s="33">
        <f t="shared" si="43"/>
        <v>0</v>
      </c>
      <c r="N290" s="33">
        <f t="shared" si="44"/>
        <v>2</v>
      </c>
      <c r="O290" s="33">
        <f t="shared" si="37"/>
        <v>0.1</v>
      </c>
      <c r="P290" s="33">
        <f t="shared" si="38"/>
        <v>2</v>
      </c>
      <c r="Q290" s="33">
        <f t="shared" si="45"/>
        <v>0</v>
      </c>
    </row>
    <row r="291" spans="1:17" ht="15.75" customHeight="1" x14ac:dyDescent="0.25">
      <c r="A291" s="23" t="s">
        <v>766</v>
      </c>
      <c r="B291" s="3" t="s">
        <v>361</v>
      </c>
      <c r="C291" s="22" t="s">
        <v>408</v>
      </c>
      <c r="D291" s="22" t="s">
        <v>16</v>
      </c>
      <c r="E291" s="3" t="s">
        <v>767</v>
      </c>
      <c r="F291" s="26" t="s">
        <v>768</v>
      </c>
      <c r="G291" s="33">
        <v>1</v>
      </c>
      <c r="H291" s="33">
        <f t="shared" si="39"/>
        <v>1</v>
      </c>
      <c r="I291" s="33">
        <f t="shared" si="40"/>
        <v>1</v>
      </c>
      <c r="J291" s="33">
        <v>0</v>
      </c>
      <c r="K291" s="33">
        <f t="shared" si="41"/>
        <v>1</v>
      </c>
      <c r="L291" s="33">
        <f t="shared" si="42"/>
        <v>2</v>
      </c>
      <c r="M291" s="33">
        <f t="shared" si="43"/>
        <v>0</v>
      </c>
      <c r="N291" s="33">
        <f t="shared" si="44"/>
        <v>2</v>
      </c>
      <c r="O291" s="33">
        <f t="shared" si="37"/>
        <v>0.1</v>
      </c>
      <c r="P291" s="33">
        <f t="shared" si="38"/>
        <v>2</v>
      </c>
      <c r="Q291" s="33">
        <f t="shared" si="45"/>
        <v>0</v>
      </c>
    </row>
    <row r="292" spans="1:17" ht="15.75" customHeight="1" x14ac:dyDescent="0.25">
      <c r="A292" s="23" t="s">
        <v>769</v>
      </c>
      <c r="B292" s="3" t="s">
        <v>361</v>
      </c>
      <c r="C292" s="22" t="s">
        <v>408</v>
      </c>
      <c r="D292" s="22" t="s">
        <v>16</v>
      </c>
      <c r="E292" s="3" t="s">
        <v>770</v>
      </c>
      <c r="F292" s="26" t="s">
        <v>771</v>
      </c>
      <c r="G292" s="33">
        <v>0</v>
      </c>
      <c r="H292" s="33">
        <f t="shared" si="39"/>
        <v>0</v>
      </c>
      <c r="I292" s="33">
        <f t="shared" si="40"/>
        <v>0</v>
      </c>
      <c r="J292" s="33">
        <v>0</v>
      </c>
      <c r="K292" s="33">
        <f t="shared" si="41"/>
        <v>0</v>
      </c>
      <c r="L292" s="33">
        <f t="shared" si="42"/>
        <v>0</v>
      </c>
      <c r="M292" s="33">
        <f t="shared" si="43"/>
        <v>0</v>
      </c>
      <c r="N292" s="33">
        <f t="shared" si="44"/>
        <v>0</v>
      </c>
      <c r="O292" s="33">
        <f t="shared" si="37"/>
        <v>0</v>
      </c>
      <c r="P292" s="33">
        <f t="shared" si="38"/>
        <v>0</v>
      </c>
      <c r="Q292" s="33">
        <f t="shared" si="45"/>
        <v>0</v>
      </c>
    </row>
    <row r="293" spans="1:17" ht="15.75" customHeight="1" x14ac:dyDescent="0.25">
      <c r="A293" s="23" t="s">
        <v>772</v>
      </c>
      <c r="B293" s="3" t="s">
        <v>361</v>
      </c>
      <c r="C293" s="22" t="s">
        <v>408</v>
      </c>
      <c r="D293" s="22" t="s">
        <v>16</v>
      </c>
      <c r="E293" s="3" t="s">
        <v>773</v>
      </c>
      <c r="F293" s="26" t="s">
        <v>774</v>
      </c>
      <c r="G293" s="33">
        <v>0</v>
      </c>
      <c r="H293" s="33">
        <f t="shared" si="39"/>
        <v>0</v>
      </c>
      <c r="I293" s="33">
        <f t="shared" si="40"/>
        <v>0</v>
      </c>
      <c r="J293" s="33">
        <v>0</v>
      </c>
      <c r="K293" s="33">
        <f t="shared" si="41"/>
        <v>0</v>
      </c>
      <c r="L293" s="33">
        <f t="shared" si="42"/>
        <v>0</v>
      </c>
      <c r="M293" s="33">
        <f t="shared" si="43"/>
        <v>0</v>
      </c>
      <c r="N293" s="33">
        <f t="shared" si="44"/>
        <v>0</v>
      </c>
      <c r="O293" s="33">
        <f t="shared" si="37"/>
        <v>0</v>
      </c>
      <c r="P293" s="33">
        <f t="shared" si="38"/>
        <v>0</v>
      </c>
      <c r="Q293" s="33">
        <f t="shared" si="45"/>
        <v>0</v>
      </c>
    </row>
    <row r="294" spans="1:17" ht="15.75" customHeight="1" x14ac:dyDescent="0.25">
      <c r="A294" s="23" t="s">
        <v>775</v>
      </c>
      <c r="B294" s="3" t="s">
        <v>361</v>
      </c>
      <c r="C294" s="22" t="s">
        <v>408</v>
      </c>
      <c r="D294" s="22" t="s">
        <v>16</v>
      </c>
      <c r="E294" s="3" t="s">
        <v>776</v>
      </c>
      <c r="F294" s="26" t="s">
        <v>777</v>
      </c>
      <c r="G294" s="33">
        <v>1</v>
      </c>
      <c r="H294" s="33">
        <f t="shared" si="39"/>
        <v>1</v>
      </c>
      <c r="I294" s="33">
        <f t="shared" si="40"/>
        <v>1</v>
      </c>
      <c r="J294" s="33">
        <v>0</v>
      </c>
      <c r="K294" s="33">
        <f t="shared" si="41"/>
        <v>1</v>
      </c>
      <c r="L294" s="33">
        <f t="shared" si="42"/>
        <v>2</v>
      </c>
      <c r="M294" s="33">
        <f t="shared" si="43"/>
        <v>0</v>
      </c>
      <c r="N294" s="33">
        <f t="shared" si="44"/>
        <v>2</v>
      </c>
      <c r="O294" s="33">
        <f t="shared" si="37"/>
        <v>0.1</v>
      </c>
      <c r="P294" s="33">
        <f t="shared" si="38"/>
        <v>2</v>
      </c>
      <c r="Q294" s="33">
        <f t="shared" si="45"/>
        <v>0</v>
      </c>
    </row>
    <row r="295" spans="1:17" ht="15.75" customHeight="1" x14ac:dyDescent="0.25">
      <c r="A295" s="23" t="s">
        <v>778</v>
      </c>
      <c r="B295" s="3" t="s">
        <v>361</v>
      </c>
      <c r="C295" s="22" t="s">
        <v>408</v>
      </c>
      <c r="D295" s="22" t="s">
        <v>16</v>
      </c>
      <c r="E295" s="3" t="s">
        <v>779</v>
      </c>
      <c r="F295" s="26" t="s">
        <v>780</v>
      </c>
      <c r="G295" s="33">
        <v>1</v>
      </c>
      <c r="H295" s="33">
        <f t="shared" si="39"/>
        <v>1</v>
      </c>
      <c r="I295" s="33">
        <f t="shared" si="40"/>
        <v>1</v>
      </c>
      <c r="J295" s="33">
        <v>0</v>
      </c>
      <c r="K295" s="33">
        <f t="shared" si="41"/>
        <v>1</v>
      </c>
      <c r="L295" s="33">
        <f t="shared" si="42"/>
        <v>2</v>
      </c>
      <c r="M295" s="33">
        <f t="shared" si="43"/>
        <v>0</v>
      </c>
      <c r="N295" s="33">
        <f t="shared" si="44"/>
        <v>2</v>
      </c>
      <c r="O295" s="33">
        <f t="shared" si="37"/>
        <v>0.1</v>
      </c>
      <c r="P295" s="33">
        <f t="shared" si="38"/>
        <v>2</v>
      </c>
      <c r="Q295" s="33">
        <f t="shared" si="45"/>
        <v>0</v>
      </c>
    </row>
    <row r="296" spans="1:17" ht="15.75" customHeight="1" x14ac:dyDescent="0.25">
      <c r="A296" s="23" t="s">
        <v>781</v>
      </c>
      <c r="B296" s="3" t="s">
        <v>361</v>
      </c>
      <c r="C296" s="22" t="s">
        <v>408</v>
      </c>
      <c r="D296" s="22" t="s">
        <v>16</v>
      </c>
      <c r="E296" s="3" t="s">
        <v>782</v>
      </c>
      <c r="F296" s="26" t="s">
        <v>783</v>
      </c>
      <c r="G296" s="33">
        <v>0</v>
      </c>
      <c r="H296" s="33">
        <f t="shared" si="39"/>
        <v>0</v>
      </c>
      <c r="I296" s="33">
        <f t="shared" si="40"/>
        <v>0</v>
      </c>
      <c r="J296" s="33">
        <v>0</v>
      </c>
      <c r="K296" s="33">
        <f t="shared" si="41"/>
        <v>0</v>
      </c>
      <c r="L296" s="33">
        <f t="shared" si="42"/>
        <v>0</v>
      </c>
      <c r="M296" s="33">
        <f t="shared" si="43"/>
        <v>0</v>
      </c>
      <c r="N296" s="33">
        <f t="shared" si="44"/>
        <v>0</v>
      </c>
      <c r="O296" s="33">
        <f t="shared" si="37"/>
        <v>0</v>
      </c>
      <c r="P296" s="33">
        <f t="shared" si="38"/>
        <v>0</v>
      </c>
      <c r="Q296" s="33">
        <f t="shared" si="45"/>
        <v>0</v>
      </c>
    </row>
    <row r="297" spans="1:17" ht="15.75" customHeight="1" x14ac:dyDescent="0.25">
      <c r="A297" s="23" t="s">
        <v>784</v>
      </c>
      <c r="B297" s="3" t="s">
        <v>361</v>
      </c>
      <c r="C297" s="22" t="s">
        <v>408</v>
      </c>
      <c r="D297" s="22" t="s">
        <v>16</v>
      </c>
      <c r="E297" s="3" t="s">
        <v>785</v>
      </c>
      <c r="F297" s="26" t="s">
        <v>786</v>
      </c>
      <c r="G297" s="33">
        <v>0</v>
      </c>
      <c r="H297" s="33">
        <f t="shared" si="39"/>
        <v>0</v>
      </c>
      <c r="I297" s="33">
        <f t="shared" si="40"/>
        <v>0</v>
      </c>
      <c r="J297" s="33">
        <v>0</v>
      </c>
      <c r="K297" s="33">
        <f t="shared" si="41"/>
        <v>0</v>
      </c>
      <c r="L297" s="33">
        <f t="shared" si="42"/>
        <v>0</v>
      </c>
      <c r="M297" s="33">
        <f t="shared" si="43"/>
        <v>0</v>
      </c>
      <c r="N297" s="33">
        <f t="shared" si="44"/>
        <v>0</v>
      </c>
      <c r="O297" s="33">
        <f t="shared" si="37"/>
        <v>0</v>
      </c>
      <c r="P297" s="33">
        <f t="shared" si="38"/>
        <v>0</v>
      </c>
      <c r="Q297" s="33">
        <f t="shared" si="45"/>
        <v>0</v>
      </c>
    </row>
    <row r="298" spans="1:17" ht="15.75" customHeight="1" x14ac:dyDescent="0.25">
      <c r="A298" s="23" t="s">
        <v>787</v>
      </c>
      <c r="B298" s="3" t="s">
        <v>361</v>
      </c>
      <c r="C298" s="22" t="s">
        <v>408</v>
      </c>
      <c r="D298" s="22" t="s">
        <v>16</v>
      </c>
      <c r="E298" s="3" t="s">
        <v>788</v>
      </c>
      <c r="F298" s="26" t="s">
        <v>789</v>
      </c>
      <c r="G298" s="33">
        <v>0</v>
      </c>
      <c r="H298" s="33">
        <f t="shared" si="39"/>
        <v>0</v>
      </c>
      <c r="I298" s="33">
        <f t="shared" si="40"/>
        <v>0</v>
      </c>
      <c r="J298" s="33">
        <v>0</v>
      </c>
      <c r="K298" s="33">
        <f t="shared" si="41"/>
        <v>0</v>
      </c>
      <c r="L298" s="33">
        <f t="shared" si="42"/>
        <v>0</v>
      </c>
      <c r="M298" s="33">
        <f t="shared" si="43"/>
        <v>0</v>
      </c>
      <c r="N298" s="33">
        <f t="shared" si="44"/>
        <v>0</v>
      </c>
      <c r="O298" s="33">
        <f t="shared" si="37"/>
        <v>0</v>
      </c>
      <c r="P298" s="33">
        <f t="shared" si="38"/>
        <v>0</v>
      </c>
      <c r="Q298" s="33">
        <f t="shared" si="45"/>
        <v>0</v>
      </c>
    </row>
    <row r="299" spans="1:17" ht="15.75" customHeight="1" x14ac:dyDescent="0.25">
      <c r="A299" s="23" t="s">
        <v>790</v>
      </c>
      <c r="B299" s="3" t="s">
        <v>361</v>
      </c>
      <c r="C299" s="22" t="s">
        <v>408</v>
      </c>
      <c r="D299" s="22" t="s">
        <v>16</v>
      </c>
      <c r="E299" s="3" t="s">
        <v>791</v>
      </c>
      <c r="F299" s="26" t="s">
        <v>792</v>
      </c>
      <c r="G299" s="33">
        <v>0</v>
      </c>
      <c r="H299" s="33">
        <f t="shared" si="39"/>
        <v>0</v>
      </c>
      <c r="I299" s="33">
        <f t="shared" si="40"/>
        <v>0</v>
      </c>
      <c r="J299" s="33">
        <v>0</v>
      </c>
      <c r="K299" s="33">
        <f t="shared" si="41"/>
        <v>0</v>
      </c>
      <c r="L299" s="33">
        <f t="shared" si="42"/>
        <v>0</v>
      </c>
      <c r="M299" s="33">
        <f t="shared" si="43"/>
        <v>0</v>
      </c>
      <c r="N299" s="33">
        <f t="shared" si="44"/>
        <v>0</v>
      </c>
      <c r="O299" s="33">
        <f t="shared" si="37"/>
        <v>0</v>
      </c>
      <c r="P299" s="33">
        <f t="shared" si="38"/>
        <v>0</v>
      </c>
      <c r="Q299" s="33">
        <f t="shared" si="45"/>
        <v>0</v>
      </c>
    </row>
    <row r="300" spans="1:17" ht="15.75" customHeight="1" x14ac:dyDescent="0.25">
      <c r="A300" s="23" t="s">
        <v>793</v>
      </c>
      <c r="B300" s="3" t="s">
        <v>361</v>
      </c>
      <c r="C300" s="22" t="s">
        <v>408</v>
      </c>
      <c r="D300" s="22" t="s">
        <v>16</v>
      </c>
      <c r="E300" s="3" t="s">
        <v>794</v>
      </c>
      <c r="F300" s="26" t="s">
        <v>795</v>
      </c>
      <c r="G300" s="33">
        <v>1</v>
      </c>
      <c r="H300" s="33">
        <f t="shared" si="39"/>
        <v>1</v>
      </c>
      <c r="I300" s="33">
        <f t="shared" si="40"/>
        <v>1</v>
      </c>
      <c r="J300" s="33">
        <v>0</v>
      </c>
      <c r="K300" s="33">
        <f t="shared" si="41"/>
        <v>1</v>
      </c>
      <c r="L300" s="33">
        <f t="shared" si="42"/>
        <v>2</v>
      </c>
      <c r="M300" s="33">
        <f t="shared" si="43"/>
        <v>0</v>
      </c>
      <c r="N300" s="33">
        <f t="shared" si="44"/>
        <v>2</v>
      </c>
      <c r="O300" s="33">
        <f t="shared" si="37"/>
        <v>0.1</v>
      </c>
      <c r="P300" s="33">
        <f t="shared" si="38"/>
        <v>2</v>
      </c>
      <c r="Q300" s="33">
        <f t="shared" si="45"/>
        <v>0</v>
      </c>
    </row>
    <row r="301" spans="1:17" ht="15.75" customHeight="1" x14ac:dyDescent="0.25">
      <c r="A301" s="23" t="s">
        <v>796</v>
      </c>
      <c r="B301" s="3" t="s">
        <v>361</v>
      </c>
      <c r="C301" s="22" t="s">
        <v>408</v>
      </c>
      <c r="D301" s="22" t="s">
        <v>16</v>
      </c>
      <c r="E301" s="3" t="s">
        <v>797</v>
      </c>
      <c r="F301" s="26" t="s">
        <v>798</v>
      </c>
      <c r="G301" s="33">
        <v>0</v>
      </c>
      <c r="H301" s="33">
        <f t="shared" si="39"/>
        <v>0</v>
      </c>
      <c r="I301" s="33">
        <f t="shared" si="40"/>
        <v>0</v>
      </c>
      <c r="J301" s="33">
        <v>0</v>
      </c>
      <c r="K301" s="33">
        <f t="shared" si="41"/>
        <v>0</v>
      </c>
      <c r="L301" s="33">
        <f t="shared" si="42"/>
        <v>0</v>
      </c>
      <c r="M301" s="33">
        <f t="shared" si="43"/>
        <v>0</v>
      </c>
      <c r="N301" s="33">
        <f t="shared" si="44"/>
        <v>0</v>
      </c>
      <c r="O301" s="33">
        <f t="shared" si="37"/>
        <v>0</v>
      </c>
      <c r="P301" s="33">
        <f t="shared" si="38"/>
        <v>0</v>
      </c>
      <c r="Q301" s="33">
        <f t="shared" si="45"/>
        <v>0</v>
      </c>
    </row>
    <row r="302" spans="1:17" ht="15.75" customHeight="1" x14ac:dyDescent="0.25">
      <c r="A302" s="23" t="s">
        <v>799</v>
      </c>
      <c r="B302" s="3" t="s">
        <v>361</v>
      </c>
      <c r="C302" s="22" t="s">
        <v>408</v>
      </c>
      <c r="D302" s="22" t="s">
        <v>16</v>
      </c>
      <c r="E302" s="3" t="s">
        <v>800</v>
      </c>
      <c r="F302" s="26" t="s">
        <v>801</v>
      </c>
      <c r="G302" s="33">
        <v>0</v>
      </c>
      <c r="H302" s="33">
        <f t="shared" si="39"/>
        <v>0</v>
      </c>
      <c r="I302" s="33">
        <f t="shared" si="40"/>
        <v>0</v>
      </c>
      <c r="J302" s="33">
        <v>0</v>
      </c>
      <c r="K302" s="33">
        <f t="shared" si="41"/>
        <v>0</v>
      </c>
      <c r="L302" s="33">
        <f t="shared" si="42"/>
        <v>0</v>
      </c>
      <c r="M302" s="33">
        <f t="shared" si="43"/>
        <v>0</v>
      </c>
      <c r="N302" s="33">
        <f t="shared" si="44"/>
        <v>0</v>
      </c>
      <c r="O302" s="33">
        <f t="shared" si="37"/>
        <v>0</v>
      </c>
      <c r="P302" s="33">
        <f t="shared" si="38"/>
        <v>0</v>
      </c>
      <c r="Q302" s="33">
        <f t="shared" si="45"/>
        <v>0</v>
      </c>
    </row>
    <row r="303" spans="1:17" ht="15.75" customHeight="1" x14ac:dyDescent="0.25">
      <c r="A303" s="23" t="s">
        <v>802</v>
      </c>
      <c r="B303" s="3" t="s">
        <v>361</v>
      </c>
      <c r="C303" s="22" t="s">
        <v>408</v>
      </c>
      <c r="D303" s="22" t="s">
        <v>16</v>
      </c>
      <c r="E303" s="3" t="s">
        <v>803</v>
      </c>
      <c r="F303" s="26" t="s">
        <v>804</v>
      </c>
      <c r="G303" s="33">
        <v>0</v>
      </c>
      <c r="H303" s="33">
        <f t="shared" si="39"/>
        <v>0</v>
      </c>
      <c r="I303" s="33">
        <f t="shared" si="40"/>
        <v>0</v>
      </c>
      <c r="J303" s="33">
        <v>0</v>
      </c>
      <c r="K303" s="33">
        <f t="shared" si="41"/>
        <v>0</v>
      </c>
      <c r="L303" s="33">
        <f t="shared" si="42"/>
        <v>0</v>
      </c>
      <c r="M303" s="33">
        <f t="shared" si="43"/>
        <v>0</v>
      </c>
      <c r="N303" s="33">
        <f t="shared" si="44"/>
        <v>0</v>
      </c>
      <c r="O303" s="33">
        <f t="shared" si="37"/>
        <v>0</v>
      </c>
      <c r="P303" s="33">
        <f t="shared" si="38"/>
        <v>0</v>
      </c>
      <c r="Q303" s="33">
        <f t="shared" si="45"/>
        <v>0</v>
      </c>
    </row>
    <row r="304" spans="1:17" ht="15.75" customHeight="1" x14ac:dyDescent="0.25">
      <c r="A304" s="23" t="s">
        <v>805</v>
      </c>
      <c r="B304" s="3" t="s">
        <v>361</v>
      </c>
      <c r="C304" s="22" t="s">
        <v>408</v>
      </c>
      <c r="D304" s="22" t="s">
        <v>16</v>
      </c>
      <c r="E304" s="3" t="s">
        <v>806</v>
      </c>
      <c r="F304" s="26" t="s">
        <v>807</v>
      </c>
      <c r="G304" s="33">
        <v>1</v>
      </c>
      <c r="H304" s="33">
        <f t="shared" si="39"/>
        <v>1</v>
      </c>
      <c r="I304" s="33">
        <f t="shared" si="40"/>
        <v>1</v>
      </c>
      <c r="J304" s="33">
        <v>0</v>
      </c>
      <c r="K304" s="33">
        <f t="shared" si="41"/>
        <v>1</v>
      </c>
      <c r="L304" s="33">
        <f t="shared" si="42"/>
        <v>2</v>
      </c>
      <c r="M304" s="33">
        <f t="shared" si="43"/>
        <v>0</v>
      </c>
      <c r="N304" s="33">
        <f t="shared" si="44"/>
        <v>2</v>
      </c>
      <c r="O304" s="33">
        <f t="shared" si="37"/>
        <v>0.1</v>
      </c>
      <c r="P304" s="33">
        <f t="shared" si="38"/>
        <v>2</v>
      </c>
      <c r="Q304" s="33">
        <f t="shared" si="45"/>
        <v>0</v>
      </c>
    </row>
    <row r="305" spans="1:17" ht="15.75" customHeight="1" x14ac:dyDescent="0.25">
      <c r="A305" s="23" t="s">
        <v>808</v>
      </c>
      <c r="B305" s="3" t="s">
        <v>361</v>
      </c>
      <c r="C305" s="22" t="s">
        <v>408</v>
      </c>
      <c r="D305" s="22" t="s">
        <v>16</v>
      </c>
      <c r="E305" s="3" t="s">
        <v>809</v>
      </c>
      <c r="F305" s="26" t="s">
        <v>810</v>
      </c>
      <c r="G305" s="33">
        <v>0</v>
      </c>
      <c r="H305" s="33">
        <f t="shared" si="39"/>
        <v>0</v>
      </c>
      <c r="I305" s="33">
        <f t="shared" si="40"/>
        <v>0</v>
      </c>
      <c r="J305" s="33">
        <v>0</v>
      </c>
      <c r="K305" s="33">
        <f t="shared" si="41"/>
        <v>0</v>
      </c>
      <c r="L305" s="33">
        <f t="shared" si="42"/>
        <v>0</v>
      </c>
      <c r="M305" s="33">
        <f t="shared" si="43"/>
        <v>0</v>
      </c>
      <c r="N305" s="33">
        <f t="shared" si="44"/>
        <v>0</v>
      </c>
      <c r="O305" s="33">
        <f t="shared" si="37"/>
        <v>0</v>
      </c>
      <c r="P305" s="33">
        <f t="shared" si="38"/>
        <v>0</v>
      </c>
      <c r="Q305" s="33">
        <f t="shared" si="45"/>
        <v>0</v>
      </c>
    </row>
    <row r="306" spans="1:17" ht="15.75" customHeight="1" x14ac:dyDescent="0.25">
      <c r="A306" s="23" t="s">
        <v>811</v>
      </c>
      <c r="B306" s="3" t="s">
        <v>361</v>
      </c>
      <c r="C306" s="22" t="s">
        <v>408</v>
      </c>
      <c r="D306" s="22" t="s">
        <v>16</v>
      </c>
      <c r="E306" s="3" t="s">
        <v>812</v>
      </c>
      <c r="F306" s="26" t="s">
        <v>813</v>
      </c>
      <c r="G306" s="33">
        <v>0</v>
      </c>
      <c r="H306" s="33">
        <f t="shared" si="39"/>
        <v>0</v>
      </c>
      <c r="I306" s="33">
        <f t="shared" si="40"/>
        <v>0</v>
      </c>
      <c r="J306" s="33">
        <v>0</v>
      </c>
      <c r="K306" s="33">
        <f t="shared" si="41"/>
        <v>0</v>
      </c>
      <c r="L306" s="33">
        <f t="shared" si="42"/>
        <v>0</v>
      </c>
      <c r="M306" s="33">
        <f t="shared" si="43"/>
        <v>0</v>
      </c>
      <c r="N306" s="33">
        <f t="shared" si="44"/>
        <v>0</v>
      </c>
      <c r="O306" s="33">
        <f t="shared" si="37"/>
        <v>0</v>
      </c>
      <c r="P306" s="33">
        <f t="shared" si="38"/>
        <v>0</v>
      </c>
      <c r="Q306" s="33">
        <f t="shared" si="45"/>
        <v>0</v>
      </c>
    </row>
    <row r="307" spans="1:17" ht="15.75" customHeight="1" x14ac:dyDescent="0.25">
      <c r="A307" s="23" t="s">
        <v>814</v>
      </c>
      <c r="B307" s="3" t="s">
        <v>361</v>
      </c>
      <c r="C307" s="22" t="s">
        <v>408</v>
      </c>
      <c r="D307" s="22" t="s">
        <v>16</v>
      </c>
      <c r="E307" s="3" t="s">
        <v>815</v>
      </c>
      <c r="F307" s="26" t="s">
        <v>816</v>
      </c>
      <c r="G307" s="33">
        <v>0</v>
      </c>
      <c r="H307" s="33">
        <f t="shared" si="39"/>
        <v>0</v>
      </c>
      <c r="I307" s="33">
        <f t="shared" si="40"/>
        <v>0</v>
      </c>
      <c r="J307" s="33">
        <v>0</v>
      </c>
      <c r="K307" s="33">
        <f t="shared" si="41"/>
        <v>0</v>
      </c>
      <c r="L307" s="33">
        <f t="shared" si="42"/>
        <v>0</v>
      </c>
      <c r="M307" s="33">
        <f t="shared" si="43"/>
        <v>0</v>
      </c>
      <c r="N307" s="33">
        <f t="shared" si="44"/>
        <v>0</v>
      </c>
      <c r="O307" s="33">
        <f t="shared" si="37"/>
        <v>0</v>
      </c>
      <c r="P307" s="33">
        <f t="shared" si="38"/>
        <v>0</v>
      </c>
      <c r="Q307" s="33">
        <f t="shared" si="45"/>
        <v>0</v>
      </c>
    </row>
    <row r="308" spans="1:17" ht="15.75" customHeight="1" x14ac:dyDescent="0.25">
      <c r="A308" s="23" t="s">
        <v>817</v>
      </c>
      <c r="B308" s="3" t="s">
        <v>361</v>
      </c>
      <c r="C308" s="22" t="s">
        <v>408</v>
      </c>
      <c r="D308" s="22" t="s">
        <v>16</v>
      </c>
      <c r="E308" s="3" t="s">
        <v>818</v>
      </c>
      <c r="F308" s="26" t="s">
        <v>819</v>
      </c>
      <c r="G308" s="33">
        <v>0</v>
      </c>
      <c r="H308" s="33">
        <f t="shared" si="39"/>
        <v>0</v>
      </c>
      <c r="I308" s="33">
        <f t="shared" si="40"/>
        <v>0</v>
      </c>
      <c r="J308" s="33">
        <v>0</v>
      </c>
      <c r="K308" s="33">
        <f t="shared" si="41"/>
        <v>0</v>
      </c>
      <c r="L308" s="33">
        <f t="shared" si="42"/>
        <v>0</v>
      </c>
      <c r="M308" s="33">
        <f t="shared" si="43"/>
        <v>0</v>
      </c>
      <c r="N308" s="33">
        <f t="shared" si="44"/>
        <v>0</v>
      </c>
      <c r="O308" s="33">
        <f t="shared" si="37"/>
        <v>0</v>
      </c>
      <c r="P308" s="33">
        <f t="shared" si="38"/>
        <v>0</v>
      </c>
      <c r="Q308" s="33">
        <f t="shared" si="45"/>
        <v>0</v>
      </c>
    </row>
    <row r="309" spans="1:17" ht="15.75" customHeight="1" x14ac:dyDescent="0.25">
      <c r="A309" s="24" t="s">
        <v>820</v>
      </c>
      <c r="B309" s="6" t="s">
        <v>361</v>
      </c>
      <c r="C309" s="25" t="s">
        <v>95</v>
      </c>
      <c r="D309" s="25" t="s">
        <v>16</v>
      </c>
      <c r="E309" s="6" t="s">
        <v>149</v>
      </c>
      <c r="F309" s="26" t="s">
        <v>821</v>
      </c>
      <c r="G309" s="33">
        <v>1</v>
      </c>
      <c r="H309" s="33">
        <f t="shared" si="39"/>
        <v>1</v>
      </c>
      <c r="I309" s="33">
        <f t="shared" si="40"/>
        <v>1</v>
      </c>
      <c r="J309" s="33">
        <v>0</v>
      </c>
      <c r="K309" s="33">
        <f t="shared" si="41"/>
        <v>1</v>
      </c>
      <c r="L309" s="33">
        <f t="shared" si="42"/>
        <v>2</v>
      </c>
      <c r="M309" s="33">
        <f t="shared" si="43"/>
        <v>0</v>
      </c>
      <c r="N309" s="33">
        <f t="shared" si="44"/>
        <v>2</v>
      </c>
      <c r="O309" s="33">
        <f t="shared" si="37"/>
        <v>0.1</v>
      </c>
      <c r="P309" s="33">
        <f t="shared" si="38"/>
        <v>2</v>
      </c>
      <c r="Q309" s="33">
        <f t="shared" si="45"/>
        <v>0</v>
      </c>
    </row>
    <row r="310" spans="1:17" ht="15.75" customHeight="1" x14ac:dyDescent="0.25">
      <c r="A310" s="23" t="s">
        <v>822</v>
      </c>
      <c r="B310" s="3" t="s">
        <v>361</v>
      </c>
      <c r="C310" s="22" t="s">
        <v>408</v>
      </c>
      <c r="D310" s="22" t="s">
        <v>16</v>
      </c>
      <c r="E310" s="3" t="s">
        <v>823</v>
      </c>
      <c r="F310" s="26" t="s">
        <v>824</v>
      </c>
      <c r="G310" s="33">
        <v>0</v>
      </c>
      <c r="H310" s="33">
        <f t="shared" si="39"/>
        <v>0</v>
      </c>
      <c r="I310" s="33">
        <f t="shared" si="40"/>
        <v>0</v>
      </c>
      <c r="J310" s="33">
        <v>0</v>
      </c>
      <c r="K310" s="33">
        <f t="shared" si="41"/>
        <v>0</v>
      </c>
      <c r="L310" s="33">
        <f t="shared" si="42"/>
        <v>0</v>
      </c>
      <c r="M310" s="33">
        <f t="shared" si="43"/>
        <v>0</v>
      </c>
      <c r="N310" s="33">
        <f t="shared" si="44"/>
        <v>0</v>
      </c>
      <c r="O310" s="33">
        <f t="shared" si="37"/>
        <v>0</v>
      </c>
      <c r="P310" s="33">
        <f t="shared" si="38"/>
        <v>0</v>
      </c>
      <c r="Q310" s="33">
        <f t="shared" si="45"/>
        <v>0</v>
      </c>
    </row>
    <row r="311" spans="1:17" ht="15.75" customHeight="1" x14ac:dyDescent="0.25">
      <c r="A311" s="23" t="s">
        <v>825</v>
      </c>
      <c r="B311" s="3" t="s">
        <v>361</v>
      </c>
      <c r="C311" s="22" t="s">
        <v>408</v>
      </c>
      <c r="D311" s="22" t="s">
        <v>16</v>
      </c>
      <c r="E311" s="3" t="s">
        <v>162</v>
      </c>
      <c r="F311" s="26" t="s">
        <v>826</v>
      </c>
      <c r="G311" s="33">
        <v>0</v>
      </c>
      <c r="H311" s="33">
        <f t="shared" si="39"/>
        <v>0</v>
      </c>
      <c r="I311" s="33">
        <f t="shared" si="40"/>
        <v>0</v>
      </c>
      <c r="J311" s="33">
        <v>0</v>
      </c>
      <c r="K311" s="33">
        <f t="shared" si="41"/>
        <v>0</v>
      </c>
      <c r="L311" s="33">
        <f t="shared" si="42"/>
        <v>0</v>
      </c>
      <c r="M311" s="33">
        <f t="shared" si="43"/>
        <v>0</v>
      </c>
      <c r="N311" s="33">
        <f t="shared" si="44"/>
        <v>0</v>
      </c>
      <c r="O311" s="33">
        <f t="shared" si="37"/>
        <v>0</v>
      </c>
      <c r="P311" s="33">
        <f t="shared" si="38"/>
        <v>0</v>
      </c>
      <c r="Q311" s="33">
        <f t="shared" si="45"/>
        <v>0</v>
      </c>
    </row>
    <row r="312" spans="1:17" ht="15.75" customHeight="1" x14ac:dyDescent="0.25">
      <c r="A312" s="23" t="s">
        <v>827</v>
      </c>
      <c r="B312" s="3" t="s">
        <v>361</v>
      </c>
      <c r="C312" s="22" t="s">
        <v>408</v>
      </c>
      <c r="D312" s="22" t="s">
        <v>16</v>
      </c>
      <c r="E312" s="3" t="s">
        <v>828</v>
      </c>
      <c r="F312" s="26" t="s">
        <v>829</v>
      </c>
      <c r="G312" s="33">
        <v>0</v>
      </c>
      <c r="H312" s="33">
        <f t="shared" si="39"/>
        <v>0</v>
      </c>
      <c r="I312" s="33">
        <f t="shared" si="40"/>
        <v>0</v>
      </c>
      <c r="J312" s="33">
        <v>0</v>
      </c>
      <c r="K312" s="33">
        <f t="shared" si="41"/>
        <v>0</v>
      </c>
      <c r="L312" s="33">
        <f t="shared" si="42"/>
        <v>0</v>
      </c>
      <c r="M312" s="33">
        <f t="shared" si="43"/>
        <v>0</v>
      </c>
      <c r="N312" s="33">
        <f t="shared" si="44"/>
        <v>0</v>
      </c>
      <c r="O312" s="33">
        <f t="shared" si="37"/>
        <v>0</v>
      </c>
      <c r="P312" s="33">
        <f t="shared" si="38"/>
        <v>0</v>
      </c>
      <c r="Q312" s="33">
        <f t="shared" si="45"/>
        <v>0</v>
      </c>
    </row>
    <row r="313" spans="1:17" ht="15.75" customHeight="1" x14ac:dyDescent="0.25">
      <c r="A313" s="23" t="s">
        <v>830</v>
      </c>
      <c r="B313" s="3" t="s">
        <v>361</v>
      </c>
      <c r="C313" s="22" t="s">
        <v>21</v>
      </c>
      <c r="D313" s="22" t="s">
        <v>16</v>
      </c>
      <c r="E313" s="3" t="s">
        <v>122</v>
      </c>
      <c r="F313" s="26" t="s">
        <v>831</v>
      </c>
      <c r="G313" s="33">
        <v>1</v>
      </c>
      <c r="H313" s="33">
        <f t="shared" si="39"/>
        <v>1</v>
      </c>
      <c r="I313" s="33">
        <f t="shared" si="40"/>
        <v>1</v>
      </c>
      <c r="J313" s="33">
        <v>1</v>
      </c>
      <c r="K313" s="33">
        <f t="shared" si="41"/>
        <v>1</v>
      </c>
      <c r="L313" s="33">
        <f t="shared" si="42"/>
        <v>0</v>
      </c>
      <c r="M313" s="33">
        <f t="shared" si="43"/>
        <v>1</v>
      </c>
      <c r="N313" s="33">
        <f t="shared" si="44"/>
        <v>2</v>
      </c>
      <c r="O313" s="33">
        <f t="shared" si="37"/>
        <v>0</v>
      </c>
      <c r="P313" s="33">
        <f t="shared" si="38"/>
        <v>0</v>
      </c>
      <c r="Q313" s="33">
        <f t="shared" si="45"/>
        <v>4</v>
      </c>
    </row>
    <row r="314" spans="1:17" ht="15.75" customHeight="1" x14ac:dyDescent="0.25">
      <c r="A314" s="23" t="s">
        <v>832</v>
      </c>
      <c r="B314" s="3" t="s">
        <v>361</v>
      </c>
      <c r="C314" s="22" t="s">
        <v>21</v>
      </c>
      <c r="D314" s="22" t="s">
        <v>16</v>
      </c>
      <c r="E314" s="3" t="s">
        <v>64</v>
      </c>
      <c r="F314" s="26" t="s">
        <v>833</v>
      </c>
      <c r="G314" s="33">
        <v>0</v>
      </c>
      <c r="H314" s="33">
        <f t="shared" si="39"/>
        <v>0</v>
      </c>
      <c r="I314" s="33">
        <f t="shared" si="40"/>
        <v>0</v>
      </c>
      <c r="J314" s="33">
        <v>0</v>
      </c>
      <c r="K314" s="33">
        <f t="shared" si="41"/>
        <v>0</v>
      </c>
      <c r="L314" s="33">
        <f t="shared" si="42"/>
        <v>0</v>
      </c>
      <c r="M314" s="33">
        <f t="shared" si="43"/>
        <v>0</v>
      </c>
      <c r="N314" s="33">
        <f t="shared" si="44"/>
        <v>0</v>
      </c>
      <c r="O314" s="33">
        <f t="shared" si="37"/>
        <v>0</v>
      </c>
      <c r="P314" s="33">
        <f t="shared" si="38"/>
        <v>0</v>
      </c>
      <c r="Q314" s="33">
        <f t="shared" si="45"/>
        <v>0</v>
      </c>
    </row>
    <row r="315" spans="1:17" ht="15.75" customHeight="1" x14ac:dyDescent="0.25">
      <c r="A315" s="23" t="s">
        <v>834</v>
      </c>
      <c r="B315" s="3" t="s">
        <v>361</v>
      </c>
      <c r="C315" s="22" t="s">
        <v>835</v>
      </c>
      <c r="D315" s="22" t="s">
        <v>16</v>
      </c>
      <c r="E315" s="3" t="s">
        <v>25</v>
      </c>
      <c r="F315" s="26" t="s">
        <v>836</v>
      </c>
      <c r="G315" s="33">
        <v>1</v>
      </c>
      <c r="H315" s="33">
        <f t="shared" si="39"/>
        <v>1</v>
      </c>
      <c r="I315" s="33">
        <f t="shared" si="40"/>
        <v>1</v>
      </c>
      <c r="J315" s="33">
        <v>1</v>
      </c>
      <c r="K315" s="33">
        <f t="shared" si="41"/>
        <v>1</v>
      </c>
      <c r="L315" s="33">
        <f t="shared" si="42"/>
        <v>0</v>
      </c>
      <c r="M315" s="33">
        <f t="shared" si="43"/>
        <v>1</v>
      </c>
      <c r="N315" s="33">
        <f t="shared" si="44"/>
        <v>2</v>
      </c>
      <c r="O315" s="33">
        <f t="shared" si="37"/>
        <v>0</v>
      </c>
      <c r="P315" s="33">
        <f t="shared" si="38"/>
        <v>0</v>
      </c>
      <c r="Q315" s="33">
        <f t="shared" si="45"/>
        <v>4</v>
      </c>
    </row>
    <row r="316" spans="1:17" ht="15.75" customHeight="1" x14ac:dyDescent="0.25">
      <c r="A316" s="23" t="s">
        <v>837</v>
      </c>
      <c r="B316" s="3" t="s">
        <v>361</v>
      </c>
      <c r="C316" s="22" t="s">
        <v>39</v>
      </c>
      <c r="D316" s="22" t="s">
        <v>16</v>
      </c>
      <c r="E316" s="3" t="s">
        <v>63</v>
      </c>
      <c r="F316" s="26" t="s">
        <v>838</v>
      </c>
      <c r="G316" s="33">
        <v>1</v>
      </c>
      <c r="H316" s="33">
        <f t="shared" si="39"/>
        <v>1</v>
      </c>
      <c r="I316" s="33">
        <f t="shared" si="40"/>
        <v>1</v>
      </c>
      <c r="J316" s="33">
        <v>1</v>
      </c>
      <c r="K316" s="33">
        <f t="shared" si="41"/>
        <v>1</v>
      </c>
      <c r="L316" s="33">
        <f t="shared" si="42"/>
        <v>0</v>
      </c>
      <c r="M316" s="33">
        <f t="shared" si="43"/>
        <v>1</v>
      </c>
      <c r="N316" s="33">
        <f t="shared" si="44"/>
        <v>2</v>
      </c>
      <c r="O316" s="33">
        <f t="shared" si="37"/>
        <v>0</v>
      </c>
      <c r="P316" s="33">
        <f t="shared" si="38"/>
        <v>0</v>
      </c>
      <c r="Q316" s="33">
        <f t="shared" si="45"/>
        <v>4</v>
      </c>
    </row>
    <row r="317" spans="1:17" ht="15.75" customHeight="1" x14ac:dyDescent="0.25">
      <c r="A317" s="23" t="s">
        <v>839</v>
      </c>
      <c r="B317" s="3" t="s">
        <v>361</v>
      </c>
      <c r="C317" s="22" t="s">
        <v>119</v>
      </c>
      <c r="D317" s="22" t="s">
        <v>16</v>
      </c>
      <c r="E317" s="3" t="s">
        <v>112</v>
      </c>
      <c r="F317" s="26" t="s">
        <v>840</v>
      </c>
      <c r="G317" s="33">
        <v>1</v>
      </c>
      <c r="H317" s="33">
        <f t="shared" si="39"/>
        <v>1</v>
      </c>
      <c r="I317" s="33">
        <f t="shared" si="40"/>
        <v>1</v>
      </c>
      <c r="J317" s="33">
        <v>0</v>
      </c>
      <c r="K317" s="33">
        <f t="shared" si="41"/>
        <v>1</v>
      </c>
      <c r="L317" s="33">
        <f t="shared" si="42"/>
        <v>2</v>
      </c>
      <c r="M317" s="33">
        <f t="shared" si="43"/>
        <v>0</v>
      </c>
      <c r="N317" s="33">
        <f t="shared" si="44"/>
        <v>2</v>
      </c>
      <c r="O317" s="33">
        <f t="shared" si="37"/>
        <v>0.1</v>
      </c>
      <c r="P317" s="33">
        <f t="shared" si="38"/>
        <v>2</v>
      </c>
      <c r="Q317" s="33">
        <f t="shared" si="45"/>
        <v>0</v>
      </c>
    </row>
    <row r="318" spans="1:17" ht="15.75" customHeight="1" x14ac:dyDescent="0.25">
      <c r="A318" s="23" t="s">
        <v>841</v>
      </c>
      <c r="B318" s="3" t="s">
        <v>361</v>
      </c>
      <c r="C318" s="22" t="s">
        <v>408</v>
      </c>
      <c r="D318" s="22" t="s">
        <v>16</v>
      </c>
      <c r="E318" s="3" t="s">
        <v>32</v>
      </c>
      <c r="F318" s="26" t="s">
        <v>842</v>
      </c>
      <c r="G318" s="33">
        <v>0</v>
      </c>
      <c r="H318" s="33">
        <f t="shared" si="39"/>
        <v>0</v>
      </c>
      <c r="I318" s="33">
        <f t="shared" si="40"/>
        <v>0</v>
      </c>
      <c r="J318" s="33">
        <v>0</v>
      </c>
      <c r="K318" s="33">
        <f t="shared" si="41"/>
        <v>0</v>
      </c>
      <c r="L318" s="33">
        <f t="shared" si="42"/>
        <v>0</v>
      </c>
      <c r="M318" s="33">
        <f t="shared" si="43"/>
        <v>0</v>
      </c>
      <c r="N318" s="33">
        <f t="shared" si="44"/>
        <v>0</v>
      </c>
      <c r="O318" s="33">
        <f t="shared" si="37"/>
        <v>0</v>
      </c>
      <c r="P318" s="33">
        <f t="shared" si="38"/>
        <v>0</v>
      </c>
      <c r="Q318" s="33">
        <f t="shared" si="45"/>
        <v>0</v>
      </c>
    </row>
    <row r="319" spans="1:17" ht="15.75" customHeight="1" x14ac:dyDescent="0.25">
      <c r="A319" s="23" t="s">
        <v>843</v>
      </c>
      <c r="B319" s="3" t="s">
        <v>361</v>
      </c>
      <c r="C319" s="22" t="s">
        <v>408</v>
      </c>
      <c r="D319" s="22" t="s">
        <v>16</v>
      </c>
      <c r="E319" s="3" t="s">
        <v>152</v>
      </c>
      <c r="F319" s="26" t="s">
        <v>844</v>
      </c>
      <c r="G319" s="33">
        <v>0</v>
      </c>
      <c r="H319" s="33">
        <f t="shared" si="39"/>
        <v>0</v>
      </c>
      <c r="I319" s="33">
        <f t="shared" si="40"/>
        <v>0</v>
      </c>
      <c r="J319" s="33">
        <v>0</v>
      </c>
      <c r="K319" s="33">
        <f t="shared" si="41"/>
        <v>0</v>
      </c>
      <c r="L319" s="33">
        <f t="shared" si="42"/>
        <v>0</v>
      </c>
      <c r="M319" s="33">
        <f t="shared" si="43"/>
        <v>0</v>
      </c>
      <c r="N319" s="33">
        <f t="shared" si="44"/>
        <v>0</v>
      </c>
      <c r="O319" s="33">
        <f t="shared" si="37"/>
        <v>0</v>
      </c>
      <c r="P319" s="33">
        <f t="shared" si="38"/>
        <v>0</v>
      </c>
      <c r="Q319" s="33">
        <f t="shared" si="45"/>
        <v>0</v>
      </c>
    </row>
    <row r="320" spans="1:17" ht="15.75" customHeight="1" x14ac:dyDescent="0.25">
      <c r="A320" s="23" t="s">
        <v>845</v>
      </c>
      <c r="B320" s="3" t="s">
        <v>361</v>
      </c>
      <c r="C320" s="22" t="s">
        <v>408</v>
      </c>
      <c r="D320" s="22" t="s">
        <v>16</v>
      </c>
      <c r="E320" s="3" t="s">
        <v>39</v>
      </c>
      <c r="F320" s="26" t="s">
        <v>846</v>
      </c>
      <c r="G320" s="33">
        <v>0</v>
      </c>
      <c r="H320" s="33">
        <f t="shared" si="39"/>
        <v>0</v>
      </c>
      <c r="I320" s="33">
        <f t="shared" si="40"/>
        <v>0</v>
      </c>
      <c r="J320" s="33">
        <v>0</v>
      </c>
      <c r="K320" s="33">
        <f t="shared" si="41"/>
        <v>0</v>
      </c>
      <c r="L320" s="33">
        <f t="shared" si="42"/>
        <v>0</v>
      </c>
      <c r="M320" s="33">
        <f t="shared" si="43"/>
        <v>0</v>
      </c>
      <c r="N320" s="33">
        <f t="shared" si="44"/>
        <v>0</v>
      </c>
      <c r="O320" s="33">
        <f t="shared" si="37"/>
        <v>0</v>
      </c>
      <c r="P320" s="33">
        <f t="shared" si="38"/>
        <v>0</v>
      </c>
      <c r="Q320" s="33">
        <f t="shared" si="45"/>
        <v>0</v>
      </c>
    </row>
    <row r="321" spans="1:17" ht="15.75" customHeight="1" x14ac:dyDescent="0.25">
      <c r="A321" s="23" t="s">
        <v>847</v>
      </c>
      <c r="B321" s="3" t="s">
        <v>361</v>
      </c>
      <c r="C321" s="22" t="s">
        <v>408</v>
      </c>
      <c r="D321" s="22" t="s">
        <v>16</v>
      </c>
      <c r="E321" s="3" t="s">
        <v>377</v>
      </c>
      <c r="F321" s="26" t="s">
        <v>848</v>
      </c>
      <c r="G321" s="33">
        <v>0</v>
      </c>
      <c r="H321" s="33">
        <f t="shared" si="39"/>
        <v>0</v>
      </c>
      <c r="I321" s="33">
        <f t="shared" si="40"/>
        <v>0</v>
      </c>
      <c r="J321" s="33">
        <v>0</v>
      </c>
      <c r="K321" s="33">
        <f t="shared" si="41"/>
        <v>0</v>
      </c>
      <c r="L321" s="33">
        <f t="shared" si="42"/>
        <v>0</v>
      </c>
      <c r="M321" s="33">
        <f t="shared" si="43"/>
        <v>0</v>
      </c>
      <c r="N321" s="33">
        <f t="shared" si="44"/>
        <v>0</v>
      </c>
      <c r="O321" s="33">
        <f t="shared" si="37"/>
        <v>0</v>
      </c>
      <c r="P321" s="33">
        <f t="shared" si="38"/>
        <v>0</v>
      </c>
      <c r="Q321" s="33">
        <f t="shared" si="45"/>
        <v>0</v>
      </c>
    </row>
    <row r="322" spans="1:17" ht="15.75" customHeight="1" x14ac:dyDescent="0.25">
      <c r="A322" s="23" t="s">
        <v>849</v>
      </c>
      <c r="B322" s="3" t="s">
        <v>361</v>
      </c>
      <c r="C322" s="22" t="s">
        <v>408</v>
      </c>
      <c r="D322" s="22" t="s">
        <v>16</v>
      </c>
      <c r="E322" s="3" t="s">
        <v>46</v>
      </c>
      <c r="F322" s="26" t="s">
        <v>850</v>
      </c>
      <c r="G322" s="33">
        <v>0</v>
      </c>
      <c r="H322" s="33">
        <f t="shared" si="39"/>
        <v>0</v>
      </c>
      <c r="I322" s="33">
        <f t="shared" si="40"/>
        <v>0</v>
      </c>
      <c r="J322" s="33">
        <v>0</v>
      </c>
      <c r="K322" s="33">
        <f t="shared" si="41"/>
        <v>0</v>
      </c>
      <c r="L322" s="33">
        <f t="shared" si="42"/>
        <v>0</v>
      </c>
      <c r="M322" s="33">
        <f t="shared" si="43"/>
        <v>0</v>
      </c>
      <c r="N322" s="33">
        <f t="shared" si="44"/>
        <v>0</v>
      </c>
      <c r="O322" s="33">
        <f t="shared" si="37"/>
        <v>0</v>
      </c>
      <c r="P322" s="33">
        <f t="shared" si="38"/>
        <v>0</v>
      </c>
      <c r="Q322" s="33">
        <f t="shared" si="45"/>
        <v>0</v>
      </c>
    </row>
    <row r="323" spans="1:17" ht="15.75" customHeight="1" x14ac:dyDescent="0.25">
      <c r="A323" s="23" t="s">
        <v>851</v>
      </c>
      <c r="B323" s="3" t="s">
        <v>361</v>
      </c>
      <c r="C323" s="22" t="s">
        <v>408</v>
      </c>
      <c r="D323" s="22" t="s">
        <v>16</v>
      </c>
      <c r="E323" s="3" t="s">
        <v>42</v>
      </c>
      <c r="F323" s="26" t="s">
        <v>852</v>
      </c>
      <c r="G323" s="33">
        <v>0</v>
      </c>
      <c r="H323" s="33">
        <f t="shared" si="39"/>
        <v>0</v>
      </c>
      <c r="I323" s="33">
        <f t="shared" si="40"/>
        <v>0</v>
      </c>
      <c r="J323" s="33">
        <v>0</v>
      </c>
      <c r="K323" s="33">
        <f t="shared" si="41"/>
        <v>0</v>
      </c>
      <c r="L323" s="33">
        <f t="shared" si="42"/>
        <v>0</v>
      </c>
      <c r="M323" s="33">
        <f t="shared" si="43"/>
        <v>0</v>
      </c>
      <c r="N323" s="33">
        <f t="shared" si="44"/>
        <v>0</v>
      </c>
      <c r="O323" s="33">
        <f t="shared" si="37"/>
        <v>0</v>
      </c>
      <c r="P323" s="33">
        <f t="shared" si="38"/>
        <v>0</v>
      </c>
      <c r="Q323" s="33">
        <f t="shared" si="45"/>
        <v>0</v>
      </c>
    </row>
    <row r="324" spans="1:17" ht="15.75" customHeight="1" x14ac:dyDescent="0.25">
      <c r="A324" s="23" t="s">
        <v>853</v>
      </c>
      <c r="B324" s="3" t="s">
        <v>361</v>
      </c>
      <c r="C324" s="22" t="s">
        <v>408</v>
      </c>
      <c r="D324" s="22" t="s">
        <v>16</v>
      </c>
      <c r="E324" s="3" t="s">
        <v>854</v>
      </c>
      <c r="F324" s="26" t="s">
        <v>855</v>
      </c>
      <c r="G324" s="33">
        <v>0</v>
      </c>
      <c r="H324" s="33">
        <f t="shared" si="39"/>
        <v>0</v>
      </c>
      <c r="I324" s="33">
        <f t="shared" si="40"/>
        <v>0</v>
      </c>
      <c r="J324" s="33">
        <v>0</v>
      </c>
      <c r="K324" s="33">
        <f t="shared" si="41"/>
        <v>0</v>
      </c>
      <c r="L324" s="33">
        <f t="shared" si="42"/>
        <v>0</v>
      </c>
      <c r="M324" s="33">
        <f t="shared" si="43"/>
        <v>0</v>
      </c>
      <c r="N324" s="33">
        <f t="shared" si="44"/>
        <v>0</v>
      </c>
      <c r="O324" s="33">
        <f t="shared" ref="O324:O387" si="46">(IF(G324+J324=1,0.1,0))*G324</f>
        <v>0</v>
      </c>
      <c r="P324" s="33">
        <f t="shared" ref="P324:P387" si="47">IF(J324=0,(G324*2)+(O324*0),0)</f>
        <v>0</v>
      </c>
      <c r="Q324" s="33">
        <f t="shared" si="45"/>
        <v>0</v>
      </c>
    </row>
    <row r="325" spans="1:17" ht="15.75" customHeight="1" x14ac:dyDescent="0.25">
      <c r="A325" s="23" t="s">
        <v>856</v>
      </c>
      <c r="B325" s="3" t="s">
        <v>361</v>
      </c>
      <c r="C325" s="22" t="s">
        <v>408</v>
      </c>
      <c r="D325" s="22" t="s">
        <v>16</v>
      </c>
      <c r="E325" s="3" t="s">
        <v>198</v>
      </c>
      <c r="F325" s="26" t="s">
        <v>857</v>
      </c>
      <c r="G325" s="33">
        <v>0</v>
      </c>
      <c r="H325" s="33">
        <f t="shared" ref="H325:H388" si="48">G325</f>
        <v>0</v>
      </c>
      <c r="I325" s="33">
        <f t="shared" ref="I325:I388" si="49">G325</f>
        <v>0</v>
      </c>
      <c r="J325" s="33">
        <v>0</v>
      </c>
      <c r="K325" s="33">
        <f t="shared" ref="K325:K388" si="50">G325</f>
        <v>0</v>
      </c>
      <c r="L325" s="33">
        <f t="shared" ref="L325:L388" si="51">IF(J325&gt;0,0,2)*G325</f>
        <v>0</v>
      </c>
      <c r="M325" s="33">
        <f t="shared" ref="M325:M388" si="52">IF(L325&gt;0,0,1)*G325</f>
        <v>0</v>
      </c>
      <c r="N325" s="33">
        <f t="shared" ref="N325:N388" si="53">G325*2</f>
        <v>0</v>
      </c>
      <c r="O325" s="33">
        <f t="shared" si="46"/>
        <v>0</v>
      </c>
      <c r="P325" s="33">
        <f t="shared" si="47"/>
        <v>0</v>
      </c>
      <c r="Q325" s="33">
        <f t="shared" ref="Q325:Q388" si="54">J325*4</f>
        <v>0</v>
      </c>
    </row>
    <row r="326" spans="1:17" ht="15.75" customHeight="1" x14ac:dyDescent="0.25">
      <c r="A326" s="23" t="s">
        <v>858</v>
      </c>
      <c r="B326" s="3" t="s">
        <v>361</v>
      </c>
      <c r="C326" s="22" t="s">
        <v>408</v>
      </c>
      <c r="D326" s="22" t="s">
        <v>16</v>
      </c>
      <c r="E326" s="3" t="s">
        <v>408</v>
      </c>
      <c r="F326" s="26" t="s">
        <v>859</v>
      </c>
      <c r="G326" s="33">
        <v>0</v>
      </c>
      <c r="H326" s="33">
        <f t="shared" si="48"/>
        <v>0</v>
      </c>
      <c r="I326" s="33">
        <f t="shared" si="49"/>
        <v>0</v>
      </c>
      <c r="J326" s="33">
        <v>0</v>
      </c>
      <c r="K326" s="33">
        <f t="shared" si="50"/>
        <v>0</v>
      </c>
      <c r="L326" s="33">
        <f t="shared" si="51"/>
        <v>0</v>
      </c>
      <c r="M326" s="33">
        <f t="shared" si="52"/>
        <v>0</v>
      </c>
      <c r="N326" s="33">
        <f t="shared" si="53"/>
        <v>0</v>
      </c>
      <c r="O326" s="33">
        <f t="shared" si="46"/>
        <v>0</v>
      </c>
      <c r="P326" s="33">
        <f t="shared" si="47"/>
        <v>0</v>
      </c>
      <c r="Q326" s="33">
        <f t="shared" si="54"/>
        <v>0</v>
      </c>
    </row>
    <row r="327" spans="1:17" ht="15.75" customHeight="1" x14ac:dyDescent="0.25">
      <c r="A327" s="23" t="s">
        <v>860</v>
      </c>
      <c r="B327" s="3" t="s">
        <v>361</v>
      </c>
      <c r="C327" s="22" t="s">
        <v>408</v>
      </c>
      <c r="D327" s="22" t="s">
        <v>16</v>
      </c>
      <c r="E327" s="3" t="s">
        <v>176</v>
      </c>
      <c r="F327" s="26" t="s">
        <v>861</v>
      </c>
      <c r="G327" s="33">
        <v>0</v>
      </c>
      <c r="H327" s="33">
        <f t="shared" si="48"/>
        <v>0</v>
      </c>
      <c r="I327" s="33">
        <f t="shared" si="49"/>
        <v>0</v>
      </c>
      <c r="J327" s="33">
        <v>0</v>
      </c>
      <c r="K327" s="33">
        <f t="shared" si="50"/>
        <v>0</v>
      </c>
      <c r="L327" s="33">
        <f t="shared" si="51"/>
        <v>0</v>
      </c>
      <c r="M327" s="33">
        <f t="shared" si="52"/>
        <v>0</v>
      </c>
      <c r="N327" s="33">
        <f t="shared" si="53"/>
        <v>0</v>
      </c>
      <c r="O327" s="33">
        <f t="shared" si="46"/>
        <v>0</v>
      </c>
      <c r="P327" s="33">
        <f t="shared" si="47"/>
        <v>0</v>
      </c>
      <c r="Q327" s="33">
        <f t="shared" si="54"/>
        <v>0</v>
      </c>
    </row>
    <row r="328" spans="1:17" ht="15.75" customHeight="1" x14ac:dyDescent="0.25">
      <c r="A328" s="23" t="s">
        <v>862</v>
      </c>
      <c r="B328" s="3" t="s">
        <v>361</v>
      </c>
      <c r="C328" s="22" t="s">
        <v>408</v>
      </c>
      <c r="D328" s="22" t="s">
        <v>16</v>
      </c>
      <c r="E328" s="3" t="s">
        <v>863</v>
      </c>
      <c r="F328" s="26" t="s">
        <v>864</v>
      </c>
      <c r="G328" s="33">
        <v>0</v>
      </c>
      <c r="H328" s="33">
        <f t="shared" si="48"/>
        <v>0</v>
      </c>
      <c r="I328" s="33">
        <f t="shared" si="49"/>
        <v>0</v>
      </c>
      <c r="J328" s="33">
        <v>0</v>
      </c>
      <c r="K328" s="33">
        <f t="shared" si="50"/>
        <v>0</v>
      </c>
      <c r="L328" s="33">
        <f t="shared" si="51"/>
        <v>0</v>
      </c>
      <c r="M328" s="33">
        <f t="shared" si="52"/>
        <v>0</v>
      </c>
      <c r="N328" s="33">
        <f t="shared" si="53"/>
        <v>0</v>
      </c>
      <c r="O328" s="33">
        <f t="shared" si="46"/>
        <v>0</v>
      </c>
      <c r="P328" s="33">
        <f t="shared" si="47"/>
        <v>0</v>
      </c>
      <c r="Q328" s="33">
        <f t="shared" si="54"/>
        <v>0</v>
      </c>
    </row>
    <row r="329" spans="1:17" ht="15.75" customHeight="1" x14ac:dyDescent="0.25">
      <c r="A329" s="23" t="s">
        <v>865</v>
      </c>
      <c r="B329" s="3" t="s">
        <v>361</v>
      </c>
      <c r="C329" s="22" t="s">
        <v>408</v>
      </c>
      <c r="D329" s="22" t="s">
        <v>16</v>
      </c>
      <c r="E329" s="3" t="s">
        <v>179</v>
      </c>
      <c r="F329" s="26" t="s">
        <v>866</v>
      </c>
      <c r="G329" s="33">
        <v>0</v>
      </c>
      <c r="H329" s="33">
        <f t="shared" si="48"/>
        <v>0</v>
      </c>
      <c r="I329" s="33">
        <f t="shared" si="49"/>
        <v>0</v>
      </c>
      <c r="J329" s="33">
        <v>0</v>
      </c>
      <c r="K329" s="33">
        <f t="shared" si="50"/>
        <v>0</v>
      </c>
      <c r="L329" s="33">
        <f t="shared" si="51"/>
        <v>0</v>
      </c>
      <c r="M329" s="33">
        <f t="shared" si="52"/>
        <v>0</v>
      </c>
      <c r="N329" s="33">
        <f t="shared" si="53"/>
        <v>0</v>
      </c>
      <c r="O329" s="33">
        <f t="shared" si="46"/>
        <v>0</v>
      </c>
      <c r="P329" s="33">
        <f t="shared" si="47"/>
        <v>0</v>
      </c>
      <c r="Q329" s="33">
        <f t="shared" si="54"/>
        <v>0</v>
      </c>
    </row>
    <row r="330" spans="1:17" ht="15.75" customHeight="1" x14ac:dyDescent="0.25">
      <c r="A330" s="23" t="s">
        <v>867</v>
      </c>
      <c r="B330" s="3" t="s">
        <v>361</v>
      </c>
      <c r="C330" s="22" t="s">
        <v>408</v>
      </c>
      <c r="D330" s="22" t="s">
        <v>16</v>
      </c>
      <c r="E330" s="3" t="s">
        <v>868</v>
      </c>
      <c r="F330" s="26" t="s">
        <v>762</v>
      </c>
      <c r="G330" s="33">
        <v>0</v>
      </c>
      <c r="H330" s="33">
        <f t="shared" si="48"/>
        <v>0</v>
      </c>
      <c r="I330" s="33">
        <f t="shared" si="49"/>
        <v>0</v>
      </c>
      <c r="J330" s="33">
        <v>0</v>
      </c>
      <c r="K330" s="33">
        <f t="shared" si="50"/>
        <v>0</v>
      </c>
      <c r="L330" s="33">
        <f t="shared" si="51"/>
        <v>0</v>
      </c>
      <c r="M330" s="33">
        <f t="shared" si="52"/>
        <v>0</v>
      </c>
      <c r="N330" s="33">
        <f t="shared" si="53"/>
        <v>0</v>
      </c>
      <c r="O330" s="33">
        <f t="shared" si="46"/>
        <v>0</v>
      </c>
      <c r="P330" s="33">
        <f t="shared" si="47"/>
        <v>0</v>
      </c>
      <c r="Q330" s="33">
        <f t="shared" si="54"/>
        <v>0</v>
      </c>
    </row>
    <row r="331" spans="1:17" ht="15.75" customHeight="1" x14ac:dyDescent="0.25">
      <c r="A331" s="23" t="s">
        <v>869</v>
      </c>
      <c r="B331" s="3" t="s">
        <v>361</v>
      </c>
      <c r="C331" s="22" t="s">
        <v>408</v>
      </c>
      <c r="D331" s="22" t="s">
        <v>16</v>
      </c>
      <c r="E331" s="3" t="s">
        <v>870</v>
      </c>
      <c r="F331" s="26" t="s">
        <v>871</v>
      </c>
      <c r="G331" s="33">
        <v>0</v>
      </c>
      <c r="H331" s="33">
        <f t="shared" si="48"/>
        <v>0</v>
      </c>
      <c r="I331" s="33">
        <f t="shared" si="49"/>
        <v>0</v>
      </c>
      <c r="J331" s="33">
        <v>0</v>
      </c>
      <c r="K331" s="33">
        <f t="shared" si="50"/>
        <v>0</v>
      </c>
      <c r="L331" s="33">
        <f t="shared" si="51"/>
        <v>0</v>
      </c>
      <c r="M331" s="33">
        <f t="shared" si="52"/>
        <v>0</v>
      </c>
      <c r="N331" s="33">
        <f t="shared" si="53"/>
        <v>0</v>
      </c>
      <c r="O331" s="33">
        <f t="shared" si="46"/>
        <v>0</v>
      </c>
      <c r="P331" s="33">
        <f t="shared" si="47"/>
        <v>0</v>
      </c>
      <c r="Q331" s="33">
        <f t="shared" si="54"/>
        <v>0</v>
      </c>
    </row>
    <row r="332" spans="1:17" ht="15.75" customHeight="1" x14ac:dyDescent="0.25">
      <c r="A332" s="23" t="s">
        <v>872</v>
      </c>
      <c r="B332" s="3" t="s">
        <v>361</v>
      </c>
      <c r="C332" s="22" t="s">
        <v>408</v>
      </c>
      <c r="D332" s="22" t="s">
        <v>16</v>
      </c>
      <c r="E332" s="3" t="s">
        <v>371</v>
      </c>
      <c r="F332" s="26" t="s">
        <v>873</v>
      </c>
      <c r="G332" s="33">
        <v>0</v>
      </c>
      <c r="H332" s="33">
        <f t="shared" si="48"/>
        <v>0</v>
      </c>
      <c r="I332" s="33">
        <f t="shared" si="49"/>
        <v>0</v>
      </c>
      <c r="J332" s="33">
        <v>0</v>
      </c>
      <c r="K332" s="33">
        <f t="shared" si="50"/>
        <v>0</v>
      </c>
      <c r="L332" s="33">
        <f t="shared" si="51"/>
        <v>0</v>
      </c>
      <c r="M332" s="33">
        <f t="shared" si="52"/>
        <v>0</v>
      </c>
      <c r="N332" s="33">
        <f t="shared" si="53"/>
        <v>0</v>
      </c>
      <c r="O332" s="33">
        <f t="shared" si="46"/>
        <v>0</v>
      </c>
      <c r="P332" s="33">
        <f t="shared" si="47"/>
        <v>0</v>
      </c>
      <c r="Q332" s="33">
        <f t="shared" si="54"/>
        <v>0</v>
      </c>
    </row>
    <row r="333" spans="1:17" ht="15.75" customHeight="1" x14ac:dyDescent="0.25">
      <c r="A333" s="23" t="s">
        <v>874</v>
      </c>
      <c r="B333" s="3" t="s">
        <v>361</v>
      </c>
      <c r="C333" s="22" t="s">
        <v>408</v>
      </c>
      <c r="D333" s="22" t="s">
        <v>16</v>
      </c>
      <c r="E333" s="3" t="s">
        <v>875</v>
      </c>
      <c r="F333" s="26" t="s">
        <v>876</v>
      </c>
      <c r="G333" s="33">
        <v>0</v>
      </c>
      <c r="H333" s="33">
        <f t="shared" si="48"/>
        <v>0</v>
      </c>
      <c r="I333" s="33">
        <f t="shared" si="49"/>
        <v>0</v>
      </c>
      <c r="J333" s="33">
        <v>0</v>
      </c>
      <c r="K333" s="33">
        <f t="shared" si="50"/>
        <v>0</v>
      </c>
      <c r="L333" s="33">
        <f t="shared" si="51"/>
        <v>0</v>
      </c>
      <c r="M333" s="33">
        <f t="shared" si="52"/>
        <v>0</v>
      </c>
      <c r="N333" s="33">
        <f t="shared" si="53"/>
        <v>0</v>
      </c>
      <c r="O333" s="33">
        <f t="shared" si="46"/>
        <v>0</v>
      </c>
      <c r="P333" s="33">
        <f t="shared" si="47"/>
        <v>0</v>
      </c>
      <c r="Q333" s="33">
        <f t="shared" si="54"/>
        <v>0</v>
      </c>
    </row>
    <row r="334" spans="1:17" ht="15.75" customHeight="1" x14ac:dyDescent="0.25">
      <c r="A334" s="23" t="s">
        <v>877</v>
      </c>
      <c r="B334" s="3" t="s">
        <v>361</v>
      </c>
      <c r="C334" s="22" t="s">
        <v>408</v>
      </c>
      <c r="D334" s="22" t="s">
        <v>16</v>
      </c>
      <c r="E334" s="3" t="s">
        <v>878</v>
      </c>
      <c r="F334" s="26" t="s">
        <v>879</v>
      </c>
      <c r="G334" s="33">
        <v>0</v>
      </c>
      <c r="H334" s="33">
        <f t="shared" si="48"/>
        <v>0</v>
      </c>
      <c r="I334" s="33">
        <f t="shared" si="49"/>
        <v>0</v>
      </c>
      <c r="J334" s="33">
        <v>0</v>
      </c>
      <c r="K334" s="33">
        <f t="shared" si="50"/>
        <v>0</v>
      </c>
      <c r="L334" s="33">
        <f t="shared" si="51"/>
        <v>0</v>
      </c>
      <c r="M334" s="33">
        <f t="shared" si="52"/>
        <v>0</v>
      </c>
      <c r="N334" s="33">
        <f t="shared" si="53"/>
        <v>0</v>
      </c>
      <c r="O334" s="33">
        <f t="shared" si="46"/>
        <v>0</v>
      </c>
      <c r="P334" s="33">
        <f t="shared" si="47"/>
        <v>0</v>
      </c>
      <c r="Q334" s="33">
        <f t="shared" si="54"/>
        <v>0</v>
      </c>
    </row>
    <row r="335" spans="1:17" ht="15.75" customHeight="1" x14ac:dyDescent="0.25">
      <c r="A335" s="23" t="s">
        <v>880</v>
      </c>
      <c r="B335" s="3" t="s">
        <v>361</v>
      </c>
      <c r="C335" s="22" t="s">
        <v>408</v>
      </c>
      <c r="D335" s="22" t="s">
        <v>16</v>
      </c>
      <c r="E335" s="3" t="s">
        <v>291</v>
      </c>
      <c r="F335" s="26" t="s">
        <v>881</v>
      </c>
      <c r="G335" s="33">
        <v>0</v>
      </c>
      <c r="H335" s="33">
        <f t="shared" si="48"/>
        <v>0</v>
      </c>
      <c r="I335" s="33">
        <f t="shared" si="49"/>
        <v>0</v>
      </c>
      <c r="J335" s="33">
        <v>0</v>
      </c>
      <c r="K335" s="33">
        <f t="shared" si="50"/>
        <v>0</v>
      </c>
      <c r="L335" s="33">
        <f t="shared" si="51"/>
        <v>0</v>
      </c>
      <c r="M335" s="33">
        <f t="shared" si="52"/>
        <v>0</v>
      </c>
      <c r="N335" s="33">
        <f t="shared" si="53"/>
        <v>0</v>
      </c>
      <c r="O335" s="33">
        <f t="shared" si="46"/>
        <v>0</v>
      </c>
      <c r="P335" s="33">
        <f t="shared" si="47"/>
        <v>0</v>
      </c>
      <c r="Q335" s="33">
        <f t="shared" si="54"/>
        <v>0</v>
      </c>
    </row>
    <row r="336" spans="1:17" ht="15.75" customHeight="1" x14ac:dyDescent="0.25">
      <c r="A336" s="23" t="s">
        <v>882</v>
      </c>
      <c r="B336" s="3" t="s">
        <v>361</v>
      </c>
      <c r="C336" s="22" t="s">
        <v>408</v>
      </c>
      <c r="D336" s="22" t="s">
        <v>16</v>
      </c>
      <c r="E336" s="3" t="s">
        <v>883</v>
      </c>
      <c r="F336" s="26" t="s">
        <v>884</v>
      </c>
      <c r="G336" s="33">
        <v>0</v>
      </c>
      <c r="H336" s="33">
        <f t="shared" si="48"/>
        <v>0</v>
      </c>
      <c r="I336" s="33">
        <f t="shared" si="49"/>
        <v>0</v>
      </c>
      <c r="J336" s="33">
        <v>0</v>
      </c>
      <c r="K336" s="33">
        <f t="shared" si="50"/>
        <v>0</v>
      </c>
      <c r="L336" s="33">
        <f t="shared" si="51"/>
        <v>0</v>
      </c>
      <c r="M336" s="33">
        <f t="shared" si="52"/>
        <v>0</v>
      </c>
      <c r="N336" s="33">
        <f t="shared" si="53"/>
        <v>0</v>
      </c>
      <c r="O336" s="33">
        <f t="shared" si="46"/>
        <v>0</v>
      </c>
      <c r="P336" s="33">
        <f t="shared" si="47"/>
        <v>0</v>
      </c>
      <c r="Q336" s="33">
        <f t="shared" si="54"/>
        <v>0</v>
      </c>
    </row>
    <row r="337" spans="1:17" ht="15.75" customHeight="1" x14ac:dyDescent="0.25">
      <c r="A337" s="23" t="s">
        <v>885</v>
      </c>
      <c r="B337" s="3" t="s">
        <v>361</v>
      </c>
      <c r="C337" s="22" t="s">
        <v>408</v>
      </c>
      <c r="D337" s="22" t="s">
        <v>16</v>
      </c>
      <c r="E337" s="3" t="s">
        <v>886</v>
      </c>
      <c r="F337" s="26" t="s">
        <v>887</v>
      </c>
      <c r="G337" s="33">
        <v>1</v>
      </c>
      <c r="H337" s="33">
        <f t="shared" si="48"/>
        <v>1</v>
      </c>
      <c r="I337" s="33">
        <f t="shared" si="49"/>
        <v>1</v>
      </c>
      <c r="J337" s="33">
        <v>0</v>
      </c>
      <c r="K337" s="33">
        <f t="shared" si="50"/>
        <v>1</v>
      </c>
      <c r="L337" s="33">
        <f t="shared" si="51"/>
        <v>2</v>
      </c>
      <c r="M337" s="33">
        <f t="shared" si="52"/>
        <v>0</v>
      </c>
      <c r="N337" s="33">
        <f t="shared" si="53"/>
        <v>2</v>
      </c>
      <c r="O337" s="33">
        <f t="shared" si="46"/>
        <v>0.1</v>
      </c>
      <c r="P337" s="33">
        <f t="shared" si="47"/>
        <v>2</v>
      </c>
      <c r="Q337" s="33">
        <f t="shared" si="54"/>
        <v>0</v>
      </c>
    </row>
    <row r="338" spans="1:17" ht="15.75" customHeight="1" x14ac:dyDescent="0.25">
      <c r="A338" s="23" t="s">
        <v>888</v>
      </c>
      <c r="B338" s="3" t="s">
        <v>361</v>
      </c>
      <c r="C338" s="22" t="s">
        <v>408</v>
      </c>
      <c r="D338" s="22" t="s">
        <v>16</v>
      </c>
      <c r="E338" s="3" t="s">
        <v>229</v>
      </c>
      <c r="F338" s="26" t="s">
        <v>889</v>
      </c>
      <c r="G338" s="33">
        <v>0</v>
      </c>
      <c r="H338" s="33">
        <f t="shared" si="48"/>
        <v>0</v>
      </c>
      <c r="I338" s="33">
        <f t="shared" si="49"/>
        <v>0</v>
      </c>
      <c r="J338" s="33">
        <v>0</v>
      </c>
      <c r="K338" s="33">
        <f t="shared" si="50"/>
        <v>0</v>
      </c>
      <c r="L338" s="33">
        <f t="shared" si="51"/>
        <v>0</v>
      </c>
      <c r="M338" s="33">
        <f t="shared" si="52"/>
        <v>0</v>
      </c>
      <c r="N338" s="33">
        <f t="shared" si="53"/>
        <v>0</v>
      </c>
      <c r="O338" s="33">
        <f t="shared" si="46"/>
        <v>0</v>
      </c>
      <c r="P338" s="33">
        <f t="shared" si="47"/>
        <v>0</v>
      </c>
      <c r="Q338" s="33">
        <f t="shared" si="54"/>
        <v>0</v>
      </c>
    </row>
    <row r="339" spans="1:17" ht="15.75" customHeight="1" x14ac:dyDescent="0.25">
      <c r="A339" s="23" t="s">
        <v>890</v>
      </c>
      <c r="B339" s="3" t="s">
        <v>361</v>
      </c>
      <c r="C339" s="22" t="s">
        <v>408</v>
      </c>
      <c r="D339" s="22" t="s">
        <v>16</v>
      </c>
      <c r="E339" s="3" t="s">
        <v>891</v>
      </c>
      <c r="F339" s="26" t="s">
        <v>892</v>
      </c>
      <c r="G339" s="33">
        <v>0</v>
      </c>
      <c r="H339" s="33">
        <f t="shared" si="48"/>
        <v>0</v>
      </c>
      <c r="I339" s="33">
        <f t="shared" si="49"/>
        <v>0</v>
      </c>
      <c r="J339" s="33">
        <v>0</v>
      </c>
      <c r="K339" s="33">
        <f t="shared" si="50"/>
        <v>0</v>
      </c>
      <c r="L339" s="33">
        <f t="shared" si="51"/>
        <v>0</v>
      </c>
      <c r="M339" s="33">
        <f t="shared" si="52"/>
        <v>0</v>
      </c>
      <c r="N339" s="33">
        <f t="shared" si="53"/>
        <v>0</v>
      </c>
      <c r="O339" s="33">
        <f t="shared" si="46"/>
        <v>0</v>
      </c>
      <c r="P339" s="33">
        <f t="shared" si="47"/>
        <v>0</v>
      </c>
      <c r="Q339" s="33">
        <f t="shared" si="54"/>
        <v>0</v>
      </c>
    </row>
    <row r="340" spans="1:17" ht="15.75" customHeight="1" x14ac:dyDescent="0.25">
      <c r="A340" s="23" t="s">
        <v>893</v>
      </c>
      <c r="B340" s="3" t="s">
        <v>361</v>
      </c>
      <c r="C340" s="22" t="s">
        <v>408</v>
      </c>
      <c r="D340" s="22" t="s">
        <v>16</v>
      </c>
      <c r="E340" s="3" t="s">
        <v>894</v>
      </c>
      <c r="F340" s="26" t="s">
        <v>895</v>
      </c>
      <c r="G340" s="33">
        <v>0</v>
      </c>
      <c r="H340" s="33">
        <f t="shared" si="48"/>
        <v>0</v>
      </c>
      <c r="I340" s="33">
        <f t="shared" si="49"/>
        <v>0</v>
      </c>
      <c r="J340" s="33">
        <v>0</v>
      </c>
      <c r="K340" s="33">
        <f t="shared" si="50"/>
        <v>0</v>
      </c>
      <c r="L340" s="33">
        <f t="shared" si="51"/>
        <v>0</v>
      </c>
      <c r="M340" s="33">
        <f t="shared" si="52"/>
        <v>0</v>
      </c>
      <c r="N340" s="33">
        <f t="shared" si="53"/>
        <v>0</v>
      </c>
      <c r="O340" s="33">
        <f t="shared" si="46"/>
        <v>0</v>
      </c>
      <c r="P340" s="33">
        <f t="shared" si="47"/>
        <v>0</v>
      </c>
      <c r="Q340" s="33">
        <f t="shared" si="54"/>
        <v>0</v>
      </c>
    </row>
    <row r="341" spans="1:17" ht="15.75" customHeight="1" x14ac:dyDescent="0.25">
      <c r="A341" s="23" t="s">
        <v>896</v>
      </c>
      <c r="B341" s="3" t="s">
        <v>361</v>
      </c>
      <c r="C341" s="22" t="s">
        <v>408</v>
      </c>
      <c r="D341" s="22" t="s">
        <v>16</v>
      </c>
      <c r="E341" s="3" t="s">
        <v>897</v>
      </c>
      <c r="F341" s="26" t="s">
        <v>898</v>
      </c>
      <c r="G341" s="33">
        <v>0</v>
      </c>
      <c r="H341" s="33">
        <f t="shared" si="48"/>
        <v>0</v>
      </c>
      <c r="I341" s="33">
        <f t="shared" si="49"/>
        <v>0</v>
      </c>
      <c r="J341" s="33">
        <v>0</v>
      </c>
      <c r="K341" s="33">
        <f t="shared" si="50"/>
        <v>0</v>
      </c>
      <c r="L341" s="33">
        <f t="shared" si="51"/>
        <v>0</v>
      </c>
      <c r="M341" s="33">
        <f t="shared" si="52"/>
        <v>0</v>
      </c>
      <c r="N341" s="33">
        <f t="shared" si="53"/>
        <v>0</v>
      </c>
      <c r="O341" s="33">
        <f t="shared" si="46"/>
        <v>0</v>
      </c>
      <c r="P341" s="33">
        <f t="shared" si="47"/>
        <v>0</v>
      </c>
      <c r="Q341" s="33">
        <f t="shared" si="54"/>
        <v>0</v>
      </c>
    </row>
    <row r="342" spans="1:17" ht="15.75" customHeight="1" x14ac:dyDescent="0.25">
      <c r="A342" s="23" t="s">
        <v>899</v>
      </c>
      <c r="B342" s="3" t="s">
        <v>361</v>
      </c>
      <c r="C342" s="22" t="s">
        <v>408</v>
      </c>
      <c r="D342" s="22" t="s">
        <v>16</v>
      </c>
      <c r="E342" s="3" t="s">
        <v>900</v>
      </c>
      <c r="F342" s="26" t="s">
        <v>901</v>
      </c>
      <c r="G342" s="33">
        <v>0</v>
      </c>
      <c r="H342" s="33">
        <f t="shared" si="48"/>
        <v>0</v>
      </c>
      <c r="I342" s="33">
        <f t="shared" si="49"/>
        <v>0</v>
      </c>
      <c r="J342" s="33">
        <v>0</v>
      </c>
      <c r="K342" s="33">
        <f t="shared" si="50"/>
        <v>0</v>
      </c>
      <c r="L342" s="33">
        <f t="shared" si="51"/>
        <v>0</v>
      </c>
      <c r="M342" s="33">
        <f t="shared" si="52"/>
        <v>0</v>
      </c>
      <c r="N342" s="33">
        <f t="shared" si="53"/>
        <v>0</v>
      </c>
      <c r="O342" s="33">
        <f t="shared" si="46"/>
        <v>0</v>
      </c>
      <c r="P342" s="33">
        <f t="shared" si="47"/>
        <v>0</v>
      </c>
      <c r="Q342" s="33">
        <f t="shared" si="54"/>
        <v>0</v>
      </c>
    </row>
    <row r="343" spans="1:17" ht="15.75" customHeight="1" x14ac:dyDescent="0.25">
      <c r="A343" s="23" t="s">
        <v>902</v>
      </c>
      <c r="B343" s="3" t="s">
        <v>361</v>
      </c>
      <c r="C343" s="22" t="s">
        <v>408</v>
      </c>
      <c r="D343" s="22" t="s">
        <v>16</v>
      </c>
      <c r="E343" s="3" t="s">
        <v>903</v>
      </c>
      <c r="F343" s="26" t="s">
        <v>904</v>
      </c>
      <c r="G343" s="33">
        <v>0</v>
      </c>
      <c r="H343" s="33">
        <f t="shared" si="48"/>
        <v>0</v>
      </c>
      <c r="I343" s="33">
        <f t="shared" si="49"/>
        <v>0</v>
      </c>
      <c r="J343" s="33">
        <v>0</v>
      </c>
      <c r="K343" s="33">
        <f t="shared" si="50"/>
        <v>0</v>
      </c>
      <c r="L343" s="33">
        <f t="shared" si="51"/>
        <v>0</v>
      </c>
      <c r="M343" s="33">
        <f t="shared" si="52"/>
        <v>0</v>
      </c>
      <c r="N343" s="33">
        <f t="shared" si="53"/>
        <v>0</v>
      </c>
      <c r="O343" s="33">
        <f t="shared" si="46"/>
        <v>0</v>
      </c>
      <c r="P343" s="33">
        <f t="shared" si="47"/>
        <v>0</v>
      </c>
      <c r="Q343" s="33">
        <f t="shared" si="54"/>
        <v>0</v>
      </c>
    </row>
    <row r="344" spans="1:17" ht="15.75" customHeight="1" x14ac:dyDescent="0.25">
      <c r="A344" s="23" t="s">
        <v>905</v>
      </c>
      <c r="B344" s="3" t="s">
        <v>361</v>
      </c>
      <c r="C344" s="22" t="s">
        <v>408</v>
      </c>
      <c r="D344" s="22" t="s">
        <v>16</v>
      </c>
      <c r="E344" s="3" t="s">
        <v>906</v>
      </c>
      <c r="F344" s="26" t="s">
        <v>907</v>
      </c>
      <c r="G344" s="33">
        <v>0</v>
      </c>
      <c r="H344" s="33">
        <f t="shared" si="48"/>
        <v>0</v>
      </c>
      <c r="I344" s="33">
        <f t="shared" si="49"/>
        <v>0</v>
      </c>
      <c r="J344" s="33">
        <v>0</v>
      </c>
      <c r="K344" s="33">
        <f t="shared" si="50"/>
        <v>0</v>
      </c>
      <c r="L344" s="33">
        <f t="shared" si="51"/>
        <v>0</v>
      </c>
      <c r="M344" s="33">
        <f t="shared" si="52"/>
        <v>0</v>
      </c>
      <c r="N344" s="33">
        <f t="shared" si="53"/>
        <v>0</v>
      </c>
      <c r="O344" s="33">
        <f t="shared" si="46"/>
        <v>0</v>
      </c>
      <c r="P344" s="33">
        <f t="shared" si="47"/>
        <v>0</v>
      </c>
      <c r="Q344" s="33">
        <f t="shared" si="54"/>
        <v>0</v>
      </c>
    </row>
    <row r="345" spans="1:17" ht="15.75" customHeight="1" x14ac:dyDescent="0.25">
      <c r="A345" s="23" t="s">
        <v>908</v>
      </c>
      <c r="B345" s="3" t="s">
        <v>361</v>
      </c>
      <c r="C345" s="22" t="s">
        <v>408</v>
      </c>
      <c r="D345" s="22" t="s">
        <v>16</v>
      </c>
      <c r="E345" s="3" t="s">
        <v>909</v>
      </c>
      <c r="F345" s="26" t="s">
        <v>910</v>
      </c>
      <c r="G345" s="33">
        <v>0</v>
      </c>
      <c r="H345" s="33">
        <f t="shared" si="48"/>
        <v>0</v>
      </c>
      <c r="I345" s="33">
        <f t="shared" si="49"/>
        <v>0</v>
      </c>
      <c r="J345" s="33">
        <v>0</v>
      </c>
      <c r="K345" s="33">
        <f t="shared" si="50"/>
        <v>0</v>
      </c>
      <c r="L345" s="33">
        <f t="shared" si="51"/>
        <v>0</v>
      </c>
      <c r="M345" s="33">
        <f t="shared" si="52"/>
        <v>0</v>
      </c>
      <c r="N345" s="33">
        <f t="shared" si="53"/>
        <v>0</v>
      </c>
      <c r="O345" s="33">
        <f t="shared" si="46"/>
        <v>0</v>
      </c>
      <c r="P345" s="33">
        <f t="shared" si="47"/>
        <v>0</v>
      </c>
      <c r="Q345" s="33">
        <f t="shared" si="54"/>
        <v>0</v>
      </c>
    </row>
    <row r="346" spans="1:17" ht="15.75" customHeight="1" x14ac:dyDescent="0.25">
      <c r="A346" s="23" t="s">
        <v>911</v>
      </c>
      <c r="B346" s="3" t="s">
        <v>361</v>
      </c>
      <c r="C346" s="22" t="s">
        <v>408</v>
      </c>
      <c r="D346" s="22" t="s">
        <v>16</v>
      </c>
      <c r="E346" s="3" t="s">
        <v>912</v>
      </c>
      <c r="F346" s="26" t="s">
        <v>913</v>
      </c>
      <c r="G346" s="33">
        <v>0</v>
      </c>
      <c r="H346" s="33">
        <f t="shared" si="48"/>
        <v>0</v>
      </c>
      <c r="I346" s="33">
        <f t="shared" si="49"/>
        <v>0</v>
      </c>
      <c r="J346" s="33">
        <v>0</v>
      </c>
      <c r="K346" s="33">
        <f t="shared" si="50"/>
        <v>0</v>
      </c>
      <c r="L346" s="33">
        <f t="shared" si="51"/>
        <v>0</v>
      </c>
      <c r="M346" s="33">
        <f t="shared" si="52"/>
        <v>0</v>
      </c>
      <c r="N346" s="33">
        <f t="shared" si="53"/>
        <v>0</v>
      </c>
      <c r="O346" s="33">
        <f t="shared" si="46"/>
        <v>0</v>
      </c>
      <c r="P346" s="33">
        <f t="shared" si="47"/>
        <v>0</v>
      </c>
      <c r="Q346" s="33">
        <f t="shared" si="54"/>
        <v>0</v>
      </c>
    </row>
    <row r="347" spans="1:17" ht="15.75" customHeight="1" x14ac:dyDescent="0.25">
      <c r="A347" s="23" t="s">
        <v>914</v>
      </c>
      <c r="B347" s="3" t="s">
        <v>361</v>
      </c>
      <c r="C347" s="22" t="s">
        <v>408</v>
      </c>
      <c r="D347" s="22" t="s">
        <v>16</v>
      </c>
      <c r="E347" s="3" t="s">
        <v>915</v>
      </c>
      <c r="F347" s="26" t="s">
        <v>916</v>
      </c>
      <c r="G347" s="33">
        <v>0</v>
      </c>
      <c r="H347" s="33">
        <f t="shared" si="48"/>
        <v>0</v>
      </c>
      <c r="I347" s="33">
        <f t="shared" si="49"/>
        <v>0</v>
      </c>
      <c r="J347" s="33">
        <v>0</v>
      </c>
      <c r="K347" s="33">
        <f t="shared" si="50"/>
        <v>0</v>
      </c>
      <c r="L347" s="33">
        <f t="shared" si="51"/>
        <v>0</v>
      </c>
      <c r="M347" s="33">
        <f t="shared" si="52"/>
        <v>0</v>
      </c>
      <c r="N347" s="33">
        <f t="shared" si="53"/>
        <v>0</v>
      </c>
      <c r="O347" s="33">
        <f t="shared" si="46"/>
        <v>0</v>
      </c>
      <c r="P347" s="33">
        <f t="shared" si="47"/>
        <v>0</v>
      </c>
      <c r="Q347" s="33">
        <f t="shared" si="54"/>
        <v>0</v>
      </c>
    </row>
    <row r="348" spans="1:17" ht="15.75" customHeight="1" x14ac:dyDescent="0.25">
      <c r="A348" s="23" t="s">
        <v>917</v>
      </c>
      <c r="B348" s="3" t="s">
        <v>361</v>
      </c>
      <c r="C348" s="22" t="s">
        <v>408</v>
      </c>
      <c r="D348" s="22" t="s">
        <v>16</v>
      </c>
      <c r="E348" s="3" t="s">
        <v>918</v>
      </c>
      <c r="F348" s="26" t="s">
        <v>919</v>
      </c>
      <c r="G348" s="33">
        <v>0</v>
      </c>
      <c r="H348" s="33">
        <f t="shared" si="48"/>
        <v>0</v>
      </c>
      <c r="I348" s="33">
        <f t="shared" si="49"/>
        <v>0</v>
      </c>
      <c r="J348" s="33">
        <v>0</v>
      </c>
      <c r="K348" s="33">
        <f t="shared" si="50"/>
        <v>0</v>
      </c>
      <c r="L348" s="33">
        <f t="shared" si="51"/>
        <v>0</v>
      </c>
      <c r="M348" s="33">
        <f t="shared" si="52"/>
        <v>0</v>
      </c>
      <c r="N348" s="33">
        <f t="shared" si="53"/>
        <v>0</v>
      </c>
      <c r="O348" s="33">
        <f t="shared" si="46"/>
        <v>0</v>
      </c>
      <c r="P348" s="33">
        <f t="shared" si="47"/>
        <v>0</v>
      </c>
      <c r="Q348" s="33">
        <f t="shared" si="54"/>
        <v>0</v>
      </c>
    </row>
    <row r="349" spans="1:17" ht="15.75" customHeight="1" x14ac:dyDescent="0.25">
      <c r="A349" s="23" t="s">
        <v>920</v>
      </c>
      <c r="B349" s="3" t="s">
        <v>361</v>
      </c>
      <c r="C349" s="22" t="s">
        <v>408</v>
      </c>
      <c r="D349" s="22" t="s">
        <v>16</v>
      </c>
      <c r="E349" s="3" t="s">
        <v>921</v>
      </c>
      <c r="F349" s="26" t="s">
        <v>922</v>
      </c>
      <c r="G349" s="33">
        <v>0</v>
      </c>
      <c r="H349" s="33">
        <f t="shared" si="48"/>
        <v>0</v>
      </c>
      <c r="I349" s="33">
        <f t="shared" si="49"/>
        <v>0</v>
      </c>
      <c r="J349" s="33">
        <v>0</v>
      </c>
      <c r="K349" s="33">
        <f t="shared" si="50"/>
        <v>0</v>
      </c>
      <c r="L349" s="33">
        <f t="shared" si="51"/>
        <v>0</v>
      </c>
      <c r="M349" s="33">
        <f t="shared" si="52"/>
        <v>0</v>
      </c>
      <c r="N349" s="33">
        <f t="shared" si="53"/>
        <v>0</v>
      </c>
      <c r="O349" s="33">
        <f t="shared" si="46"/>
        <v>0</v>
      </c>
      <c r="P349" s="33">
        <f t="shared" si="47"/>
        <v>0</v>
      </c>
      <c r="Q349" s="33">
        <f t="shared" si="54"/>
        <v>0</v>
      </c>
    </row>
    <row r="350" spans="1:17" ht="15.75" customHeight="1" x14ac:dyDescent="0.25">
      <c r="A350" s="23" t="s">
        <v>923</v>
      </c>
      <c r="B350" s="3" t="s">
        <v>361</v>
      </c>
      <c r="C350" s="22" t="s">
        <v>408</v>
      </c>
      <c r="D350" s="22" t="s">
        <v>16</v>
      </c>
      <c r="E350" s="3" t="s">
        <v>924</v>
      </c>
      <c r="F350" s="26" t="s">
        <v>925</v>
      </c>
      <c r="G350" s="33">
        <v>0</v>
      </c>
      <c r="H350" s="33">
        <f t="shared" si="48"/>
        <v>0</v>
      </c>
      <c r="I350" s="33">
        <f t="shared" si="49"/>
        <v>0</v>
      </c>
      <c r="J350" s="33">
        <v>0</v>
      </c>
      <c r="K350" s="33">
        <f t="shared" si="50"/>
        <v>0</v>
      </c>
      <c r="L350" s="33">
        <f t="shared" si="51"/>
        <v>0</v>
      </c>
      <c r="M350" s="33">
        <f t="shared" si="52"/>
        <v>0</v>
      </c>
      <c r="N350" s="33">
        <f t="shared" si="53"/>
        <v>0</v>
      </c>
      <c r="O350" s="33">
        <f t="shared" si="46"/>
        <v>0</v>
      </c>
      <c r="P350" s="33">
        <f t="shared" si="47"/>
        <v>0</v>
      </c>
      <c r="Q350" s="33">
        <f t="shared" si="54"/>
        <v>0</v>
      </c>
    </row>
    <row r="351" spans="1:17" ht="15.75" customHeight="1" x14ac:dyDescent="0.25">
      <c r="A351" s="23" t="s">
        <v>926</v>
      </c>
      <c r="B351" s="3" t="s">
        <v>361</v>
      </c>
      <c r="C351" s="22" t="s">
        <v>408</v>
      </c>
      <c r="D351" s="22" t="s">
        <v>16</v>
      </c>
      <c r="E351" s="3" t="s">
        <v>927</v>
      </c>
      <c r="F351" s="26" t="s">
        <v>928</v>
      </c>
      <c r="G351" s="33">
        <v>0</v>
      </c>
      <c r="H351" s="33">
        <f t="shared" si="48"/>
        <v>0</v>
      </c>
      <c r="I351" s="33">
        <f t="shared" si="49"/>
        <v>0</v>
      </c>
      <c r="J351" s="33">
        <v>0</v>
      </c>
      <c r="K351" s="33">
        <f t="shared" si="50"/>
        <v>0</v>
      </c>
      <c r="L351" s="33">
        <f t="shared" si="51"/>
        <v>0</v>
      </c>
      <c r="M351" s="33">
        <f t="shared" si="52"/>
        <v>0</v>
      </c>
      <c r="N351" s="33">
        <f t="shared" si="53"/>
        <v>0</v>
      </c>
      <c r="O351" s="33">
        <f t="shared" si="46"/>
        <v>0</v>
      </c>
      <c r="P351" s="33">
        <f t="shared" si="47"/>
        <v>0</v>
      </c>
      <c r="Q351" s="33">
        <f t="shared" si="54"/>
        <v>0</v>
      </c>
    </row>
    <row r="352" spans="1:17" ht="15.75" customHeight="1" x14ac:dyDescent="0.25">
      <c r="A352" s="23" t="s">
        <v>929</v>
      </c>
      <c r="B352" s="3" t="s">
        <v>361</v>
      </c>
      <c r="C352" s="22" t="s">
        <v>408</v>
      </c>
      <c r="D352" s="22" t="s">
        <v>16</v>
      </c>
      <c r="E352" s="3" t="s">
        <v>930</v>
      </c>
      <c r="F352" s="26" t="s">
        <v>931</v>
      </c>
      <c r="G352" s="33">
        <v>0</v>
      </c>
      <c r="H352" s="33">
        <f t="shared" si="48"/>
        <v>0</v>
      </c>
      <c r="I352" s="33">
        <f t="shared" si="49"/>
        <v>0</v>
      </c>
      <c r="J352" s="33">
        <v>0</v>
      </c>
      <c r="K352" s="33">
        <f t="shared" si="50"/>
        <v>0</v>
      </c>
      <c r="L352" s="33">
        <f t="shared" si="51"/>
        <v>0</v>
      </c>
      <c r="M352" s="33">
        <f t="shared" si="52"/>
        <v>0</v>
      </c>
      <c r="N352" s="33">
        <f t="shared" si="53"/>
        <v>0</v>
      </c>
      <c r="O352" s="33">
        <f t="shared" si="46"/>
        <v>0</v>
      </c>
      <c r="P352" s="33">
        <f t="shared" si="47"/>
        <v>0</v>
      </c>
      <c r="Q352" s="33">
        <f t="shared" si="54"/>
        <v>0</v>
      </c>
    </row>
    <row r="353" spans="1:17" ht="15.75" customHeight="1" x14ac:dyDescent="0.25">
      <c r="A353" s="23" t="s">
        <v>932</v>
      </c>
      <c r="B353" s="3" t="s">
        <v>361</v>
      </c>
      <c r="C353" s="22" t="s">
        <v>408</v>
      </c>
      <c r="D353" s="22" t="s">
        <v>16</v>
      </c>
      <c r="E353" s="3" t="s">
        <v>933</v>
      </c>
      <c r="F353" s="26" t="s">
        <v>934</v>
      </c>
      <c r="G353" s="33">
        <v>0</v>
      </c>
      <c r="H353" s="33">
        <f t="shared" si="48"/>
        <v>0</v>
      </c>
      <c r="I353" s="33">
        <f t="shared" si="49"/>
        <v>0</v>
      </c>
      <c r="J353" s="33">
        <v>0</v>
      </c>
      <c r="K353" s="33">
        <f t="shared" si="50"/>
        <v>0</v>
      </c>
      <c r="L353" s="33">
        <f t="shared" si="51"/>
        <v>0</v>
      </c>
      <c r="M353" s="33">
        <f t="shared" si="52"/>
        <v>0</v>
      </c>
      <c r="N353" s="33">
        <f t="shared" si="53"/>
        <v>0</v>
      </c>
      <c r="O353" s="33">
        <f t="shared" si="46"/>
        <v>0</v>
      </c>
      <c r="P353" s="33">
        <f t="shared" si="47"/>
        <v>0</v>
      </c>
      <c r="Q353" s="33">
        <f t="shared" si="54"/>
        <v>0</v>
      </c>
    </row>
    <row r="354" spans="1:17" ht="15.75" customHeight="1" x14ac:dyDescent="0.25">
      <c r="A354" s="23" t="s">
        <v>935</v>
      </c>
      <c r="B354" s="3" t="s">
        <v>361</v>
      </c>
      <c r="C354" s="22" t="s">
        <v>408</v>
      </c>
      <c r="D354" s="22" t="s">
        <v>16</v>
      </c>
      <c r="E354" s="3" t="s">
        <v>936</v>
      </c>
      <c r="F354" s="26" t="s">
        <v>937</v>
      </c>
      <c r="G354" s="33">
        <v>0</v>
      </c>
      <c r="H354" s="33">
        <f t="shared" si="48"/>
        <v>0</v>
      </c>
      <c r="I354" s="33">
        <f t="shared" si="49"/>
        <v>0</v>
      </c>
      <c r="J354" s="33">
        <v>0</v>
      </c>
      <c r="K354" s="33">
        <f t="shared" si="50"/>
        <v>0</v>
      </c>
      <c r="L354" s="33">
        <f t="shared" si="51"/>
        <v>0</v>
      </c>
      <c r="M354" s="33">
        <f t="shared" si="52"/>
        <v>0</v>
      </c>
      <c r="N354" s="33">
        <f t="shared" si="53"/>
        <v>0</v>
      </c>
      <c r="O354" s="33">
        <f t="shared" si="46"/>
        <v>0</v>
      </c>
      <c r="P354" s="33">
        <f t="shared" si="47"/>
        <v>0</v>
      </c>
      <c r="Q354" s="33">
        <f t="shared" si="54"/>
        <v>0</v>
      </c>
    </row>
    <row r="355" spans="1:17" ht="15.75" customHeight="1" x14ac:dyDescent="0.25">
      <c r="A355" s="23" t="s">
        <v>938</v>
      </c>
      <c r="B355" s="3" t="s">
        <v>361</v>
      </c>
      <c r="C355" s="22" t="s">
        <v>408</v>
      </c>
      <c r="D355" s="22" t="s">
        <v>16</v>
      </c>
      <c r="E355" s="3" t="s">
        <v>939</v>
      </c>
      <c r="F355" s="26" t="s">
        <v>940</v>
      </c>
      <c r="G355" s="33">
        <v>0</v>
      </c>
      <c r="H355" s="33">
        <f t="shared" si="48"/>
        <v>0</v>
      </c>
      <c r="I355" s="33">
        <f t="shared" si="49"/>
        <v>0</v>
      </c>
      <c r="J355" s="33">
        <v>0</v>
      </c>
      <c r="K355" s="33">
        <f t="shared" si="50"/>
        <v>0</v>
      </c>
      <c r="L355" s="33">
        <f t="shared" si="51"/>
        <v>0</v>
      </c>
      <c r="M355" s="33">
        <f t="shared" si="52"/>
        <v>0</v>
      </c>
      <c r="N355" s="33">
        <f t="shared" si="53"/>
        <v>0</v>
      </c>
      <c r="O355" s="33">
        <f t="shared" si="46"/>
        <v>0</v>
      </c>
      <c r="P355" s="33">
        <f t="shared" si="47"/>
        <v>0</v>
      </c>
      <c r="Q355" s="33">
        <f t="shared" si="54"/>
        <v>0</v>
      </c>
    </row>
    <row r="356" spans="1:17" ht="15.75" customHeight="1" x14ac:dyDescent="0.25">
      <c r="A356" s="23" t="s">
        <v>941</v>
      </c>
      <c r="B356" s="3" t="s">
        <v>361</v>
      </c>
      <c r="C356" s="22" t="s">
        <v>408</v>
      </c>
      <c r="D356" s="22" t="s">
        <v>16</v>
      </c>
      <c r="E356" s="3" t="s">
        <v>75</v>
      </c>
      <c r="F356" s="26" t="s">
        <v>942</v>
      </c>
      <c r="G356" s="33">
        <v>0</v>
      </c>
      <c r="H356" s="33">
        <f t="shared" si="48"/>
        <v>0</v>
      </c>
      <c r="I356" s="33">
        <f t="shared" si="49"/>
        <v>0</v>
      </c>
      <c r="J356" s="33">
        <v>0</v>
      </c>
      <c r="K356" s="33">
        <f t="shared" si="50"/>
        <v>0</v>
      </c>
      <c r="L356" s="33">
        <f t="shared" si="51"/>
        <v>0</v>
      </c>
      <c r="M356" s="33">
        <f t="shared" si="52"/>
        <v>0</v>
      </c>
      <c r="N356" s="33">
        <f t="shared" si="53"/>
        <v>0</v>
      </c>
      <c r="O356" s="33">
        <f t="shared" si="46"/>
        <v>0</v>
      </c>
      <c r="P356" s="33">
        <f t="shared" si="47"/>
        <v>0</v>
      </c>
      <c r="Q356" s="33">
        <f t="shared" si="54"/>
        <v>0</v>
      </c>
    </row>
    <row r="357" spans="1:17" ht="15.75" customHeight="1" x14ac:dyDescent="0.25">
      <c r="A357" s="23" t="s">
        <v>943</v>
      </c>
      <c r="B357" s="3" t="s">
        <v>361</v>
      </c>
      <c r="C357" s="22" t="s">
        <v>95</v>
      </c>
      <c r="D357" s="22" t="s">
        <v>16</v>
      </c>
      <c r="E357" s="3" t="s">
        <v>205</v>
      </c>
      <c r="F357" s="26" t="s">
        <v>944</v>
      </c>
      <c r="G357" s="33">
        <v>1</v>
      </c>
      <c r="H357" s="33">
        <f t="shared" si="48"/>
        <v>1</v>
      </c>
      <c r="I357" s="33">
        <f t="shared" si="49"/>
        <v>1</v>
      </c>
      <c r="J357" s="33">
        <v>0</v>
      </c>
      <c r="K357" s="33">
        <f t="shared" si="50"/>
        <v>1</v>
      </c>
      <c r="L357" s="33">
        <f t="shared" si="51"/>
        <v>2</v>
      </c>
      <c r="M357" s="33">
        <f t="shared" si="52"/>
        <v>0</v>
      </c>
      <c r="N357" s="33">
        <f t="shared" si="53"/>
        <v>2</v>
      </c>
      <c r="O357" s="33">
        <f t="shared" si="46"/>
        <v>0.1</v>
      </c>
      <c r="P357" s="33">
        <f t="shared" si="47"/>
        <v>2</v>
      </c>
      <c r="Q357" s="33">
        <f t="shared" si="54"/>
        <v>0</v>
      </c>
    </row>
    <row r="358" spans="1:17" ht="15.75" customHeight="1" x14ac:dyDescent="0.25">
      <c r="A358" s="23" t="s">
        <v>945</v>
      </c>
      <c r="B358" s="3" t="s">
        <v>361</v>
      </c>
      <c r="C358" s="22" t="s">
        <v>95</v>
      </c>
      <c r="D358" s="22" t="s">
        <v>16</v>
      </c>
      <c r="E358" s="3" t="s">
        <v>22</v>
      </c>
      <c r="F358" s="26" t="s">
        <v>946</v>
      </c>
      <c r="G358" s="33">
        <v>1</v>
      </c>
      <c r="H358" s="33">
        <f t="shared" si="48"/>
        <v>1</v>
      </c>
      <c r="I358" s="33">
        <f t="shared" si="49"/>
        <v>1</v>
      </c>
      <c r="J358" s="33">
        <v>0</v>
      </c>
      <c r="K358" s="33">
        <f t="shared" si="50"/>
        <v>1</v>
      </c>
      <c r="L358" s="33">
        <f t="shared" si="51"/>
        <v>2</v>
      </c>
      <c r="M358" s="33">
        <f t="shared" si="52"/>
        <v>0</v>
      </c>
      <c r="N358" s="33">
        <f t="shared" si="53"/>
        <v>2</v>
      </c>
      <c r="O358" s="33">
        <f t="shared" si="46"/>
        <v>0.1</v>
      </c>
      <c r="P358" s="33">
        <f t="shared" si="47"/>
        <v>2</v>
      </c>
      <c r="Q358" s="33">
        <f t="shared" si="54"/>
        <v>0</v>
      </c>
    </row>
    <row r="359" spans="1:17" ht="15.75" customHeight="1" x14ac:dyDescent="0.25">
      <c r="A359" s="23" t="s">
        <v>947</v>
      </c>
      <c r="B359" s="3" t="s">
        <v>361</v>
      </c>
      <c r="C359" s="22" t="s">
        <v>408</v>
      </c>
      <c r="D359" s="22" t="s">
        <v>16</v>
      </c>
      <c r="E359" s="3" t="s">
        <v>948</v>
      </c>
      <c r="F359" s="26" t="s">
        <v>949</v>
      </c>
      <c r="G359" s="33">
        <v>0</v>
      </c>
      <c r="H359" s="33">
        <f t="shared" si="48"/>
        <v>0</v>
      </c>
      <c r="I359" s="33">
        <f t="shared" si="49"/>
        <v>0</v>
      </c>
      <c r="J359" s="33">
        <v>0</v>
      </c>
      <c r="K359" s="33">
        <f t="shared" si="50"/>
        <v>0</v>
      </c>
      <c r="L359" s="33">
        <f t="shared" si="51"/>
        <v>0</v>
      </c>
      <c r="M359" s="33">
        <f t="shared" si="52"/>
        <v>0</v>
      </c>
      <c r="N359" s="33">
        <f t="shared" si="53"/>
        <v>0</v>
      </c>
      <c r="O359" s="33">
        <f t="shared" si="46"/>
        <v>0</v>
      </c>
      <c r="P359" s="33">
        <f t="shared" si="47"/>
        <v>0</v>
      </c>
      <c r="Q359" s="33">
        <f t="shared" si="54"/>
        <v>0</v>
      </c>
    </row>
    <row r="360" spans="1:17" ht="15.75" customHeight="1" x14ac:dyDescent="0.25">
      <c r="A360" s="23" t="s">
        <v>950</v>
      </c>
      <c r="B360" s="3" t="s">
        <v>361</v>
      </c>
      <c r="C360" s="22" t="s">
        <v>408</v>
      </c>
      <c r="D360" s="22" t="s">
        <v>16</v>
      </c>
      <c r="E360" s="3" t="s">
        <v>951</v>
      </c>
      <c r="F360" s="26" t="s">
        <v>952</v>
      </c>
      <c r="G360" s="33">
        <v>0</v>
      </c>
      <c r="H360" s="33">
        <f t="shared" si="48"/>
        <v>0</v>
      </c>
      <c r="I360" s="33">
        <f t="shared" si="49"/>
        <v>0</v>
      </c>
      <c r="J360" s="33">
        <v>0</v>
      </c>
      <c r="K360" s="33">
        <f t="shared" si="50"/>
        <v>0</v>
      </c>
      <c r="L360" s="33">
        <f t="shared" si="51"/>
        <v>0</v>
      </c>
      <c r="M360" s="33">
        <f t="shared" si="52"/>
        <v>0</v>
      </c>
      <c r="N360" s="33">
        <f t="shared" si="53"/>
        <v>0</v>
      </c>
      <c r="O360" s="33">
        <f t="shared" si="46"/>
        <v>0</v>
      </c>
      <c r="P360" s="33">
        <f t="shared" si="47"/>
        <v>0</v>
      </c>
      <c r="Q360" s="33">
        <f t="shared" si="54"/>
        <v>0</v>
      </c>
    </row>
    <row r="361" spans="1:17" ht="15.75" customHeight="1" x14ac:dyDescent="0.25">
      <c r="A361" s="23" t="s">
        <v>953</v>
      </c>
      <c r="B361" s="3" t="s">
        <v>361</v>
      </c>
      <c r="C361" s="22" t="s">
        <v>408</v>
      </c>
      <c r="D361" s="22" t="s">
        <v>16</v>
      </c>
      <c r="E361" s="3" t="s">
        <v>954</v>
      </c>
      <c r="F361" s="26" t="s">
        <v>955</v>
      </c>
      <c r="G361" s="33">
        <v>0</v>
      </c>
      <c r="H361" s="33">
        <f t="shared" si="48"/>
        <v>0</v>
      </c>
      <c r="I361" s="33">
        <f t="shared" si="49"/>
        <v>0</v>
      </c>
      <c r="J361" s="33">
        <v>0</v>
      </c>
      <c r="K361" s="33">
        <f t="shared" si="50"/>
        <v>0</v>
      </c>
      <c r="L361" s="33">
        <f t="shared" si="51"/>
        <v>0</v>
      </c>
      <c r="M361" s="33">
        <f t="shared" si="52"/>
        <v>0</v>
      </c>
      <c r="N361" s="33">
        <f t="shared" si="53"/>
        <v>0</v>
      </c>
      <c r="O361" s="33">
        <f t="shared" si="46"/>
        <v>0</v>
      </c>
      <c r="P361" s="33">
        <f t="shared" si="47"/>
        <v>0</v>
      </c>
      <c r="Q361" s="33">
        <f t="shared" si="54"/>
        <v>0</v>
      </c>
    </row>
    <row r="362" spans="1:17" ht="15.75" customHeight="1" x14ac:dyDescent="0.25">
      <c r="A362" s="23" t="s">
        <v>956</v>
      </c>
      <c r="B362" s="3" t="s">
        <v>361</v>
      </c>
      <c r="C362" s="22" t="s">
        <v>408</v>
      </c>
      <c r="D362" s="22" t="s">
        <v>16</v>
      </c>
      <c r="E362" s="3" t="s">
        <v>957</v>
      </c>
      <c r="F362" s="26" t="s">
        <v>958</v>
      </c>
      <c r="G362" s="33">
        <v>0</v>
      </c>
      <c r="H362" s="33">
        <f t="shared" si="48"/>
        <v>0</v>
      </c>
      <c r="I362" s="33">
        <f t="shared" si="49"/>
        <v>0</v>
      </c>
      <c r="J362" s="33">
        <v>0</v>
      </c>
      <c r="K362" s="33">
        <f t="shared" si="50"/>
        <v>0</v>
      </c>
      <c r="L362" s="33">
        <f t="shared" si="51"/>
        <v>0</v>
      </c>
      <c r="M362" s="33">
        <f t="shared" si="52"/>
        <v>0</v>
      </c>
      <c r="N362" s="33">
        <f t="shared" si="53"/>
        <v>0</v>
      </c>
      <c r="O362" s="33">
        <f t="shared" si="46"/>
        <v>0</v>
      </c>
      <c r="P362" s="33">
        <f t="shared" si="47"/>
        <v>0</v>
      </c>
      <c r="Q362" s="33">
        <f t="shared" si="54"/>
        <v>0</v>
      </c>
    </row>
    <row r="363" spans="1:17" ht="15.75" customHeight="1" x14ac:dyDescent="0.25">
      <c r="A363" s="23" t="s">
        <v>959</v>
      </c>
      <c r="B363" s="3" t="s">
        <v>361</v>
      </c>
      <c r="C363" s="22" t="s">
        <v>960</v>
      </c>
      <c r="D363" s="22" t="s">
        <v>16</v>
      </c>
      <c r="E363" s="3" t="s">
        <v>60</v>
      </c>
      <c r="F363" s="26" t="s">
        <v>961</v>
      </c>
      <c r="G363" s="33">
        <v>1</v>
      </c>
      <c r="H363" s="33">
        <f t="shared" si="48"/>
        <v>1</v>
      </c>
      <c r="I363" s="33">
        <f t="shared" si="49"/>
        <v>1</v>
      </c>
      <c r="J363" s="33">
        <v>1</v>
      </c>
      <c r="K363" s="33">
        <f t="shared" si="50"/>
        <v>1</v>
      </c>
      <c r="L363" s="33">
        <f t="shared" si="51"/>
        <v>0</v>
      </c>
      <c r="M363" s="33">
        <f t="shared" si="52"/>
        <v>1</v>
      </c>
      <c r="N363" s="33">
        <f t="shared" si="53"/>
        <v>2</v>
      </c>
      <c r="O363" s="33">
        <f t="shared" si="46"/>
        <v>0</v>
      </c>
      <c r="P363" s="33">
        <f t="shared" si="47"/>
        <v>0</v>
      </c>
      <c r="Q363" s="33">
        <f t="shared" si="54"/>
        <v>4</v>
      </c>
    </row>
    <row r="364" spans="1:17" ht="15.75" customHeight="1" x14ac:dyDescent="0.25">
      <c r="A364" s="23" t="s">
        <v>962</v>
      </c>
      <c r="B364" s="3" t="s">
        <v>361</v>
      </c>
      <c r="C364" s="22" t="s">
        <v>960</v>
      </c>
      <c r="D364" s="22" t="s">
        <v>16</v>
      </c>
      <c r="E364" s="3" t="s">
        <v>50</v>
      </c>
      <c r="F364" s="26" t="s">
        <v>963</v>
      </c>
      <c r="G364" s="33">
        <v>1</v>
      </c>
      <c r="H364" s="33">
        <f t="shared" si="48"/>
        <v>1</v>
      </c>
      <c r="I364" s="33">
        <f t="shared" si="49"/>
        <v>1</v>
      </c>
      <c r="J364" s="33">
        <v>1</v>
      </c>
      <c r="K364" s="33">
        <f t="shared" si="50"/>
        <v>1</v>
      </c>
      <c r="L364" s="33">
        <f t="shared" si="51"/>
        <v>0</v>
      </c>
      <c r="M364" s="33">
        <f t="shared" si="52"/>
        <v>1</v>
      </c>
      <c r="N364" s="33">
        <f t="shared" si="53"/>
        <v>2</v>
      </c>
      <c r="O364" s="33">
        <f t="shared" si="46"/>
        <v>0</v>
      </c>
      <c r="P364" s="33">
        <f t="shared" si="47"/>
        <v>0</v>
      </c>
      <c r="Q364" s="33">
        <f t="shared" si="54"/>
        <v>4</v>
      </c>
    </row>
    <row r="365" spans="1:17" ht="15.75" customHeight="1" x14ac:dyDescent="0.25">
      <c r="A365" s="23" t="s">
        <v>964</v>
      </c>
      <c r="B365" s="3" t="s">
        <v>361</v>
      </c>
      <c r="C365" s="22" t="s">
        <v>408</v>
      </c>
      <c r="D365" s="22" t="s">
        <v>16</v>
      </c>
      <c r="E365" s="3" t="s">
        <v>965</v>
      </c>
      <c r="F365" s="26" t="s">
        <v>966</v>
      </c>
      <c r="G365" s="33">
        <v>0</v>
      </c>
      <c r="H365" s="33">
        <f t="shared" si="48"/>
        <v>0</v>
      </c>
      <c r="I365" s="33">
        <f t="shared" si="49"/>
        <v>0</v>
      </c>
      <c r="J365" s="33">
        <v>0</v>
      </c>
      <c r="K365" s="33">
        <f t="shared" si="50"/>
        <v>0</v>
      </c>
      <c r="L365" s="33">
        <f t="shared" si="51"/>
        <v>0</v>
      </c>
      <c r="M365" s="33">
        <f t="shared" si="52"/>
        <v>0</v>
      </c>
      <c r="N365" s="33">
        <f t="shared" si="53"/>
        <v>0</v>
      </c>
      <c r="O365" s="33">
        <f t="shared" si="46"/>
        <v>0</v>
      </c>
      <c r="P365" s="33">
        <f t="shared" si="47"/>
        <v>0</v>
      </c>
      <c r="Q365" s="33">
        <f t="shared" si="54"/>
        <v>0</v>
      </c>
    </row>
    <row r="366" spans="1:17" ht="15.75" customHeight="1" x14ac:dyDescent="0.25">
      <c r="A366" s="23" t="s">
        <v>967</v>
      </c>
      <c r="B366" s="3" t="s">
        <v>361</v>
      </c>
      <c r="C366" s="22" t="s">
        <v>408</v>
      </c>
      <c r="D366" s="22" t="s">
        <v>16</v>
      </c>
      <c r="E366" s="3" t="s">
        <v>968</v>
      </c>
      <c r="F366" s="26" t="s">
        <v>969</v>
      </c>
      <c r="G366" s="33">
        <v>0</v>
      </c>
      <c r="H366" s="33">
        <f t="shared" si="48"/>
        <v>0</v>
      </c>
      <c r="I366" s="33">
        <f t="shared" si="49"/>
        <v>0</v>
      </c>
      <c r="J366" s="33">
        <v>0</v>
      </c>
      <c r="K366" s="33">
        <f t="shared" si="50"/>
        <v>0</v>
      </c>
      <c r="L366" s="33">
        <f t="shared" si="51"/>
        <v>0</v>
      </c>
      <c r="M366" s="33">
        <f t="shared" si="52"/>
        <v>0</v>
      </c>
      <c r="N366" s="33">
        <f t="shared" si="53"/>
        <v>0</v>
      </c>
      <c r="O366" s="33">
        <f t="shared" si="46"/>
        <v>0</v>
      </c>
      <c r="P366" s="33">
        <f t="shared" si="47"/>
        <v>0</v>
      </c>
      <c r="Q366" s="33">
        <f t="shared" si="54"/>
        <v>0</v>
      </c>
    </row>
    <row r="367" spans="1:17" ht="15.75" customHeight="1" x14ac:dyDescent="0.25">
      <c r="A367" s="23" t="s">
        <v>970</v>
      </c>
      <c r="B367" s="3" t="s">
        <v>361</v>
      </c>
      <c r="C367" s="22" t="s">
        <v>408</v>
      </c>
      <c r="D367" s="22" t="s">
        <v>16</v>
      </c>
      <c r="E367" s="3" t="s">
        <v>971</v>
      </c>
      <c r="F367" s="26" t="s">
        <v>972</v>
      </c>
      <c r="G367" s="33">
        <v>0</v>
      </c>
      <c r="H367" s="33">
        <f t="shared" si="48"/>
        <v>0</v>
      </c>
      <c r="I367" s="33">
        <f t="shared" si="49"/>
        <v>0</v>
      </c>
      <c r="J367" s="33">
        <v>0</v>
      </c>
      <c r="K367" s="33">
        <f t="shared" si="50"/>
        <v>0</v>
      </c>
      <c r="L367" s="33">
        <f t="shared" si="51"/>
        <v>0</v>
      </c>
      <c r="M367" s="33">
        <f t="shared" si="52"/>
        <v>0</v>
      </c>
      <c r="N367" s="33">
        <f t="shared" si="53"/>
        <v>0</v>
      </c>
      <c r="O367" s="33">
        <f t="shared" si="46"/>
        <v>0</v>
      </c>
      <c r="P367" s="33">
        <f t="shared" si="47"/>
        <v>0</v>
      </c>
      <c r="Q367" s="33">
        <f t="shared" si="54"/>
        <v>0</v>
      </c>
    </row>
    <row r="368" spans="1:17" ht="15.75" customHeight="1" x14ac:dyDescent="0.25">
      <c r="A368" s="23" t="s">
        <v>973</v>
      </c>
      <c r="B368" s="3" t="s">
        <v>361</v>
      </c>
      <c r="C368" s="22" t="s">
        <v>408</v>
      </c>
      <c r="D368" s="22" t="s">
        <v>16</v>
      </c>
      <c r="E368" s="3" t="s">
        <v>974</v>
      </c>
      <c r="F368" s="26" t="s">
        <v>975</v>
      </c>
      <c r="G368" s="33">
        <v>0</v>
      </c>
      <c r="H368" s="33">
        <f t="shared" si="48"/>
        <v>0</v>
      </c>
      <c r="I368" s="33">
        <f t="shared" si="49"/>
        <v>0</v>
      </c>
      <c r="J368" s="33">
        <v>0</v>
      </c>
      <c r="K368" s="33">
        <f t="shared" si="50"/>
        <v>0</v>
      </c>
      <c r="L368" s="33">
        <f t="shared" si="51"/>
        <v>0</v>
      </c>
      <c r="M368" s="33">
        <f t="shared" si="52"/>
        <v>0</v>
      </c>
      <c r="N368" s="33">
        <f t="shared" si="53"/>
        <v>0</v>
      </c>
      <c r="O368" s="33">
        <f t="shared" si="46"/>
        <v>0</v>
      </c>
      <c r="P368" s="33">
        <f t="shared" si="47"/>
        <v>0</v>
      </c>
      <c r="Q368" s="33">
        <f t="shared" si="54"/>
        <v>0</v>
      </c>
    </row>
    <row r="369" spans="1:17" ht="15.75" customHeight="1" x14ac:dyDescent="0.25">
      <c r="A369" s="23" t="s">
        <v>976</v>
      </c>
      <c r="B369" s="3" t="s">
        <v>361</v>
      </c>
      <c r="C369" s="22" t="s">
        <v>408</v>
      </c>
      <c r="D369" s="22" t="s">
        <v>16</v>
      </c>
      <c r="E369" s="3" t="s">
        <v>977</v>
      </c>
      <c r="F369" s="26" t="s">
        <v>978</v>
      </c>
      <c r="G369" s="33">
        <v>0</v>
      </c>
      <c r="H369" s="33">
        <f t="shared" si="48"/>
        <v>0</v>
      </c>
      <c r="I369" s="33">
        <f t="shared" si="49"/>
        <v>0</v>
      </c>
      <c r="J369" s="33">
        <v>0</v>
      </c>
      <c r="K369" s="33">
        <f t="shared" si="50"/>
        <v>0</v>
      </c>
      <c r="L369" s="33">
        <f t="shared" si="51"/>
        <v>0</v>
      </c>
      <c r="M369" s="33">
        <f t="shared" si="52"/>
        <v>0</v>
      </c>
      <c r="N369" s="33">
        <f t="shared" si="53"/>
        <v>0</v>
      </c>
      <c r="O369" s="33">
        <f t="shared" si="46"/>
        <v>0</v>
      </c>
      <c r="P369" s="33">
        <f t="shared" si="47"/>
        <v>0</v>
      </c>
      <c r="Q369" s="33">
        <f t="shared" si="54"/>
        <v>0</v>
      </c>
    </row>
    <row r="370" spans="1:17" ht="15.75" customHeight="1" x14ac:dyDescent="0.25">
      <c r="A370" s="23" t="s">
        <v>979</v>
      </c>
      <c r="B370" s="3" t="s">
        <v>361</v>
      </c>
      <c r="C370" s="22" t="s">
        <v>408</v>
      </c>
      <c r="D370" s="22" t="s">
        <v>16</v>
      </c>
      <c r="E370" s="3" t="s">
        <v>21</v>
      </c>
      <c r="F370" s="26" t="s">
        <v>980</v>
      </c>
      <c r="G370" s="33">
        <v>0</v>
      </c>
      <c r="H370" s="33">
        <f t="shared" si="48"/>
        <v>0</v>
      </c>
      <c r="I370" s="33">
        <f t="shared" si="49"/>
        <v>0</v>
      </c>
      <c r="J370" s="33">
        <v>0</v>
      </c>
      <c r="K370" s="33">
        <f t="shared" si="50"/>
        <v>0</v>
      </c>
      <c r="L370" s="33">
        <f t="shared" si="51"/>
        <v>0</v>
      </c>
      <c r="M370" s="33">
        <f t="shared" si="52"/>
        <v>0</v>
      </c>
      <c r="N370" s="33">
        <f t="shared" si="53"/>
        <v>0</v>
      </c>
      <c r="O370" s="33">
        <f t="shared" si="46"/>
        <v>0</v>
      </c>
      <c r="P370" s="33">
        <f t="shared" si="47"/>
        <v>0</v>
      </c>
      <c r="Q370" s="33">
        <f t="shared" si="54"/>
        <v>0</v>
      </c>
    </row>
    <row r="371" spans="1:17" ht="15.75" customHeight="1" x14ac:dyDescent="0.25">
      <c r="A371" s="23" t="s">
        <v>981</v>
      </c>
      <c r="B371" s="3" t="s">
        <v>361</v>
      </c>
      <c r="C371" s="22" t="s">
        <v>408</v>
      </c>
      <c r="D371" s="22" t="s">
        <v>16</v>
      </c>
      <c r="E371" s="3" t="s">
        <v>982</v>
      </c>
      <c r="F371" s="26" t="s">
        <v>983</v>
      </c>
      <c r="G371" s="33">
        <v>0</v>
      </c>
      <c r="H371" s="33">
        <f t="shared" si="48"/>
        <v>0</v>
      </c>
      <c r="I371" s="33">
        <f t="shared" si="49"/>
        <v>0</v>
      </c>
      <c r="J371" s="33">
        <v>0</v>
      </c>
      <c r="K371" s="33">
        <f t="shared" si="50"/>
        <v>0</v>
      </c>
      <c r="L371" s="33">
        <f t="shared" si="51"/>
        <v>0</v>
      </c>
      <c r="M371" s="33">
        <f t="shared" si="52"/>
        <v>0</v>
      </c>
      <c r="N371" s="33">
        <f t="shared" si="53"/>
        <v>0</v>
      </c>
      <c r="O371" s="33">
        <f t="shared" si="46"/>
        <v>0</v>
      </c>
      <c r="P371" s="33">
        <f t="shared" si="47"/>
        <v>0</v>
      </c>
      <c r="Q371" s="33">
        <f t="shared" si="54"/>
        <v>0</v>
      </c>
    </row>
    <row r="372" spans="1:17" ht="15.75" customHeight="1" x14ac:dyDescent="0.25">
      <c r="A372" s="23" t="s">
        <v>984</v>
      </c>
      <c r="B372" s="3" t="s">
        <v>361</v>
      </c>
      <c r="C372" s="22" t="s">
        <v>408</v>
      </c>
      <c r="D372" s="22" t="s">
        <v>16</v>
      </c>
      <c r="E372" s="3" t="s">
        <v>985</v>
      </c>
      <c r="F372" s="26" t="s">
        <v>986</v>
      </c>
      <c r="G372" s="33">
        <v>0</v>
      </c>
      <c r="H372" s="33">
        <f t="shared" si="48"/>
        <v>0</v>
      </c>
      <c r="I372" s="33">
        <f t="shared" si="49"/>
        <v>0</v>
      </c>
      <c r="J372" s="33">
        <v>0</v>
      </c>
      <c r="K372" s="33">
        <f t="shared" si="50"/>
        <v>0</v>
      </c>
      <c r="L372" s="33">
        <f t="shared" si="51"/>
        <v>0</v>
      </c>
      <c r="M372" s="33">
        <f t="shared" si="52"/>
        <v>0</v>
      </c>
      <c r="N372" s="33">
        <f t="shared" si="53"/>
        <v>0</v>
      </c>
      <c r="O372" s="33">
        <f t="shared" si="46"/>
        <v>0</v>
      </c>
      <c r="P372" s="33">
        <f t="shared" si="47"/>
        <v>0</v>
      </c>
      <c r="Q372" s="33">
        <f t="shared" si="54"/>
        <v>0</v>
      </c>
    </row>
    <row r="373" spans="1:17" ht="15.75" customHeight="1" x14ac:dyDescent="0.25">
      <c r="A373" s="23" t="s">
        <v>987</v>
      </c>
      <c r="B373" s="3" t="s">
        <v>361</v>
      </c>
      <c r="C373" s="22" t="s">
        <v>205</v>
      </c>
      <c r="D373" s="22" t="s">
        <v>16</v>
      </c>
      <c r="E373" s="3" t="s">
        <v>119</v>
      </c>
      <c r="F373" s="26" t="s">
        <v>988</v>
      </c>
      <c r="G373" s="33">
        <v>1</v>
      </c>
      <c r="H373" s="33">
        <f t="shared" si="48"/>
        <v>1</v>
      </c>
      <c r="I373" s="33">
        <f t="shared" si="49"/>
        <v>1</v>
      </c>
      <c r="J373" s="33">
        <v>0</v>
      </c>
      <c r="K373" s="33">
        <f t="shared" si="50"/>
        <v>1</v>
      </c>
      <c r="L373" s="33">
        <f t="shared" si="51"/>
        <v>2</v>
      </c>
      <c r="M373" s="33">
        <f t="shared" si="52"/>
        <v>0</v>
      </c>
      <c r="N373" s="33">
        <f t="shared" si="53"/>
        <v>2</v>
      </c>
      <c r="O373" s="33">
        <f t="shared" si="46"/>
        <v>0.1</v>
      </c>
      <c r="P373" s="33">
        <f t="shared" si="47"/>
        <v>2</v>
      </c>
      <c r="Q373" s="33">
        <f t="shared" si="54"/>
        <v>0</v>
      </c>
    </row>
    <row r="374" spans="1:17" ht="15.75" customHeight="1" x14ac:dyDescent="0.25">
      <c r="A374" s="23" t="s">
        <v>989</v>
      </c>
      <c r="B374" s="3" t="s">
        <v>361</v>
      </c>
      <c r="C374" s="22" t="s">
        <v>19</v>
      </c>
      <c r="D374" s="22" t="s">
        <v>16</v>
      </c>
      <c r="E374" s="3" t="s">
        <v>46</v>
      </c>
      <c r="F374" s="26" t="s">
        <v>990</v>
      </c>
      <c r="G374" s="33">
        <v>1</v>
      </c>
      <c r="H374" s="33">
        <f t="shared" si="48"/>
        <v>1</v>
      </c>
      <c r="I374" s="33">
        <f t="shared" si="49"/>
        <v>1</v>
      </c>
      <c r="J374" s="33">
        <v>0</v>
      </c>
      <c r="K374" s="33">
        <f t="shared" si="50"/>
        <v>1</v>
      </c>
      <c r="L374" s="33">
        <f t="shared" si="51"/>
        <v>2</v>
      </c>
      <c r="M374" s="33">
        <f t="shared" si="52"/>
        <v>0</v>
      </c>
      <c r="N374" s="33">
        <f t="shared" si="53"/>
        <v>2</v>
      </c>
      <c r="O374" s="33">
        <f t="shared" si="46"/>
        <v>0.1</v>
      </c>
      <c r="P374" s="33">
        <f t="shared" si="47"/>
        <v>2</v>
      </c>
      <c r="Q374" s="33">
        <f t="shared" si="54"/>
        <v>0</v>
      </c>
    </row>
    <row r="375" spans="1:17" ht="15.75" customHeight="1" x14ac:dyDescent="0.25">
      <c r="A375" s="23" t="s">
        <v>991</v>
      </c>
      <c r="B375" s="3" t="s">
        <v>361</v>
      </c>
      <c r="C375" s="22" t="s">
        <v>19</v>
      </c>
      <c r="D375" s="22" t="s">
        <v>16</v>
      </c>
      <c r="E375" s="3" t="s">
        <v>19</v>
      </c>
      <c r="F375" s="26" t="s">
        <v>992</v>
      </c>
      <c r="G375" s="33">
        <v>1</v>
      </c>
      <c r="H375" s="33">
        <f t="shared" si="48"/>
        <v>1</v>
      </c>
      <c r="I375" s="33">
        <f t="shared" si="49"/>
        <v>1</v>
      </c>
      <c r="J375" s="33">
        <v>0</v>
      </c>
      <c r="K375" s="33">
        <f t="shared" si="50"/>
        <v>1</v>
      </c>
      <c r="L375" s="33">
        <f t="shared" si="51"/>
        <v>2</v>
      </c>
      <c r="M375" s="33">
        <f t="shared" si="52"/>
        <v>0</v>
      </c>
      <c r="N375" s="33">
        <f t="shared" si="53"/>
        <v>2</v>
      </c>
      <c r="O375" s="33">
        <f t="shared" si="46"/>
        <v>0.1</v>
      </c>
      <c r="P375" s="33">
        <f t="shared" si="47"/>
        <v>2</v>
      </c>
      <c r="Q375" s="33">
        <f t="shared" si="54"/>
        <v>0</v>
      </c>
    </row>
    <row r="376" spans="1:17" ht="15.75" customHeight="1" x14ac:dyDescent="0.25">
      <c r="A376" s="23" t="s">
        <v>993</v>
      </c>
      <c r="B376" s="3" t="s">
        <v>361</v>
      </c>
      <c r="C376" s="22" t="s">
        <v>19</v>
      </c>
      <c r="D376" s="22" t="s">
        <v>16</v>
      </c>
      <c r="E376" s="3" t="s">
        <v>184</v>
      </c>
      <c r="F376" s="26" t="s">
        <v>994</v>
      </c>
      <c r="G376" s="33">
        <v>0</v>
      </c>
      <c r="H376" s="33">
        <f t="shared" si="48"/>
        <v>0</v>
      </c>
      <c r="I376" s="33">
        <f t="shared" si="49"/>
        <v>0</v>
      </c>
      <c r="J376" s="33">
        <v>0</v>
      </c>
      <c r="K376" s="33">
        <f t="shared" si="50"/>
        <v>0</v>
      </c>
      <c r="L376" s="33">
        <f t="shared" si="51"/>
        <v>0</v>
      </c>
      <c r="M376" s="33">
        <f t="shared" si="52"/>
        <v>0</v>
      </c>
      <c r="N376" s="33">
        <f t="shared" si="53"/>
        <v>0</v>
      </c>
      <c r="O376" s="33">
        <f t="shared" si="46"/>
        <v>0</v>
      </c>
      <c r="P376" s="33">
        <f t="shared" si="47"/>
        <v>0</v>
      </c>
      <c r="Q376" s="33">
        <f t="shared" si="54"/>
        <v>0</v>
      </c>
    </row>
    <row r="377" spans="1:17" ht="15.75" customHeight="1" x14ac:dyDescent="0.25">
      <c r="A377" s="23" t="s">
        <v>995</v>
      </c>
      <c r="B377" s="3" t="s">
        <v>361</v>
      </c>
      <c r="C377" s="22" t="s">
        <v>19</v>
      </c>
      <c r="D377" s="22" t="s">
        <v>16</v>
      </c>
      <c r="E377" s="3" t="s">
        <v>126</v>
      </c>
      <c r="F377" s="26" t="s">
        <v>996</v>
      </c>
      <c r="G377" s="33">
        <v>0</v>
      </c>
      <c r="H377" s="33">
        <f t="shared" si="48"/>
        <v>0</v>
      </c>
      <c r="I377" s="33">
        <f t="shared" si="49"/>
        <v>0</v>
      </c>
      <c r="J377" s="33">
        <v>0</v>
      </c>
      <c r="K377" s="33">
        <f t="shared" si="50"/>
        <v>0</v>
      </c>
      <c r="L377" s="33">
        <f t="shared" si="51"/>
        <v>0</v>
      </c>
      <c r="M377" s="33">
        <f t="shared" si="52"/>
        <v>0</v>
      </c>
      <c r="N377" s="33">
        <f t="shared" si="53"/>
        <v>0</v>
      </c>
      <c r="O377" s="33">
        <f t="shared" si="46"/>
        <v>0</v>
      </c>
      <c r="P377" s="33">
        <f t="shared" si="47"/>
        <v>0</v>
      </c>
      <c r="Q377" s="33">
        <f t="shared" si="54"/>
        <v>0</v>
      </c>
    </row>
    <row r="378" spans="1:17" ht="15.75" customHeight="1" x14ac:dyDescent="0.25">
      <c r="A378" s="23" t="s">
        <v>997</v>
      </c>
      <c r="B378" s="3" t="s">
        <v>361</v>
      </c>
      <c r="C378" s="22" t="s">
        <v>408</v>
      </c>
      <c r="D378" s="22" t="s">
        <v>16</v>
      </c>
      <c r="E378" s="3" t="s">
        <v>998</v>
      </c>
      <c r="F378" s="26" t="s">
        <v>999</v>
      </c>
      <c r="G378" s="33">
        <v>0</v>
      </c>
      <c r="H378" s="33">
        <f t="shared" si="48"/>
        <v>0</v>
      </c>
      <c r="I378" s="33">
        <f t="shared" si="49"/>
        <v>0</v>
      </c>
      <c r="J378" s="33">
        <v>0</v>
      </c>
      <c r="K378" s="33">
        <f t="shared" si="50"/>
        <v>0</v>
      </c>
      <c r="L378" s="33">
        <f t="shared" si="51"/>
        <v>0</v>
      </c>
      <c r="M378" s="33">
        <f t="shared" si="52"/>
        <v>0</v>
      </c>
      <c r="N378" s="33">
        <f t="shared" si="53"/>
        <v>0</v>
      </c>
      <c r="O378" s="33">
        <f t="shared" si="46"/>
        <v>0</v>
      </c>
      <c r="P378" s="33">
        <f t="shared" si="47"/>
        <v>0</v>
      </c>
      <c r="Q378" s="33">
        <f t="shared" si="54"/>
        <v>0</v>
      </c>
    </row>
    <row r="379" spans="1:17" ht="15.75" customHeight="1" x14ac:dyDescent="0.25">
      <c r="A379" s="23" t="s">
        <v>1000</v>
      </c>
      <c r="B379" s="3" t="s">
        <v>361</v>
      </c>
      <c r="C379" s="22" t="s">
        <v>408</v>
      </c>
      <c r="D379" s="22" t="s">
        <v>16</v>
      </c>
      <c r="E379" s="3" t="s">
        <v>1001</v>
      </c>
      <c r="F379" s="26" t="s">
        <v>1002</v>
      </c>
      <c r="G379" s="33">
        <v>0</v>
      </c>
      <c r="H379" s="33">
        <f t="shared" si="48"/>
        <v>0</v>
      </c>
      <c r="I379" s="33">
        <f t="shared" si="49"/>
        <v>0</v>
      </c>
      <c r="J379" s="33">
        <v>0</v>
      </c>
      <c r="K379" s="33">
        <f t="shared" si="50"/>
        <v>0</v>
      </c>
      <c r="L379" s="33">
        <f t="shared" si="51"/>
        <v>0</v>
      </c>
      <c r="M379" s="33">
        <f t="shared" si="52"/>
        <v>0</v>
      </c>
      <c r="N379" s="33">
        <f t="shared" si="53"/>
        <v>0</v>
      </c>
      <c r="O379" s="33">
        <f t="shared" si="46"/>
        <v>0</v>
      </c>
      <c r="P379" s="33">
        <f t="shared" si="47"/>
        <v>0</v>
      </c>
      <c r="Q379" s="33">
        <f t="shared" si="54"/>
        <v>0</v>
      </c>
    </row>
    <row r="380" spans="1:17" ht="15.75" customHeight="1" x14ac:dyDescent="0.25">
      <c r="A380" s="23" t="s">
        <v>1003</v>
      </c>
      <c r="B380" s="3" t="s">
        <v>361</v>
      </c>
      <c r="C380" s="22" t="s">
        <v>985</v>
      </c>
      <c r="D380" s="22" t="s">
        <v>16</v>
      </c>
      <c r="E380" s="3" t="s">
        <v>17</v>
      </c>
      <c r="F380" s="26" t="s">
        <v>1004</v>
      </c>
      <c r="G380" s="33">
        <v>1</v>
      </c>
      <c r="H380" s="33">
        <f t="shared" si="48"/>
        <v>1</v>
      </c>
      <c r="I380" s="33">
        <f t="shared" si="49"/>
        <v>1</v>
      </c>
      <c r="J380" s="33">
        <v>0</v>
      </c>
      <c r="K380" s="33">
        <f t="shared" si="50"/>
        <v>1</v>
      </c>
      <c r="L380" s="33">
        <f t="shared" si="51"/>
        <v>2</v>
      </c>
      <c r="M380" s="33">
        <f t="shared" si="52"/>
        <v>0</v>
      </c>
      <c r="N380" s="33">
        <f t="shared" si="53"/>
        <v>2</v>
      </c>
      <c r="O380" s="33">
        <f t="shared" si="46"/>
        <v>0.1</v>
      </c>
      <c r="P380" s="33">
        <f t="shared" si="47"/>
        <v>2</v>
      </c>
      <c r="Q380" s="33">
        <f t="shared" si="54"/>
        <v>0</v>
      </c>
    </row>
    <row r="381" spans="1:17" ht="15.75" customHeight="1" x14ac:dyDescent="0.25">
      <c r="A381" s="23" t="s">
        <v>1005</v>
      </c>
      <c r="B381" s="3" t="s">
        <v>361</v>
      </c>
      <c r="C381" s="22" t="s">
        <v>985</v>
      </c>
      <c r="D381" s="22" t="s">
        <v>16</v>
      </c>
      <c r="E381" s="3" t="s">
        <v>22</v>
      </c>
      <c r="F381" s="26" t="s">
        <v>1006</v>
      </c>
      <c r="G381" s="33">
        <v>0</v>
      </c>
      <c r="H381" s="33">
        <f t="shared" si="48"/>
        <v>0</v>
      </c>
      <c r="I381" s="33">
        <f t="shared" si="49"/>
        <v>0</v>
      </c>
      <c r="J381" s="33">
        <v>0</v>
      </c>
      <c r="K381" s="33">
        <f t="shared" si="50"/>
        <v>0</v>
      </c>
      <c r="L381" s="33">
        <f t="shared" si="51"/>
        <v>0</v>
      </c>
      <c r="M381" s="33">
        <f t="shared" si="52"/>
        <v>0</v>
      </c>
      <c r="N381" s="33">
        <f t="shared" si="53"/>
        <v>0</v>
      </c>
      <c r="O381" s="33">
        <f t="shared" si="46"/>
        <v>0</v>
      </c>
      <c r="P381" s="33">
        <f t="shared" si="47"/>
        <v>0</v>
      </c>
      <c r="Q381" s="33">
        <f t="shared" si="54"/>
        <v>0</v>
      </c>
    </row>
    <row r="382" spans="1:17" ht="15.75" customHeight="1" x14ac:dyDescent="0.25">
      <c r="A382" s="23" t="s">
        <v>1162</v>
      </c>
      <c r="B382" s="3" t="s">
        <v>361</v>
      </c>
      <c r="C382" s="22" t="s">
        <v>985</v>
      </c>
      <c r="D382" s="22" t="s">
        <v>16</v>
      </c>
      <c r="E382" s="3" t="s">
        <v>25</v>
      </c>
      <c r="F382" s="26" t="s">
        <v>1163</v>
      </c>
      <c r="G382" s="33">
        <v>0</v>
      </c>
      <c r="H382" s="33">
        <f t="shared" si="48"/>
        <v>0</v>
      </c>
      <c r="I382" s="33">
        <f t="shared" si="49"/>
        <v>0</v>
      </c>
      <c r="J382" s="33">
        <v>0</v>
      </c>
      <c r="K382" s="33">
        <f t="shared" si="50"/>
        <v>0</v>
      </c>
      <c r="L382" s="33">
        <f t="shared" si="51"/>
        <v>0</v>
      </c>
      <c r="M382" s="33">
        <f t="shared" si="52"/>
        <v>0</v>
      </c>
      <c r="N382" s="33">
        <f t="shared" si="53"/>
        <v>0</v>
      </c>
      <c r="O382" s="33">
        <f t="shared" si="46"/>
        <v>0</v>
      </c>
      <c r="P382" s="33">
        <f t="shared" si="47"/>
        <v>0</v>
      </c>
      <c r="Q382" s="33">
        <f t="shared" si="54"/>
        <v>0</v>
      </c>
    </row>
    <row r="383" spans="1:17" ht="15.75" customHeight="1" x14ac:dyDescent="0.25">
      <c r="A383" s="23" t="s">
        <v>1007</v>
      </c>
      <c r="B383" s="3" t="s">
        <v>361</v>
      </c>
      <c r="C383" s="22" t="s">
        <v>985</v>
      </c>
      <c r="D383" s="22" t="s">
        <v>16</v>
      </c>
      <c r="E383" s="3" t="s">
        <v>50</v>
      </c>
      <c r="F383" s="26" t="s">
        <v>1008</v>
      </c>
      <c r="G383" s="33">
        <v>0</v>
      </c>
      <c r="H383" s="33">
        <f t="shared" si="48"/>
        <v>0</v>
      </c>
      <c r="I383" s="33">
        <f t="shared" si="49"/>
        <v>0</v>
      </c>
      <c r="J383" s="33">
        <v>0</v>
      </c>
      <c r="K383" s="33">
        <f t="shared" si="50"/>
        <v>0</v>
      </c>
      <c r="L383" s="33">
        <f t="shared" si="51"/>
        <v>0</v>
      </c>
      <c r="M383" s="33">
        <f t="shared" si="52"/>
        <v>0</v>
      </c>
      <c r="N383" s="33">
        <f t="shared" si="53"/>
        <v>0</v>
      </c>
      <c r="O383" s="33">
        <f t="shared" si="46"/>
        <v>0</v>
      </c>
      <c r="P383" s="33">
        <f t="shared" si="47"/>
        <v>0</v>
      </c>
      <c r="Q383" s="33">
        <f t="shared" si="54"/>
        <v>0</v>
      </c>
    </row>
    <row r="384" spans="1:17" ht="15.75" customHeight="1" x14ac:dyDescent="0.25">
      <c r="A384" s="23" t="s">
        <v>1009</v>
      </c>
      <c r="B384" s="3" t="s">
        <v>361</v>
      </c>
      <c r="C384" s="22" t="s">
        <v>985</v>
      </c>
      <c r="D384" s="22" t="s">
        <v>16</v>
      </c>
      <c r="E384" s="3" t="s">
        <v>19</v>
      </c>
      <c r="F384" s="26" t="s">
        <v>1010</v>
      </c>
      <c r="G384" s="33">
        <v>0</v>
      </c>
      <c r="H384" s="33">
        <f t="shared" si="48"/>
        <v>0</v>
      </c>
      <c r="I384" s="33">
        <f t="shared" si="49"/>
        <v>0</v>
      </c>
      <c r="J384" s="33">
        <v>0</v>
      </c>
      <c r="K384" s="33">
        <f t="shared" si="50"/>
        <v>0</v>
      </c>
      <c r="L384" s="33">
        <f t="shared" si="51"/>
        <v>0</v>
      </c>
      <c r="M384" s="33">
        <f t="shared" si="52"/>
        <v>0</v>
      </c>
      <c r="N384" s="33">
        <f t="shared" si="53"/>
        <v>0</v>
      </c>
      <c r="O384" s="33">
        <f t="shared" si="46"/>
        <v>0</v>
      </c>
      <c r="P384" s="33">
        <f t="shared" si="47"/>
        <v>0</v>
      </c>
      <c r="Q384" s="33">
        <f t="shared" si="54"/>
        <v>0</v>
      </c>
    </row>
    <row r="385" spans="1:17" ht="15.75" customHeight="1" x14ac:dyDescent="0.25">
      <c r="A385" s="23" t="s">
        <v>1197</v>
      </c>
      <c r="B385" s="3" t="s">
        <v>361</v>
      </c>
      <c r="C385" s="22" t="s">
        <v>985</v>
      </c>
      <c r="D385" s="22" t="s">
        <v>16</v>
      </c>
      <c r="E385" s="3" t="s">
        <v>47</v>
      </c>
      <c r="F385" s="26" t="s">
        <v>1198</v>
      </c>
      <c r="G385" s="33">
        <v>0</v>
      </c>
      <c r="H385" s="33">
        <f t="shared" si="48"/>
        <v>0</v>
      </c>
      <c r="I385" s="33">
        <f t="shared" si="49"/>
        <v>0</v>
      </c>
      <c r="J385" s="33">
        <v>0</v>
      </c>
      <c r="K385" s="33">
        <f t="shared" si="50"/>
        <v>0</v>
      </c>
      <c r="L385" s="33">
        <f t="shared" si="51"/>
        <v>0</v>
      </c>
      <c r="M385" s="33">
        <f t="shared" si="52"/>
        <v>0</v>
      </c>
      <c r="N385" s="33">
        <f t="shared" si="53"/>
        <v>0</v>
      </c>
      <c r="O385" s="33">
        <f t="shared" si="46"/>
        <v>0</v>
      </c>
      <c r="P385" s="33">
        <f t="shared" si="47"/>
        <v>0</v>
      </c>
      <c r="Q385" s="33">
        <f t="shared" si="54"/>
        <v>0</v>
      </c>
    </row>
    <row r="386" spans="1:17" ht="15.75" customHeight="1" x14ac:dyDescent="0.25">
      <c r="A386" s="23" t="s">
        <v>1109</v>
      </c>
      <c r="B386" s="3" t="s">
        <v>361</v>
      </c>
      <c r="C386" s="22" t="s">
        <v>198</v>
      </c>
      <c r="D386" s="22" t="s">
        <v>16</v>
      </c>
      <c r="E386" s="3" t="s">
        <v>19</v>
      </c>
      <c r="F386" s="26" t="s">
        <v>1110</v>
      </c>
      <c r="G386" s="33">
        <v>1</v>
      </c>
      <c r="H386" s="33">
        <f t="shared" si="48"/>
        <v>1</v>
      </c>
      <c r="I386" s="33">
        <f t="shared" si="49"/>
        <v>1</v>
      </c>
      <c r="J386" s="33">
        <v>0</v>
      </c>
      <c r="K386" s="33">
        <f t="shared" si="50"/>
        <v>1</v>
      </c>
      <c r="L386" s="33">
        <f t="shared" si="51"/>
        <v>2</v>
      </c>
      <c r="M386" s="33">
        <f t="shared" si="52"/>
        <v>0</v>
      </c>
      <c r="N386" s="33">
        <f t="shared" si="53"/>
        <v>2</v>
      </c>
      <c r="O386" s="33">
        <f t="shared" si="46"/>
        <v>0.1</v>
      </c>
      <c r="P386" s="33">
        <f t="shared" si="47"/>
        <v>2</v>
      </c>
      <c r="Q386" s="33">
        <f t="shared" si="54"/>
        <v>0</v>
      </c>
    </row>
    <row r="387" spans="1:17" ht="15.75" customHeight="1" x14ac:dyDescent="0.25">
      <c r="A387" s="23" t="s">
        <v>1141</v>
      </c>
      <c r="B387" s="3" t="s">
        <v>361</v>
      </c>
      <c r="C387" s="22" t="s">
        <v>198</v>
      </c>
      <c r="D387" s="22" t="s">
        <v>16</v>
      </c>
      <c r="E387" s="3" t="s">
        <v>47</v>
      </c>
      <c r="F387" s="26" t="s">
        <v>1142</v>
      </c>
      <c r="G387" s="33">
        <v>0</v>
      </c>
      <c r="H387" s="33">
        <f t="shared" si="48"/>
        <v>0</v>
      </c>
      <c r="I387" s="33">
        <f t="shared" si="49"/>
        <v>0</v>
      </c>
      <c r="J387" s="33">
        <v>0</v>
      </c>
      <c r="K387" s="33">
        <f t="shared" si="50"/>
        <v>0</v>
      </c>
      <c r="L387" s="33">
        <f t="shared" si="51"/>
        <v>0</v>
      </c>
      <c r="M387" s="33">
        <f t="shared" si="52"/>
        <v>0</v>
      </c>
      <c r="N387" s="33">
        <f t="shared" si="53"/>
        <v>0</v>
      </c>
      <c r="O387" s="33">
        <f t="shared" si="46"/>
        <v>0</v>
      </c>
      <c r="P387" s="33">
        <f t="shared" si="47"/>
        <v>0</v>
      </c>
      <c r="Q387" s="33">
        <f t="shared" si="54"/>
        <v>0</v>
      </c>
    </row>
    <row r="388" spans="1:17" ht="15.75" customHeight="1" x14ac:dyDescent="0.25">
      <c r="A388" s="23" t="s">
        <v>1011</v>
      </c>
      <c r="B388" s="3" t="s">
        <v>361</v>
      </c>
      <c r="C388" s="22" t="s">
        <v>985</v>
      </c>
      <c r="D388" s="22" t="s">
        <v>16</v>
      </c>
      <c r="E388" s="3" t="s">
        <v>32</v>
      </c>
      <c r="F388" s="26" t="s">
        <v>1012</v>
      </c>
      <c r="G388" s="33">
        <v>1</v>
      </c>
      <c r="H388" s="33">
        <f t="shared" si="48"/>
        <v>1</v>
      </c>
      <c r="I388" s="33">
        <f t="shared" si="49"/>
        <v>1</v>
      </c>
      <c r="J388" s="33">
        <v>0</v>
      </c>
      <c r="K388" s="33">
        <f t="shared" si="50"/>
        <v>1</v>
      </c>
      <c r="L388" s="33">
        <f t="shared" si="51"/>
        <v>2</v>
      </c>
      <c r="M388" s="33">
        <f t="shared" si="52"/>
        <v>0</v>
      </c>
      <c r="N388" s="33">
        <f t="shared" si="53"/>
        <v>2</v>
      </c>
      <c r="O388" s="33">
        <f t="shared" ref="O388:O451" si="55">(IF(G388+J388=1,0.1,0))*G388</f>
        <v>0.1</v>
      </c>
      <c r="P388" s="33">
        <f t="shared" ref="P388:P451" si="56">IF(J388=0,(G388*2)+(O388*0),0)</f>
        <v>2</v>
      </c>
      <c r="Q388" s="33">
        <f t="shared" si="54"/>
        <v>0</v>
      </c>
    </row>
    <row r="389" spans="1:17" ht="15.75" customHeight="1" x14ac:dyDescent="0.25">
      <c r="A389" s="23" t="s">
        <v>1079</v>
      </c>
      <c r="B389" s="3" t="s">
        <v>361</v>
      </c>
      <c r="C389" s="22" t="s">
        <v>198</v>
      </c>
      <c r="D389" s="22" t="s">
        <v>16</v>
      </c>
      <c r="E389" s="3" t="s">
        <v>119</v>
      </c>
      <c r="F389" s="26" t="s">
        <v>1080</v>
      </c>
      <c r="G389" s="33">
        <v>0</v>
      </c>
      <c r="H389" s="33">
        <f t="shared" ref="H389:H452" si="57">G389</f>
        <v>0</v>
      </c>
      <c r="I389" s="33">
        <f t="shared" ref="I389:I452" si="58">G389</f>
        <v>0</v>
      </c>
      <c r="J389" s="33">
        <v>0</v>
      </c>
      <c r="K389" s="33">
        <f t="shared" ref="K389:K452" si="59">G389</f>
        <v>0</v>
      </c>
      <c r="L389" s="33">
        <f t="shared" ref="L389:L452" si="60">IF(J389&gt;0,0,2)*G389</f>
        <v>0</v>
      </c>
      <c r="M389" s="33">
        <f t="shared" ref="M389:M452" si="61">IF(L389&gt;0,0,1)*G389</f>
        <v>0</v>
      </c>
      <c r="N389" s="33">
        <f t="shared" ref="N389:N452" si="62">G389*2</f>
        <v>0</v>
      </c>
      <c r="O389" s="33">
        <f t="shared" si="55"/>
        <v>0</v>
      </c>
      <c r="P389" s="33">
        <f t="shared" si="56"/>
        <v>0</v>
      </c>
      <c r="Q389" s="33">
        <f t="shared" ref="Q389:Q452" si="63">J389*4</f>
        <v>0</v>
      </c>
    </row>
    <row r="390" spans="1:17" ht="15.75" customHeight="1" x14ac:dyDescent="0.25">
      <c r="A390" s="23" t="s">
        <v>1335</v>
      </c>
      <c r="B390" s="3" t="s">
        <v>361</v>
      </c>
      <c r="C390" s="22" t="s">
        <v>198</v>
      </c>
      <c r="D390" s="22" t="s">
        <v>16</v>
      </c>
      <c r="E390" s="3" t="s">
        <v>43</v>
      </c>
      <c r="F390" s="26" t="s">
        <v>1336</v>
      </c>
      <c r="G390" s="33">
        <v>1</v>
      </c>
      <c r="H390" s="33">
        <f t="shared" si="57"/>
        <v>1</v>
      </c>
      <c r="I390" s="33">
        <f t="shared" si="58"/>
        <v>1</v>
      </c>
      <c r="J390" s="33">
        <v>0</v>
      </c>
      <c r="K390" s="33">
        <f t="shared" si="59"/>
        <v>1</v>
      </c>
      <c r="L390" s="33">
        <f t="shared" si="60"/>
        <v>2</v>
      </c>
      <c r="M390" s="33">
        <f t="shared" si="61"/>
        <v>0</v>
      </c>
      <c r="N390" s="33">
        <f t="shared" si="62"/>
        <v>2</v>
      </c>
      <c r="O390" s="33">
        <f t="shared" si="55"/>
        <v>0.1</v>
      </c>
      <c r="P390" s="33">
        <f t="shared" si="56"/>
        <v>2</v>
      </c>
      <c r="Q390" s="33">
        <f t="shared" si="63"/>
        <v>0</v>
      </c>
    </row>
    <row r="391" spans="1:17" ht="15.75" customHeight="1" x14ac:dyDescent="0.25">
      <c r="A391" s="23" t="s">
        <v>1015</v>
      </c>
      <c r="B391" s="3" t="s">
        <v>361</v>
      </c>
      <c r="C391" s="22" t="s">
        <v>198</v>
      </c>
      <c r="D391" s="22" t="s">
        <v>16</v>
      </c>
      <c r="E391" s="3" t="s">
        <v>32</v>
      </c>
      <c r="F391" s="26" t="s">
        <v>1016</v>
      </c>
      <c r="G391" s="33">
        <v>0</v>
      </c>
      <c r="H391" s="33">
        <f t="shared" si="57"/>
        <v>0</v>
      </c>
      <c r="I391" s="33">
        <f t="shared" si="58"/>
        <v>0</v>
      </c>
      <c r="J391" s="33">
        <v>0</v>
      </c>
      <c r="K391" s="33">
        <f t="shared" si="59"/>
        <v>0</v>
      </c>
      <c r="L391" s="33">
        <f t="shared" si="60"/>
        <v>0</v>
      </c>
      <c r="M391" s="33">
        <f t="shared" si="61"/>
        <v>0</v>
      </c>
      <c r="N391" s="33">
        <f t="shared" si="62"/>
        <v>0</v>
      </c>
      <c r="O391" s="33">
        <f t="shared" si="55"/>
        <v>0</v>
      </c>
      <c r="P391" s="33">
        <f t="shared" si="56"/>
        <v>0</v>
      </c>
      <c r="Q391" s="33">
        <f t="shared" si="63"/>
        <v>0</v>
      </c>
    </row>
    <row r="392" spans="1:17" ht="15.75" customHeight="1" x14ac:dyDescent="0.25">
      <c r="A392" s="23" t="s">
        <v>1013</v>
      </c>
      <c r="B392" s="3" t="s">
        <v>361</v>
      </c>
      <c r="C392" s="22" t="s">
        <v>985</v>
      </c>
      <c r="D392" s="22" t="s">
        <v>16</v>
      </c>
      <c r="E392" s="3" t="s">
        <v>18</v>
      </c>
      <c r="F392" s="26" t="s">
        <v>1014</v>
      </c>
      <c r="G392" s="33">
        <v>0</v>
      </c>
      <c r="H392" s="33">
        <f t="shared" si="57"/>
        <v>0</v>
      </c>
      <c r="I392" s="33">
        <f t="shared" si="58"/>
        <v>0</v>
      </c>
      <c r="J392" s="33">
        <v>0</v>
      </c>
      <c r="K392" s="33">
        <f t="shared" si="59"/>
        <v>0</v>
      </c>
      <c r="L392" s="33">
        <f t="shared" si="60"/>
        <v>0</v>
      </c>
      <c r="M392" s="33">
        <f t="shared" si="61"/>
        <v>0</v>
      </c>
      <c r="N392" s="33">
        <f t="shared" si="62"/>
        <v>0</v>
      </c>
      <c r="O392" s="33">
        <f t="shared" si="55"/>
        <v>0</v>
      </c>
      <c r="P392" s="33">
        <f t="shared" si="56"/>
        <v>0</v>
      </c>
      <c r="Q392" s="33">
        <f t="shared" si="63"/>
        <v>0</v>
      </c>
    </row>
    <row r="393" spans="1:17" ht="15.75" customHeight="1" x14ac:dyDescent="0.25">
      <c r="A393" s="23" t="s">
        <v>1210</v>
      </c>
      <c r="B393" s="3" t="s">
        <v>361</v>
      </c>
      <c r="C393" s="22" t="s">
        <v>198</v>
      </c>
      <c r="D393" s="22" t="s">
        <v>16</v>
      </c>
      <c r="E393" s="3" t="s">
        <v>18</v>
      </c>
      <c r="F393" s="26" t="s">
        <v>1211</v>
      </c>
      <c r="G393" s="33">
        <v>0</v>
      </c>
      <c r="H393" s="33">
        <f t="shared" si="57"/>
        <v>0</v>
      </c>
      <c r="I393" s="33">
        <f t="shared" si="58"/>
        <v>0</v>
      </c>
      <c r="J393" s="33">
        <v>0</v>
      </c>
      <c r="K393" s="33">
        <f t="shared" si="59"/>
        <v>0</v>
      </c>
      <c r="L393" s="33">
        <f t="shared" si="60"/>
        <v>0</v>
      </c>
      <c r="M393" s="33">
        <f t="shared" si="61"/>
        <v>0</v>
      </c>
      <c r="N393" s="33">
        <f t="shared" si="62"/>
        <v>0</v>
      </c>
      <c r="O393" s="33">
        <f t="shared" si="55"/>
        <v>0</v>
      </c>
      <c r="P393" s="33">
        <f t="shared" si="56"/>
        <v>0</v>
      </c>
      <c r="Q393" s="33">
        <f t="shared" si="63"/>
        <v>0</v>
      </c>
    </row>
    <row r="394" spans="1:17" ht="15.75" customHeight="1" x14ac:dyDescent="0.25">
      <c r="A394" s="23" t="s">
        <v>1072</v>
      </c>
      <c r="B394" s="3" t="s">
        <v>361</v>
      </c>
      <c r="C394" s="22" t="s">
        <v>198</v>
      </c>
      <c r="D394" s="22" t="s">
        <v>16</v>
      </c>
      <c r="E394" s="3" t="s">
        <v>152</v>
      </c>
      <c r="F394" s="26" t="s">
        <v>1073</v>
      </c>
      <c r="G394" s="33">
        <v>0</v>
      </c>
      <c r="H394" s="33">
        <f t="shared" si="57"/>
        <v>0</v>
      </c>
      <c r="I394" s="33">
        <f t="shared" si="58"/>
        <v>0</v>
      </c>
      <c r="J394" s="33">
        <v>0</v>
      </c>
      <c r="K394" s="33">
        <f t="shared" si="59"/>
        <v>0</v>
      </c>
      <c r="L394" s="33">
        <f t="shared" si="60"/>
        <v>0</v>
      </c>
      <c r="M394" s="33">
        <f t="shared" si="61"/>
        <v>0</v>
      </c>
      <c r="N394" s="33">
        <f t="shared" si="62"/>
        <v>0</v>
      </c>
      <c r="O394" s="33">
        <f t="shared" si="55"/>
        <v>0</v>
      </c>
      <c r="P394" s="33">
        <f t="shared" si="56"/>
        <v>0</v>
      </c>
      <c r="Q394" s="33">
        <f t="shared" si="63"/>
        <v>0</v>
      </c>
    </row>
    <row r="395" spans="1:17" ht="15.75" customHeight="1" x14ac:dyDescent="0.25">
      <c r="A395" s="23" t="s">
        <v>1127</v>
      </c>
      <c r="B395" s="3" t="s">
        <v>361</v>
      </c>
      <c r="C395" s="22" t="s">
        <v>985</v>
      </c>
      <c r="D395" s="22" t="s">
        <v>16</v>
      </c>
      <c r="E395" s="3" t="s">
        <v>60</v>
      </c>
      <c r="F395" s="26" t="s">
        <v>1128</v>
      </c>
      <c r="G395" s="33">
        <v>0</v>
      </c>
      <c r="H395" s="33">
        <f t="shared" si="57"/>
        <v>0</v>
      </c>
      <c r="I395" s="33">
        <f t="shared" si="58"/>
        <v>0</v>
      </c>
      <c r="J395" s="33">
        <v>0</v>
      </c>
      <c r="K395" s="33">
        <f t="shared" si="59"/>
        <v>0</v>
      </c>
      <c r="L395" s="33">
        <f t="shared" si="60"/>
        <v>0</v>
      </c>
      <c r="M395" s="33">
        <f t="shared" si="61"/>
        <v>0</v>
      </c>
      <c r="N395" s="33">
        <f t="shared" si="62"/>
        <v>0</v>
      </c>
      <c r="O395" s="33">
        <f t="shared" si="55"/>
        <v>0</v>
      </c>
      <c r="P395" s="33">
        <f t="shared" si="56"/>
        <v>0</v>
      </c>
      <c r="Q395" s="33">
        <f t="shared" si="63"/>
        <v>0</v>
      </c>
    </row>
    <row r="396" spans="1:17" ht="15.75" customHeight="1" x14ac:dyDescent="0.25">
      <c r="A396" s="23" t="s">
        <v>1125</v>
      </c>
      <c r="B396" s="3" t="s">
        <v>361</v>
      </c>
      <c r="C396" s="22" t="s">
        <v>985</v>
      </c>
      <c r="D396" s="22" t="s">
        <v>16</v>
      </c>
      <c r="E396" s="3" t="s">
        <v>152</v>
      </c>
      <c r="F396" s="26" t="s">
        <v>1126</v>
      </c>
      <c r="G396" s="33">
        <v>0</v>
      </c>
      <c r="H396" s="33">
        <f t="shared" si="57"/>
        <v>0</v>
      </c>
      <c r="I396" s="33">
        <f t="shared" si="58"/>
        <v>0</v>
      </c>
      <c r="J396" s="33">
        <v>0</v>
      </c>
      <c r="K396" s="33">
        <f t="shared" si="59"/>
        <v>0</v>
      </c>
      <c r="L396" s="33">
        <f t="shared" si="60"/>
        <v>0</v>
      </c>
      <c r="M396" s="33">
        <f t="shared" si="61"/>
        <v>0</v>
      </c>
      <c r="N396" s="33">
        <f t="shared" si="62"/>
        <v>0</v>
      </c>
      <c r="O396" s="33">
        <f t="shared" si="55"/>
        <v>0</v>
      </c>
      <c r="P396" s="33">
        <f t="shared" si="56"/>
        <v>0</v>
      </c>
      <c r="Q396" s="33">
        <f t="shared" si="63"/>
        <v>0</v>
      </c>
    </row>
    <row r="397" spans="1:17" ht="15.75" customHeight="1" x14ac:dyDescent="0.25">
      <c r="A397" s="23" t="s">
        <v>1217</v>
      </c>
      <c r="B397" s="3" t="s">
        <v>361</v>
      </c>
      <c r="C397" s="22" t="s">
        <v>198</v>
      </c>
      <c r="D397" s="22" t="s">
        <v>16</v>
      </c>
      <c r="E397" s="3" t="s">
        <v>15</v>
      </c>
      <c r="F397" s="26" t="s">
        <v>1218</v>
      </c>
      <c r="G397" s="33">
        <v>0</v>
      </c>
      <c r="H397" s="33">
        <f t="shared" si="57"/>
        <v>0</v>
      </c>
      <c r="I397" s="33">
        <f t="shared" si="58"/>
        <v>0</v>
      </c>
      <c r="J397" s="33">
        <v>0</v>
      </c>
      <c r="K397" s="33">
        <f t="shared" si="59"/>
        <v>0</v>
      </c>
      <c r="L397" s="33">
        <f t="shared" si="60"/>
        <v>0</v>
      </c>
      <c r="M397" s="33">
        <f t="shared" si="61"/>
        <v>0</v>
      </c>
      <c r="N397" s="33">
        <f t="shared" si="62"/>
        <v>0</v>
      </c>
      <c r="O397" s="33">
        <f t="shared" si="55"/>
        <v>0</v>
      </c>
      <c r="P397" s="33">
        <f t="shared" si="56"/>
        <v>0</v>
      </c>
      <c r="Q397" s="33">
        <f t="shared" si="63"/>
        <v>0</v>
      </c>
    </row>
    <row r="398" spans="1:17" ht="15.75" customHeight="1" x14ac:dyDescent="0.25">
      <c r="A398" s="23" t="s">
        <v>1133</v>
      </c>
      <c r="B398" s="3" t="s">
        <v>361</v>
      </c>
      <c r="C398" s="22" t="s">
        <v>985</v>
      </c>
      <c r="D398" s="22" t="s">
        <v>16</v>
      </c>
      <c r="E398" s="3" t="s">
        <v>31</v>
      </c>
      <c r="F398" s="26" t="s">
        <v>1134</v>
      </c>
      <c r="G398" s="33">
        <v>1</v>
      </c>
      <c r="H398" s="33">
        <f t="shared" si="57"/>
        <v>1</v>
      </c>
      <c r="I398" s="33">
        <f t="shared" si="58"/>
        <v>1</v>
      </c>
      <c r="J398" s="33">
        <v>0</v>
      </c>
      <c r="K398" s="33">
        <f t="shared" si="59"/>
        <v>1</v>
      </c>
      <c r="L398" s="33">
        <f t="shared" si="60"/>
        <v>2</v>
      </c>
      <c r="M398" s="33">
        <f t="shared" si="61"/>
        <v>0</v>
      </c>
      <c r="N398" s="33">
        <f t="shared" si="62"/>
        <v>2</v>
      </c>
      <c r="O398" s="33">
        <f t="shared" si="55"/>
        <v>0.1</v>
      </c>
      <c r="P398" s="33">
        <f t="shared" si="56"/>
        <v>2</v>
      </c>
      <c r="Q398" s="33">
        <f t="shared" si="63"/>
        <v>0</v>
      </c>
    </row>
    <row r="399" spans="1:17" ht="15.75" customHeight="1" x14ac:dyDescent="0.25">
      <c r="A399" s="23" t="s">
        <v>1097</v>
      </c>
      <c r="B399" s="3" t="s">
        <v>361</v>
      </c>
      <c r="C399" s="22" t="s">
        <v>198</v>
      </c>
      <c r="D399" s="22" t="s">
        <v>16</v>
      </c>
      <c r="E399" s="3" t="s">
        <v>31</v>
      </c>
      <c r="F399" s="26" t="s">
        <v>1098</v>
      </c>
      <c r="G399" s="33">
        <v>1</v>
      </c>
      <c r="H399" s="33">
        <f t="shared" si="57"/>
        <v>1</v>
      </c>
      <c r="I399" s="33">
        <f t="shared" si="58"/>
        <v>1</v>
      </c>
      <c r="J399" s="33">
        <v>0</v>
      </c>
      <c r="K399" s="33">
        <f t="shared" si="59"/>
        <v>1</v>
      </c>
      <c r="L399" s="33">
        <f t="shared" si="60"/>
        <v>2</v>
      </c>
      <c r="M399" s="33">
        <f t="shared" si="61"/>
        <v>0</v>
      </c>
      <c r="N399" s="33">
        <f t="shared" si="62"/>
        <v>2</v>
      </c>
      <c r="O399" s="33">
        <f t="shared" si="55"/>
        <v>0.1</v>
      </c>
      <c r="P399" s="33">
        <f t="shared" si="56"/>
        <v>2</v>
      </c>
      <c r="Q399" s="33">
        <f t="shared" si="63"/>
        <v>0</v>
      </c>
    </row>
    <row r="400" spans="1:17" ht="15.75" customHeight="1" x14ac:dyDescent="0.25">
      <c r="A400" s="23" t="s">
        <v>1019</v>
      </c>
      <c r="B400" s="3" t="s">
        <v>361</v>
      </c>
      <c r="C400" s="22" t="s">
        <v>985</v>
      </c>
      <c r="D400" s="22" t="s">
        <v>16</v>
      </c>
      <c r="E400" s="3" t="s">
        <v>28</v>
      </c>
      <c r="F400" s="26" t="s">
        <v>1020</v>
      </c>
      <c r="G400" s="33">
        <v>1</v>
      </c>
      <c r="H400" s="33">
        <f t="shared" si="57"/>
        <v>1</v>
      </c>
      <c r="I400" s="33">
        <f t="shared" si="58"/>
        <v>1</v>
      </c>
      <c r="J400" s="33">
        <v>0</v>
      </c>
      <c r="K400" s="33">
        <f t="shared" si="59"/>
        <v>1</v>
      </c>
      <c r="L400" s="33">
        <f t="shared" si="60"/>
        <v>2</v>
      </c>
      <c r="M400" s="33">
        <f t="shared" si="61"/>
        <v>0</v>
      </c>
      <c r="N400" s="33">
        <f t="shared" si="62"/>
        <v>2</v>
      </c>
      <c r="O400" s="33">
        <f t="shared" si="55"/>
        <v>0.1</v>
      </c>
      <c r="P400" s="33">
        <f t="shared" si="56"/>
        <v>2</v>
      </c>
      <c r="Q400" s="33">
        <f t="shared" si="63"/>
        <v>0</v>
      </c>
    </row>
    <row r="401" spans="1:17" ht="15.75" customHeight="1" x14ac:dyDescent="0.25">
      <c r="A401" s="23" t="s">
        <v>1027</v>
      </c>
      <c r="B401" s="3" t="s">
        <v>361</v>
      </c>
      <c r="C401" s="22" t="s">
        <v>985</v>
      </c>
      <c r="D401" s="22" t="s">
        <v>16</v>
      </c>
      <c r="E401" s="3" t="s">
        <v>24</v>
      </c>
      <c r="F401" s="26" t="s">
        <v>1028</v>
      </c>
      <c r="G401" s="33">
        <v>0</v>
      </c>
      <c r="H401" s="33">
        <f t="shared" si="57"/>
        <v>0</v>
      </c>
      <c r="I401" s="33">
        <f t="shared" si="58"/>
        <v>0</v>
      </c>
      <c r="J401" s="33">
        <v>0</v>
      </c>
      <c r="K401" s="33">
        <f t="shared" si="59"/>
        <v>0</v>
      </c>
      <c r="L401" s="33">
        <f t="shared" si="60"/>
        <v>0</v>
      </c>
      <c r="M401" s="33">
        <f t="shared" si="61"/>
        <v>0</v>
      </c>
      <c r="N401" s="33">
        <f t="shared" si="62"/>
        <v>0</v>
      </c>
      <c r="O401" s="33">
        <f t="shared" si="55"/>
        <v>0</v>
      </c>
      <c r="P401" s="33">
        <f t="shared" si="56"/>
        <v>0</v>
      </c>
      <c r="Q401" s="33">
        <f t="shared" si="63"/>
        <v>0</v>
      </c>
    </row>
    <row r="402" spans="1:17" ht="15.75" customHeight="1" x14ac:dyDescent="0.25">
      <c r="A402" s="23" t="s">
        <v>1114</v>
      </c>
      <c r="B402" s="3" t="s">
        <v>361</v>
      </c>
      <c r="C402" s="22" t="s">
        <v>985</v>
      </c>
      <c r="D402" s="22" t="s">
        <v>16</v>
      </c>
      <c r="E402" s="3" t="s">
        <v>184</v>
      </c>
      <c r="F402" s="26" t="s">
        <v>1115</v>
      </c>
      <c r="G402" s="33">
        <v>1</v>
      </c>
      <c r="H402" s="33">
        <f t="shared" si="57"/>
        <v>1</v>
      </c>
      <c r="I402" s="33">
        <f t="shared" si="58"/>
        <v>1</v>
      </c>
      <c r="J402" s="33">
        <v>0</v>
      </c>
      <c r="K402" s="33">
        <f t="shared" si="59"/>
        <v>1</v>
      </c>
      <c r="L402" s="33">
        <f t="shared" si="60"/>
        <v>2</v>
      </c>
      <c r="M402" s="33">
        <f t="shared" si="61"/>
        <v>0</v>
      </c>
      <c r="N402" s="33">
        <f t="shared" si="62"/>
        <v>2</v>
      </c>
      <c r="O402" s="33">
        <f t="shared" si="55"/>
        <v>0.1</v>
      </c>
      <c r="P402" s="33">
        <f t="shared" si="56"/>
        <v>2</v>
      </c>
      <c r="Q402" s="33">
        <f t="shared" si="63"/>
        <v>0</v>
      </c>
    </row>
    <row r="403" spans="1:17" ht="15.75" customHeight="1" x14ac:dyDescent="0.25">
      <c r="A403" s="23" t="s">
        <v>1212</v>
      </c>
      <c r="B403" s="3" t="s">
        <v>361</v>
      </c>
      <c r="C403" s="22" t="s">
        <v>985</v>
      </c>
      <c r="D403" s="22" t="s">
        <v>16</v>
      </c>
      <c r="E403" s="3" t="s">
        <v>63</v>
      </c>
      <c r="F403" s="26" t="s">
        <v>1213</v>
      </c>
      <c r="G403" s="33">
        <v>0</v>
      </c>
      <c r="H403" s="33">
        <f t="shared" si="57"/>
        <v>0</v>
      </c>
      <c r="I403" s="33">
        <f t="shared" si="58"/>
        <v>0</v>
      </c>
      <c r="J403" s="33">
        <v>0</v>
      </c>
      <c r="K403" s="33">
        <f t="shared" si="59"/>
        <v>0</v>
      </c>
      <c r="L403" s="33">
        <f t="shared" si="60"/>
        <v>0</v>
      </c>
      <c r="M403" s="33">
        <f t="shared" si="61"/>
        <v>0</v>
      </c>
      <c r="N403" s="33">
        <f t="shared" si="62"/>
        <v>0</v>
      </c>
      <c r="O403" s="33">
        <f t="shared" si="55"/>
        <v>0</v>
      </c>
      <c r="P403" s="33">
        <f t="shared" si="56"/>
        <v>0</v>
      </c>
      <c r="Q403" s="33">
        <f t="shared" si="63"/>
        <v>0</v>
      </c>
    </row>
    <row r="404" spans="1:17" ht="15.75" customHeight="1" x14ac:dyDescent="0.25">
      <c r="A404" s="23" t="s">
        <v>1103</v>
      </c>
      <c r="B404" s="3" t="s">
        <v>361</v>
      </c>
      <c r="C404" s="22" t="s">
        <v>198</v>
      </c>
      <c r="D404" s="22" t="s">
        <v>16</v>
      </c>
      <c r="E404" s="3" t="s">
        <v>126</v>
      </c>
      <c r="F404" s="26" t="s">
        <v>1104</v>
      </c>
      <c r="G404" s="33">
        <v>0</v>
      </c>
      <c r="H404" s="33">
        <f t="shared" si="57"/>
        <v>0</v>
      </c>
      <c r="I404" s="33">
        <f t="shared" si="58"/>
        <v>0</v>
      </c>
      <c r="J404" s="33">
        <v>0</v>
      </c>
      <c r="K404" s="33">
        <f t="shared" si="59"/>
        <v>0</v>
      </c>
      <c r="L404" s="33">
        <f t="shared" si="60"/>
        <v>0</v>
      </c>
      <c r="M404" s="33">
        <f t="shared" si="61"/>
        <v>0</v>
      </c>
      <c r="N404" s="33">
        <f t="shared" si="62"/>
        <v>0</v>
      </c>
      <c r="O404" s="33">
        <f t="shared" si="55"/>
        <v>0</v>
      </c>
      <c r="P404" s="33">
        <f t="shared" si="56"/>
        <v>0</v>
      </c>
      <c r="Q404" s="33">
        <f t="shared" si="63"/>
        <v>0</v>
      </c>
    </row>
    <row r="405" spans="1:17" ht="15.75" customHeight="1" x14ac:dyDescent="0.25">
      <c r="A405" s="23" t="s">
        <v>1244</v>
      </c>
      <c r="B405" s="3" t="s">
        <v>361</v>
      </c>
      <c r="C405" s="22" t="s">
        <v>985</v>
      </c>
      <c r="D405" s="22" t="s">
        <v>16</v>
      </c>
      <c r="E405" s="3" t="s">
        <v>86</v>
      </c>
      <c r="F405" s="26" t="s">
        <v>1245</v>
      </c>
      <c r="G405" s="33">
        <v>0</v>
      </c>
      <c r="H405" s="33">
        <f t="shared" si="57"/>
        <v>0</v>
      </c>
      <c r="I405" s="33">
        <f t="shared" si="58"/>
        <v>0</v>
      </c>
      <c r="J405" s="33">
        <v>0</v>
      </c>
      <c r="K405" s="33">
        <f t="shared" si="59"/>
        <v>0</v>
      </c>
      <c r="L405" s="33">
        <f t="shared" si="60"/>
        <v>0</v>
      </c>
      <c r="M405" s="33">
        <f t="shared" si="61"/>
        <v>0</v>
      </c>
      <c r="N405" s="33">
        <f t="shared" si="62"/>
        <v>0</v>
      </c>
      <c r="O405" s="33">
        <f t="shared" si="55"/>
        <v>0</v>
      </c>
      <c r="P405" s="33">
        <f t="shared" si="56"/>
        <v>0</v>
      </c>
      <c r="Q405" s="33">
        <f t="shared" si="63"/>
        <v>0</v>
      </c>
    </row>
    <row r="406" spans="1:17" ht="15.75" customHeight="1" x14ac:dyDescent="0.25">
      <c r="A406" s="23" t="s">
        <v>1017</v>
      </c>
      <c r="B406" s="3" t="s">
        <v>361</v>
      </c>
      <c r="C406" s="22" t="s">
        <v>198</v>
      </c>
      <c r="D406" s="22" t="s">
        <v>16</v>
      </c>
      <c r="E406" s="3" t="s">
        <v>28</v>
      </c>
      <c r="F406" s="26" t="s">
        <v>1018</v>
      </c>
      <c r="G406" s="33">
        <v>0</v>
      </c>
      <c r="H406" s="33">
        <f t="shared" si="57"/>
        <v>0</v>
      </c>
      <c r="I406" s="33">
        <f t="shared" si="58"/>
        <v>0</v>
      </c>
      <c r="J406" s="33">
        <v>0</v>
      </c>
      <c r="K406" s="33">
        <f t="shared" si="59"/>
        <v>0</v>
      </c>
      <c r="L406" s="33">
        <f t="shared" si="60"/>
        <v>0</v>
      </c>
      <c r="M406" s="33">
        <f t="shared" si="61"/>
        <v>0</v>
      </c>
      <c r="N406" s="33">
        <f t="shared" si="62"/>
        <v>0</v>
      </c>
      <c r="O406" s="33">
        <f t="shared" si="55"/>
        <v>0</v>
      </c>
      <c r="P406" s="33">
        <f t="shared" si="56"/>
        <v>0</v>
      </c>
      <c r="Q406" s="33">
        <f t="shared" si="63"/>
        <v>0</v>
      </c>
    </row>
    <row r="407" spans="1:17" ht="15.75" customHeight="1" x14ac:dyDescent="0.25">
      <c r="A407" s="23" t="s">
        <v>1322</v>
      </c>
      <c r="B407" s="3" t="s">
        <v>361</v>
      </c>
      <c r="C407" s="22" t="s">
        <v>985</v>
      </c>
      <c r="D407" s="22" t="s">
        <v>16</v>
      </c>
      <c r="E407" s="3" t="s">
        <v>427</v>
      </c>
      <c r="F407" s="26" t="s">
        <v>1323</v>
      </c>
      <c r="G407" s="33">
        <v>0</v>
      </c>
      <c r="H407" s="33">
        <f t="shared" si="57"/>
        <v>0</v>
      </c>
      <c r="I407" s="33">
        <f t="shared" si="58"/>
        <v>0</v>
      </c>
      <c r="J407" s="33">
        <v>0</v>
      </c>
      <c r="K407" s="33">
        <f t="shared" si="59"/>
        <v>0</v>
      </c>
      <c r="L407" s="33">
        <f t="shared" si="60"/>
        <v>0</v>
      </c>
      <c r="M407" s="33">
        <f t="shared" si="61"/>
        <v>0</v>
      </c>
      <c r="N407" s="33">
        <f t="shared" si="62"/>
        <v>0</v>
      </c>
      <c r="O407" s="33">
        <f t="shared" si="55"/>
        <v>0</v>
      </c>
      <c r="P407" s="33">
        <f t="shared" si="56"/>
        <v>0</v>
      </c>
      <c r="Q407" s="33">
        <f t="shared" si="63"/>
        <v>0</v>
      </c>
    </row>
    <row r="408" spans="1:17" ht="15.75" customHeight="1" x14ac:dyDescent="0.25">
      <c r="A408" s="23" t="s">
        <v>1023</v>
      </c>
      <c r="B408" s="3" t="s">
        <v>361</v>
      </c>
      <c r="C408" s="22" t="s">
        <v>198</v>
      </c>
      <c r="D408" s="22" t="s">
        <v>16</v>
      </c>
      <c r="E408" s="3" t="s">
        <v>149</v>
      </c>
      <c r="F408" s="26" t="s">
        <v>1024</v>
      </c>
      <c r="G408" s="33">
        <v>0</v>
      </c>
      <c r="H408" s="33">
        <f t="shared" si="57"/>
        <v>0</v>
      </c>
      <c r="I408" s="33">
        <f t="shared" si="58"/>
        <v>0</v>
      </c>
      <c r="J408" s="33">
        <v>0</v>
      </c>
      <c r="K408" s="33">
        <f t="shared" si="59"/>
        <v>0</v>
      </c>
      <c r="L408" s="33">
        <f t="shared" si="60"/>
        <v>0</v>
      </c>
      <c r="M408" s="33">
        <f t="shared" si="61"/>
        <v>0</v>
      </c>
      <c r="N408" s="33">
        <f t="shared" si="62"/>
        <v>0</v>
      </c>
      <c r="O408" s="33">
        <f t="shared" si="55"/>
        <v>0</v>
      </c>
      <c r="P408" s="33">
        <f t="shared" si="56"/>
        <v>0</v>
      </c>
      <c r="Q408" s="33">
        <f t="shared" si="63"/>
        <v>0</v>
      </c>
    </row>
    <row r="409" spans="1:17" ht="15.75" customHeight="1" x14ac:dyDescent="0.25">
      <c r="A409" s="23" t="s">
        <v>1033</v>
      </c>
      <c r="B409" s="3" t="s">
        <v>361</v>
      </c>
      <c r="C409" s="22" t="s">
        <v>985</v>
      </c>
      <c r="D409" s="22" t="s">
        <v>16</v>
      </c>
      <c r="E409" s="3" t="s">
        <v>105</v>
      </c>
      <c r="F409" s="26" t="s">
        <v>1034</v>
      </c>
      <c r="G409" s="33">
        <v>0</v>
      </c>
      <c r="H409" s="33">
        <f t="shared" si="57"/>
        <v>0</v>
      </c>
      <c r="I409" s="33">
        <f t="shared" si="58"/>
        <v>0</v>
      </c>
      <c r="J409" s="33">
        <v>0</v>
      </c>
      <c r="K409" s="33">
        <f t="shared" si="59"/>
        <v>0</v>
      </c>
      <c r="L409" s="33">
        <f t="shared" si="60"/>
        <v>0</v>
      </c>
      <c r="M409" s="33">
        <f t="shared" si="61"/>
        <v>0</v>
      </c>
      <c r="N409" s="33">
        <f t="shared" si="62"/>
        <v>0</v>
      </c>
      <c r="O409" s="33">
        <f t="shared" si="55"/>
        <v>0</v>
      </c>
      <c r="P409" s="33">
        <f t="shared" si="56"/>
        <v>0</v>
      </c>
      <c r="Q409" s="33">
        <f t="shared" si="63"/>
        <v>0</v>
      </c>
    </row>
    <row r="410" spans="1:17" ht="15.75" customHeight="1" x14ac:dyDescent="0.25">
      <c r="A410" s="23" t="s">
        <v>1035</v>
      </c>
      <c r="B410" s="3" t="s">
        <v>361</v>
      </c>
      <c r="C410" s="22" t="s">
        <v>985</v>
      </c>
      <c r="D410" s="22" t="s">
        <v>16</v>
      </c>
      <c r="E410" s="3" t="s">
        <v>291</v>
      </c>
      <c r="F410" s="26" t="s">
        <v>1036</v>
      </c>
      <c r="G410" s="33">
        <v>0</v>
      </c>
      <c r="H410" s="33">
        <f t="shared" si="57"/>
        <v>0</v>
      </c>
      <c r="I410" s="33">
        <f t="shared" si="58"/>
        <v>0</v>
      </c>
      <c r="J410" s="33">
        <v>0</v>
      </c>
      <c r="K410" s="33">
        <f t="shared" si="59"/>
        <v>0</v>
      </c>
      <c r="L410" s="33">
        <f t="shared" si="60"/>
        <v>0</v>
      </c>
      <c r="M410" s="33">
        <f t="shared" si="61"/>
        <v>0</v>
      </c>
      <c r="N410" s="33">
        <f t="shared" si="62"/>
        <v>0</v>
      </c>
      <c r="O410" s="33">
        <f t="shared" si="55"/>
        <v>0</v>
      </c>
      <c r="P410" s="33">
        <f t="shared" si="56"/>
        <v>0</v>
      </c>
      <c r="Q410" s="33">
        <f t="shared" si="63"/>
        <v>0</v>
      </c>
    </row>
    <row r="411" spans="1:17" ht="15.75" customHeight="1" x14ac:dyDescent="0.25">
      <c r="A411" s="23" t="s">
        <v>1025</v>
      </c>
      <c r="B411" s="3" t="s">
        <v>361</v>
      </c>
      <c r="C411" s="22" t="s">
        <v>198</v>
      </c>
      <c r="D411" s="22" t="s">
        <v>16</v>
      </c>
      <c r="E411" s="3" t="s">
        <v>24</v>
      </c>
      <c r="F411" s="26" t="s">
        <v>1026</v>
      </c>
      <c r="G411" s="33">
        <v>0</v>
      </c>
      <c r="H411" s="33">
        <f t="shared" si="57"/>
        <v>0</v>
      </c>
      <c r="I411" s="33">
        <f t="shared" si="58"/>
        <v>0</v>
      </c>
      <c r="J411" s="33">
        <v>0</v>
      </c>
      <c r="K411" s="33">
        <f t="shared" si="59"/>
        <v>0</v>
      </c>
      <c r="L411" s="33">
        <f t="shared" si="60"/>
        <v>0</v>
      </c>
      <c r="M411" s="33">
        <f t="shared" si="61"/>
        <v>0</v>
      </c>
      <c r="N411" s="33">
        <f t="shared" si="62"/>
        <v>0</v>
      </c>
      <c r="O411" s="33">
        <f t="shared" si="55"/>
        <v>0</v>
      </c>
      <c r="P411" s="33">
        <f t="shared" si="56"/>
        <v>0</v>
      </c>
      <c r="Q411" s="33">
        <f t="shared" si="63"/>
        <v>0</v>
      </c>
    </row>
    <row r="412" spans="1:17" ht="15.75" customHeight="1" x14ac:dyDescent="0.25">
      <c r="A412" s="23" t="s">
        <v>1315</v>
      </c>
      <c r="B412" s="3" t="s">
        <v>361</v>
      </c>
      <c r="C412" s="22" t="s">
        <v>985</v>
      </c>
      <c r="D412" s="22" t="s">
        <v>16</v>
      </c>
      <c r="E412" s="3" t="s">
        <v>139</v>
      </c>
      <c r="F412" s="26" t="s">
        <v>1316</v>
      </c>
      <c r="G412" s="33">
        <v>1</v>
      </c>
      <c r="H412" s="33">
        <f t="shared" si="57"/>
        <v>1</v>
      </c>
      <c r="I412" s="33">
        <f t="shared" si="58"/>
        <v>1</v>
      </c>
      <c r="J412" s="33">
        <v>0</v>
      </c>
      <c r="K412" s="33">
        <f t="shared" si="59"/>
        <v>1</v>
      </c>
      <c r="L412" s="33">
        <f t="shared" si="60"/>
        <v>2</v>
      </c>
      <c r="M412" s="33">
        <f t="shared" si="61"/>
        <v>0</v>
      </c>
      <c r="N412" s="33">
        <f t="shared" si="62"/>
        <v>2</v>
      </c>
      <c r="O412" s="33">
        <f t="shared" si="55"/>
        <v>0.1</v>
      </c>
      <c r="P412" s="33">
        <f t="shared" si="56"/>
        <v>2</v>
      </c>
      <c r="Q412" s="33">
        <f t="shared" si="63"/>
        <v>0</v>
      </c>
    </row>
    <row r="413" spans="1:17" ht="15.75" customHeight="1" x14ac:dyDescent="0.25">
      <c r="A413" s="23" t="s">
        <v>1069</v>
      </c>
      <c r="B413" s="3" t="s">
        <v>361</v>
      </c>
      <c r="C413" s="22" t="s">
        <v>408</v>
      </c>
      <c r="D413" s="22" t="s">
        <v>16</v>
      </c>
      <c r="E413" s="3" t="s">
        <v>1070</v>
      </c>
      <c r="F413" s="26" t="s">
        <v>1071</v>
      </c>
      <c r="G413" s="33">
        <v>0</v>
      </c>
      <c r="H413" s="33">
        <f t="shared" si="57"/>
        <v>0</v>
      </c>
      <c r="I413" s="33">
        <f t="shared" si="58"/>
        <v>0</v>
      </c>
      <c r="J413" s="33">
        <v>0</v>
      </c>
      <c r="K413" s="33">
        <f t="shared" si="59"/>
        <v>0</v>
      </c>
      <c r="L413" s="33">
        <f t="shared" si="60"/>
        <v>0</v>
      </c>
      <c r="M413" s="33">
        <f t="shared" si="61"/>
        <v>0</v>
      </c>
      <c r="N413" s="33">
        <f t="shared" si="62"/>
        <v>0</v>
      </c>
      <c r="O413" s="33">
        <f t="shared" si="55"/>
        <v>0</v>
      </c>
      <c r="P413" s="33">
        <f t="shared" si="56"/>
        <v>0</v>
      </c>
      <c r="Q413" s="33">
        <f t="shared" si="63"/>
        <v>0</v>
      </c>
    </row>
    <row r="414" spans="1:17" ht="15.75" customHeight="1" x14ac:dyDescent="0.25">
      <c r="A414" s="23" t="s">
        <v>1158</v>
      </c>
      <c r="B414" s="3" t="s">
        <v>361</v>
      </c>
      <c r="C414" s="22" t="s">
        <v>198</v>
      </c>
      <c r="D414" s="22" t="s">
        <v>16</v>
      </c>
      <c r="E414" s="3" t="s">
        <v>184</v>
      </c>
      <c r="F414" s="26" t="s">
        <v>1159</v>
      </c>
      <c r="G414" s="33">
        <v>0</v>
      </c>
      <c r="H414" s="33">
        <f t="shared" si="57"/>
        <v>0</v>
      </c>
      <c r="I414" s="33">
        <f t="shared" si="58"/>
        <v>0</v>
      </c>
      <c r="J414" s="33">
        <v>0</v>
      </c>
      <c r="K414" s="33">
        <f t="shared" si="59"/>
        <v>0</v>
      </c>
      <c r="L414" s="33">
        <f t="shared" si="60"/>
        <v>0</v>
      </c>
      <c r="M414" s="33">
        <f t="shared" si="61"/>
        <v>0</v>
      </c>
      <c r="N414" s="33">
        <f t="shared" si="62"/>
        <v>0</v>
      </c>
      <c r="O414" s="33">
        <f t="shared" si="55"/>
        <v>0</v>
      </c>
      <c r="P414" s="33">
        <f t="shared" si="56"/>
        <v>0</v>
      </c>
      <c r="Q414" s="33">
        <f t="shared" si="63"/>
        <v>0</v>
      </c>
    </row>
    <row r="415" spans="1:17" ht="15.75" customHeight="1" x14ac:dyDescent="0.25">
      <c r="A415" s="23" t="s">
        <v>1074</v>
      </c>
      <c r="B415" s="3" t="s">
        <v>361</v>
      </c>
      <c r="C415" s="22" t="s">
        <v>408</v>
      </c>
      <c r="D415" s="22" t="s">
        <v>16</v>
      </c>
      <c r="E415" s="3" t="s">
        <v>1075</v>
      </c>
      <c r="F415" s="26" t="s">
        <v>1076</v>
      </c>
      <c r="G415" s="33">
        <v>0</v>
      </c>
      <c r="H415" s="33">
        <f t="shared" si="57"/>
        <v>0</v>
      </c>
      <c r="I415" s="33">
        <f t="shared" si="58"/>
        <v>0</v>
      </c>
      <c r="J415" s="33">
        <v>0</v>
      </c>
      <c r="K415" s="33">
        <f t="shared" si="59"/>
        <v>0</v>
      </c>
      <c r="L415" s="33">
        <f t="shared" si="60"/>
        <v>0</v>
      </c>
      <c r="M415" s="33">
        <f t="shared" si="61"/>
        <v>0</v>
      </c>
      <c r="N415" s="33">
        <f t="shared" si="62"/>
        <v>0</v>
      </c>
      <c r="O415" s="33">
        <f t="shared" si="55"/>
        <v>0</v>
      </c>
      <c r="P415" s="33">
        <f t="shared" si="56"/>
        <v>0</v>
      </c>
      <c r="Q415" s="33">
        <f t="shared" si="63"/>
        <v>0</v>
      </c>
    </row>
    <row r="416" spans="1:17" ht="15.75" customHeight="1" x14ac:dyDescent="0.25">
      <c r="A416" s="23" t="s">
        <v>1143</v>
      </c>
      <c r="B416" s="3" t="s">
        <v>361</v>
      </c>
      <c r="C416" s="22" t="s">
        <v>985</v>
      </c>
      <c r="D416" s="22" t="s">
        <v>16</v>
      </c>
      <c r="E416" s="3" t="s">
        <v>450</v>
      </c>
      <c r="F416" s="26" t="s">
        <v>1144</v>
      </c>
      <c r="G416" s="33">
        <v>0</v>
      </c>
      <c r="H416" s="33">
        <f t="shared" si="57"/>
        <v>0</v>
      </c>
      <c r="I416" s="33">
        <f t="shared" si="58"/>
        <v>0</v>
      </c>
      <c r="J416" s="33">
        <v>0</v>
      </c>
      <c r="K416" s="33">
        <f t="shared" si="59"/>
        <v>0</v>
      </c>
      <c r="L416" s="33">
        <f t="shared" si="60"/>
        <v>0</v>
      </c>
      <c r="M416" s="33">
        <f t="shared" si="61"/>
        <v>0</v>
      </c>
      <c r="N416" s="33">
        <f t="shared" si="62"/>
        <v>0</v>
      </c>
      <c r="O416" s="33">
        <f t="shared" si="55"/>
        <v>0</v>
      </c>
      <c r="P416" s="33">
        <f t="shared" si="56"/>
        <v>0</v>
      </c>
      <c r="Q416" s="33">
        <f t="shared" si="63"/>
        <v>0</v>
      </c>
    </row>
    <row r="417" spans="1:17" ht="15.75" customHeight="1" x14ac:dyDescent="0.25">
      <c r="A417" s="23" t="s">
        <v>1021</v>
      </c>
      <c r="B417" s="3" t="s">
        <v>361</v>
      </c>
      <c r="C417" s="22" t="s">
        <v>198</v>
      </c>
      <c r="D417" s="22" t="s">
        <v>16</v>
      </c>
      <c r="E417" s="3" t="s">
        <v>63</v>
      </c>
      <c r="F417" s="26" t="s">
        <v>1022</v>
      </c>
      <c r="G417" s="33">
        <v>1</v>
      </c>
      <c r="H417" s="33">
        <f t="shared" si="57"/>
        <v>1</v>
      </c>
      <c r="I417" s="33">
        <f t="shared" si="58"/>
        <v>1</v>
      </c>
      <c r="J417" s="33">
        <v>0</v>
      </c>
      <c r="K417" s="33">
        <f t="shared" si="59"/>
        <v>1</v>
      </c>
      <c r="L417" s="33">
        <f t="shared" si="60"/>
        <v>2</v>
      </c>
      <c r="M417" s="33">
        <f t="shared" si="61"/>
        <v>0</v>
      </c>
      <c r="N417" s="33">
        <f t="shared" si="62"/>
        <v>2</v>
      </c>
      <c r="O417" s="33">
        <f t="shared" si="55"/>
        <v>0.1</v>
      </c>
      <c r="P417" s="33">
        <f t="shared" si="56"/>
        <v>2</v>
      </c>
      <c r="Q417" s="33">
        <f t="shared" si="63"/>
        <v>0</v>
      </c>
    </row>
    <row r="418" spans="1:17" ht="15.75" customHeight="1" x14ac:dyDescent="0.25">
      <c r="A418" s="23" t="s">
        <v>1029</v>
      </c>
      <c r="B418" s="3" t="s">
        <v>361</v>
      </c>
      <c r="C418" s="22" t="s">
        <v>198</v>
      </c>
      <c r="D418" s="22" t="s">
        <v>16</v>
      </c>
      <c r="E418" s="3" t="s">
        <v>86</v>
      </c>
      <c r="F418" s="26" t="s">
        <v>1030</v>
      </c>
      <c r="G418" s="33">
        <v>0</v>
      </c>
      <c r="H418" s="33">
        <f t="shared" si="57"/>
        <v>0</v>
      </c>
      <c r="I418" s="33">
        <f t="shared" si="58"/>
        <v>0</v>
      </c>
      <c r="J418" s="33">
        <v>0</v>
      </c>
      <c r="K418" s="33">
        <f t="shared" si="59"/>
        <v>0</v>
      </c>
      <c r="L418" s="33">
        <f t="shared" si="60"/>
        <v>0</v>
      </c>
      <c r="M418" s="33">
        <f t="shared" si="61"/>
        <v>0</v>
      </c>
      <c r="N418" s="33">
        <f t="shared" si="62"/>
        <v>0</v>
      </c>
      <c r="O418" s="33">
        <f t="shared" si="55"/>
        <v>0</v>
      </c>
      <c r="P418" s="33">
        <f t="shared" si="56"/>
        <v>0</v>
      </c>
      <c r="Q418" s="33">
        <f t="shared" si="63"/>
        <v>0</v>
      </c>
    </row>
    <row r="419" spans="1:17" ht="15.75" customHeight="1" x14ac:dyDescent="0.25">
      <c r="A419" s="23" t="s">
        <v>1031</v>
      </c>
      <c r="B419" s="3" t="s">
        <v>361</v>
      </c>
      <c r="C419" s="22" t="s">
        <v>198</v>
      </c>
      <c r="D419" s="22" t="s">
        <v>16</v>
      </c>
      <c r="E419" s="3" t="s">
        <v>105</v>
      </c>
      <c r="F419" s="26" t="s">
        <v>1032</v>
      </c>
      <c r="G419" s="33">
        <v>0</v>
      </c>
      <c r="H419" s="33">
        <f t="shared" si="57"/>
        <v>0</v>
      </c>
      <c r="I419" s="33">
        <f t="shared" si="58"/>
        <v>0</v>
      </c>
      <c r="J419" s="33">
        <v>0</v>
      </c>
      <c r="K419" s="33">
        <f t="shared" si="59"/>
        <v>0</v>
      </c>
      <c r="L419" s="33">
        <f t="shared" si="60"/>
        <v>0</v>
      </c>
      <c r="M419" s="33">
        <f t="shared" si="61"/>
        <v>0</v>
      </c>
      <c r="N419" s="33">
        <f t="shared" si="62"/>
        <v>0</v>
      </c>
      <c r="O419" s="33">
        <f t="shared" si="55"/>
        <v>0</v>
      </c>
      <c r="P419" s="33">
        <f t="shared" si="56"/>
        <v>0</v>
      </c>
      <c r="Q419" s="33">
        <f t="shared" si="63"/>
        <v>0</v>
      </c>
    </row>
    <row r="420" spans="1:17" ht="15.75" customHeight="1" x14ac:dyDescent="0.25">
      <c r="A420" s="23" t="s">
        <v>1037</v>
      </c>
      <c r="B420" s="3" t="s">
        <v>361</v>
      </c>
      <c r="C420" s="22" t="s">
        <v>198</v>
      </c>
      <c r="D420" s="22" t="s">
        <v>16</v>
      </c>
      <c r="E420" s="3" t="s">
        <v>291</v>
      </c>
      <c r="F420" s="26" t="s">
        <v>1038</v>
      </c>
      <c r="G420" s="33">
        <v>0</v>
      </c>
      <c r="H420" s="33">
        <f t="shared" si="57"/>
        <v>0</v>
      </c>
      <c r="I420" s="33">
        <f t="shared" si="58"/>
        <v>0</v>
      </c>
      <c r="J420" s="33">
        <v>0</v>
      </c>
      <c r="K420" s="33">
        <f t="shared" si="59"/>
        <v>0</v>
      </c>
      <c r="L420" s="33">
        <f t="shared" si="60"/>
        <v>0</v>
      </c>
      <c r="M420" s="33">
        <f t="shared" si="61"/>
        <v>0</v>
      </c>
      <c r="N420" s="33">
        <f t="shared" si="62"/>
        <v>0</v>
      </c>
      <c r="O420" s="33">
        <f t="shared" si="55"/>
        <v>0</v>
      </c>
      <c r="P420" s="33">
        <f t="shared" si="56"/>
        <v>0</v>
      </c>
      <c r="Q420" s="33">
        <f t="shared" si="63"/>
        <v>0</v>
      </c>
    </row>
    <row r="421" spans="1:17" ht="15.75" customHeight="1" x14ac:dyDescent="0.25">
      <c r="A421" s="23" t="s">
        <v>1088</v>
      </c>
      <c r="B421" s="3" t="s">
        <v>361</v>
      </c>
      <c r="C421" s="22" t="s">
        <v>408</v>
      </c>
      <c r="D421" s="22" t="s">
        <v>16</v>
      </c>
      <c r="E421" s="3" t="s">
        <v>122</v>
      </c>
      <c r="F421" s="26" t="s">
        <v>1089</v>
      </c>
      <c r="G421" s="33">
        <v>0</v>
      </c>
      <c r="H421" s="33">
        <f t="shared" si="57"/>
        <v>0</v>
      </c>
      <c r="I421" s="33">
        <f t="shared" si="58"/>
        <v>0</v>
      </c>
      <c r="J421" s="33">
        <v>0</v>
      </c>
      <c r="K421" s="33">
        <f t="shared" si="59"/>
        <v>0</v>
      </c>
      <c r="L421" s="33">
        <f t="shared" si="60"/>
        <v>0</v>
      </c>
      <c r="M421" s="33">
        <f t="shared" si="61"/>
        <v>0</v>
      </c>
      <c r="N421" s="33">
        <f t="shared" si="62"/>
        <v>0</v>
      </c>
      <c r="O421" s="33">
        <f t="shared" si="55"/>
        <v>0</v>
      </c>
      <c r="P421" s="33">
        <f t="shared" si="56"/>
        <v>0</v>
      </c>
      <c r="Q421" s="33">
        <f t="shared" si="63"/>
        <v>0</v>
      </c>
    </row>
    <row r="422" spans="1:17" ht="15.75" customHeight="1" x14ac:dyDescent="0.25">
      <c r="A422" s="23" t="s">
        <v>1090</v>
      </c>
      <c r="B422" s="3" t="s">
        <v>361</v>
      </c>
      <c r="C422" s="22" t="s">
        <v>1091</v>
      </c>
      <c r="D422" s="22" t="s">
        <v>16</v>
      </c>
      <c r="E422" s="3" t="s">
        <v>365</v>
      </c>
      <c r="F422" s="26" t="s">
        <v>1092</v>
      </c>
      <c r="G422" s="33">
        <v>1</v>
      </c>
      <c r="H422" s="33">
        <f t="shared" si="57"/>
        <v>1</v>
      </c>
      <c r="I422" s="33">
        <f t="shared" si="58"/>
        <v>1</v>
      </c>
      <c r="J422" s="33">
        <v>0</v>
      </c>
      <c r="K422" s="33">
        <f t="shared" si="59"/>
        <v>1</v>
      </c>
      <c r="L422" s="33">
        <f t="shared" si="60"/>
        <v>2</v>
      </c>
      <c r="M422" s="33">
        <f t="shared" si="61"/>
        <v>0</v>
      </c>
      <c r="N422" s="33">
        <f t="shared" si="62"/>
        <v>2</v>
      </c>
      <c r="O422" s="33">
        <f t="shared" si="55"/>
        <v>0.1</v>
      </c>
      <c r="P422" s="33">
        <f t="shared" si="56"/>
        <v>2</v>
      </c>
      <c r="Q422" s="33">
        <f t="shared" si="63"/>
        <v>0</v>
      </c>
    </row>
    <row r="423" spans="1:17" ht="15.75" customHeight="1" x14ac:dyDescent="0.25">
      <c r="A423" s="23" t="s">
        <v>1041</v>
      </c>
      <c r="B423" s="3" t="s">
        <v>361</v>
      </c>
      <c r="C423" s="22" t="s">
        <v>198</v>
      </c>
      <c r="D423" s="22" t="s">
        <v>16</v>
      </c>
      <c r="E423" s="3" t="s">
        <v>139</v>
      </c>
      <c r="F423" s="26" t="s">
        <v>1042</v>
      </c>
      <c r="G423" s="33">
        <v>0</v>
      </c>
      <c r="H423" s="33">
        <f t="shared" si="57"/>
        <v>0</v>
      </c>
      <c r="I423" s="33">
        <f t="shared" si="58"/>
        <v>0</v>
      </c>
      <c r="J423" s="33">
        <v>0</v>
      </c>
      <c r="K423" s="33">
        <f t="shared" si="59"/>
        <v>0</v>
      </c>
      <c r="L423" s="33">
        <f t="shared" si="60"/>
        <v>0</v>
      </c>
      <c r="M423" s="33">
        <f t="shared" si="61"/>
        <v>0</v>
      </c>
      <c r="N423" s="33">
        <f t="shared" si="62"/>
        <v>0</v>
      </c>
      <c r="O423" s="33">
        <f t="shared" si="55"/>
        <v>0</v>
      </c>
      <c r="P423" s="33">
        <f t="shared" si="56"/>
        <v>0</v>
      </c>
      <c r="Q423" s="33">
        <f t="shared" si="63"/>
        <v>0</v>
      </c>
    </row>
    <row r="424" spans="1:17" ht="15.75" customHeight="1" x14ac:dyDescent="0.25">
      <c r="A424" s="23" t="s">
        <v>1101</v>
      </c>
      <c r="B424" s="3" t="s">
        <v>361</v>
      </c>
      <c r="C424" s="22" t="s">
        <v>198</v>
      </c>
      <c r="D424" s="22" t="s">
        <v>16</v>
      </c>
      <c r="E424" s="3" t="s">
        <v>81</v>
      </c>
      <c r="F424" s="26" t="s">
        <v>1102</v>
      </c>
      <c r="G424" s="33">
        <v>0</v>
      </c>
      <c r="H424" s="33">
        <f t="shared" si="57"/>
        <v>0</v>
      </c>
      <c r="I424" s="33">
        <f t="shared" si="58"/>
        <v>0</v>
      </c>
      <c r="J424" s="33">
        <v>0</v>
      </c>
      <c r="K424" s="33">
        <f t="shared" si="59"/>
        <v>0</v>
      </c>
      <c r="L424" s="33">
        <f t="shared" si="60"/>
        <v>0</v>
      </c>
      <c r="M424" s="33">
        <f t="shared" si="61"/>
        <v>0</v>
      </c>
      <c r="N424" s="33">
        <f t="shared" si="62"/>
        <v>0</v>
      </c>
      <c r="O424" s="33">
        <f t="shared" si="55"/>
        <v>0</v>
      </c>
      <c r="P424" s="33">
        <f t="shared" si="56"/>
        <v>0</v>
      </c>
      <c r="Q424" s="33">
        <f t="shared" si="63"/>
        <v>0</v>
      </c>
    </row>
    <row r="425" spans="1:17" ht="15.75" customHeight="1" x14ac:dyDescent="0.25">
      <c r="A425" s="23" t="s">
        <v>1149</v>
      </c>
      <c r="B425" s="3" t="s">
        <v>361</v>
      </c>
      <c r="C425" s="22" t="s">
        <v>198</v>
      </c>
      <c r="D425" s="22" t="s">
        <v>16</v>
      </c>
      <c r="E425" s="3" t="s">
        <v>450</v>
      </c>
      <c r="F425" s="26" t="s">
        <v>1150</v>
      </c>
      <c r="G425" s="33">
        <v>1</v>
      </c>
      <c r="H425" s="33">
        <f t="shared" si="57"/>
        <v>1</v>
      </c>
      <c r="I425" s="33">
        <f t="shared" si="58"/>
        <v>1</v>
      </c>
      <c r="J425" s="33">
        <v>0</v>
      </c>
      <c r="K425" s="33">
        <f t="shared" si="59"/>
        <v>1</v>
      </c>
      <c r="L425" s="33">
        <f t="shared" si="60"/>
        <v>2</v>
      </c>
      <c r="M425" s="33">
        <f t="shared" si="61"/>
        <v>0</v>
      </c>
      <c r="N425" s="33">
        <f t="shared" si="62"/>
        <v>2</v>
      </c>
      <c r="O425" s="33">
        <f t="shared" si="55"/>
        <v>0.1</v>
      </c>
      <c r="P425" s="33">
        <f t="shared" si="56"/>
        <v>2</v>
      </c>
      <c r="Q425" s="33">
        <f t="shared" si="63"/>
        <v>0</v>
      </c>
    </row>
    <row r="426" spans="1:17" ht="15.75" customHeight="1" x14ac:dyDescent="0.25">
      <c r="A426" s="23" t="s">
        <v>1039</v>
      </c>
      <c r="B426" s="3" t="s">
        <v>361</v>
      </c>
      <c r="C426" s="22" t="s">
        <v>985</v>
      </c>
      <c r="D426" s="22" t="s">
        <v>16</v>
      </c>
      <c r="E426" s="3" t="s">
        <v>112</v>
      </c>
      <c r="F426" s="26" t="s">
        <v>1040</v>
      </c>
      <c r="G426" s="33">
        <v>0</v>
      </c>
      <c r="H426" s="33">
        <f t="shared" si="57"/>
        <v>0</v>
      </c>
      <c r="I426" s="33">
        <f t="shared" si="58"/>
        <v>0</v>
      </c>
      <c r="J426" s="33">
        <v>0</v>
      </c>
      <c r="K426" s="33">
        <f t="shared" si="59"/>
        <v>0</v>
      </c>
      <c r="L426" s="33">
        <f t="shared" si="60"/>
        <v>0</v>
      </c>
      <c r="M426" s="33">
        <f t="shared" si="61"/>
        <v>0</v>
      </c>
      <c r="N426" s="33">
        <f t="shared" si="62"/>
        <v>0</v>
      </c>
      <c r="O426" s="33">
        <f t="shared" si="55"/>
        <v>0</v>
      </c>
      <c r="P426" s="33">
        <f t="shared" si="56"/>
        <v>0</v>
      </c>
      <c r="Q426" s="33">
        <f t="shared" si="63"/>
        <v>0</v>
      </c>
    </row>
    <row r="427" spans="1:17" ht="15.75" customHeight="1" x14ac:dyDescent="0.25">
      <c r="A427" s="23" t="s">
        <v>1164</v>
      </c>
      <c r="B427" s="3" t="s">
        <v>361</v>
      </c>
      <c r="C427" s="22" t="s">
        <v>198</v>
      </c>
      <c r="D427" s="22" t="s">
        <v>16</v>
      </c>
      <c r="E427" s="3" t="s">
        <v>39</v>
      </c>
      <c r="F427" s="26" t="s">
        <v>1165</v>
      </c>
      <c r="G427" s="33">
        <v>0</v>
      </c>
      <c r="H427" s="33">
        <f t="shared" si="57"/>
        <v>0</v>
      </c>
      <c r="I427" s="33">
        <f t="shared" si="58"/>
        <v>0</v>
      </c>
      <c r="J427" s="33">
        <v>0</v>
      </c>
      <c r="K427" s="33">
        <f t="shared" si="59"/>
        <v>0</v>
      </c>
      <c r="L427" s="33">
        <f t="shared" si="60"/>
        <v>0</v>
      </c>
      <c r="M427" s="33">
        <f t="shared" si="61"/>
        <v>0</v>
      </c>
      <c r="N427" s="33">
        <f t="shared" si="62"/>
        <v>0</v>
      </c>
      <c r="O427" s="33">
        <f t="shared" si="55"/>
        <v>0</v>
      </c>
      <c r="P427" s="33">
        <f t="shared" si="56"/>
        <v>0</v>
      </c>
      <c r="Q427" s="33">
        <f t="shared" si="63"/>
        <v>0</v>
      </c>
    </row>
    <row r="428" spans="1:17" ht="15.75" customHeight="1" x14ac:dyDescent="0.25">
      <c r="A428" s="23" t="s">
        <v>1307</v>
      </c>
      <c r="B428" s="3" t="s">
        <v>361</v>
      </c>
      <c r="C428" s="22" t="s">
        <v>198</v>
      </c>
      <c r="D428" s="22" t="s">
        <v>16</v>
      </c>
      <c r="E428" s="3" t="s">
        <v>162</v>
      </c>
      <c r="F428" s="26" t="s">
        <v>1308</v>
      </c>
      <c r="G428" s="33">
        <v>0</v>
      </c>
      <c r="H428" s="33">
        <f t="shared" si="57"/>
        <v>0</v>
      </c>
      <c r="I428" s="33">
        <f t="shared" si="58"/>
        <v>0</v>
      </c>
      <c r="J428" s="33">
        <v>0</v>
      </c>
      <c r="K428" s="33">
        <f t="shared" si="59"/>
        <v>0</v>
      </c>
      <c r="L428" s="33">
        <f t="shared" si="60"/>
        <v>0</v>
      </c>
      <c r="M428" s="33">
        <f t="shared" si="61"/>
        <v>0</v>
      </c>
      <c r="N428" s="33">
        <f t="shared" si="62"/>
        <v>0</v>
      </c>
      <c r="O428" s="33">
        <f t="shared" si="55"/>
        <v>0</v>
      </c>
      <c r="P428" s="33">
        <f t="shared" si="56"/>
        <v>0</v>
      </c>
      <c r="Q428" s="33">
        <f t="shared" si="63"/>
        <v>0</v>
      </c>
    </row>
    <row r="429" spans="1:17" ht="15.75" customHeight="1" x14ac:dyDescent="0.25">
      <c r="A429" s="23" t="s">
        <v>1423</v>
      </c>
      <c r="B429" s="3" t="s">
        <v>361</v>
      </c>
      <c r="C429" s="22" t="s">
        <v>198</v>
      </c>
      <c r="D429" s="22" t="s">
        <v>16</v>
      </c>
      <c r="E429" s="3" t="s">
        <v>112</v>
      </c>
      <c r="F429" s="26" t="s">
        <v>1424</v>
      </c>
      <c r="G429" s="33">
        <v>0</v>
      </c>
      <c r="H429" s="33">
        <f t="shared" si="57"/>
        <v>0</v>
      </c>
      <c r="I429" s="33">
        <f t="shared" si="58"/>
        <v>0</v>
      </c>
      <c r="J429" s="33">
        <v>0</v>
      </c>
      <c r="K429" s="33">
        <f t="shared" si="59"/>
        <v>0</v>
      </c>
      <c r="L429" s="33">
        <f t="shared" si="60"/>
        <v>0</v>
      </c>
      <c r="M429" s="33">
        <f t="shared" si="61"/>
        <v>0</v>
      </c>
      <c r="N429" s="33">
        <f t="shared" si="62"/>
        <v>0</v>
      </c>
      <c r="O429" s="33">
        <f t="shared" si="55"/>
        <v>0</v>
      </c>
      <c r="P429" s="33">
        <f t="shared" si="56"/>
        <v>0</v>
      </c>
      <c r="Q429" s="33">
        <f t="shared" si="63"/>
        <v>0</v>
      </c>
    </row>
    <row r="430" spans="1:17" ht="15.75" customHeight="1" x14ac:dyDescent="0.25">
      <c r="A430" s="23" t="s">
        <v>1095</v>
      </c>
      <c r="B430" s="3" t="s">
        <v>361</v>
      </c>
      <c r="C430" s="22" t="s">
        <v>198</v>
      </c>
      <c r="D430" s="22" t="s">
        <v>16</v>
      </c>
      <c r="E430" s="3" t="s">
        <v>116</v>
      </c>
      <c r="F430" s="26" t="s">
        <v>1096</v>
      </c>
      <c r="G430" s="33">
        <v>0</v>
      </c>
      <c r="H430" s="33">
        <f t="shared" si="57"/>
        <v>0</v>
      </c>
      <c r="I430" s="33">
        <f t="shared" si="58"/>
        <v>0</v>
      </c>
      <c r="J430" s="33">
        <v>0</v>
      </c>
      <c r="K430" s="33">
        <f t="shared" si="59"/>
        <v>0</v>
      </c>
      <c r="L430" s="33">
        <f t="shared" si="60"/>
        <v>0</v>
      </c>
      <c r="M430" s="33">
        <f t="shared" si="61"/>
        <v>0</v>
      </c>
      <c r="N430" s="33">
        <f t="shared" si="62"/>
        <v>0</v>
      </c>
      <c r="O430" s="33">
        <f t="shared" si="55"/>
        <v>0</v>
      </c>
      <c r="P430" s="33">
        <f t="shared" si="56"/>
        <v>0</v>
      </c>
      <c r="Q430" s="33">
        <f t="shared" si="63"/>
        <v>0</v>
      </c>
    </row>
    <row r="431" spans="1:17" ht="15.75" customHeight="1" x14ac:dyDescent="0.25">
      <c r="A431" s="23" t="s">
        <v>1086</v>
      </c>
      <c r="B431" s="3" t="s">
        <v>361</v>
      </c>
      <c r="C431" s="22" t="s">
        <v>198</v>
      </c>
      <c r="D431" s="22" t="s">
        <v>16</v>
      </c>
      <c r="E431" s="3" t="s">
        <v>205</v>
      </c>
      <c r="F431" s="26" t="s">
        <v>1087</v>
      </c>
      <c r="G431" s="33">
        <v>0</v>
      </c>
      <c r="H431" s="33">
        <f t="shared" si="57"/>
        <v>0</v>
      </c>
      <c r="I431" s="33">
        <f t="shared" si="58"/>
        <v>0</v>
      </c>
      <c r="J431" s="33">
        <v>0</v>
      </c>
      <c r="K431" s="33">
        <f t="shared" si="59"/>
        <v>0</v>
      </c>
      <c r="L431" s="33">
        <f t="shared" si="60"/>
        <v>0</v>
      </c>
      <c r="M431" s="33">
        <f t="shared" si="61"/>
        <v>0</v>
      </c>
      <c r="N431" s="33">
        <f t="shared" si="62"/>
        <v>0</v>
      </c>
      <c r="O431" s="33">
        <f t="shared" si="55"/>
        <v>0</v>
      </c>
      <c r="P431" s="33">
        <f t="shared" si="56"/>
        <v>0</v>
      </c>
      <c r="Q431" s="33">
        <f t="shared" si="63"/>
        <v>0</v>
      </c>
    </row>
    <row r="432" spans="1:17" ht="15.75" customHeight="1" x14ac:dyDescent="0.25">
      <c r="A432" s="23" t="s">
        <v>1111</v>
      </c>
      <c r="B432" s="3" t="s">
        <v>361</v>
      </c>
      <c r="C432" s="22" t="s">
        <v>408</v>
      </c>
      <c r="D432" s="22" t="s">
        <v>16</v>
      </c>
      <c r="E432" s="3" t="s">
        <v>1112</v>
      </c>
      <c r="F432" s="26" t="s">
        <v>1113</v>
      </c>
      <c r="G432" s="33">
        <v>0</v>
      </c>
      <c r="H432" s="33">
        <f t="shared" si="57"/>
        <v>0</v>
      </c>
      <c r="I432" s="33">
        <f t="shared" si="58"/>
        <v>0</v>
      </c>
      <c r="J432" s="33">
        <v>0</v>
      </c>
      <c r="K432" s="33">
        <f t="shared" si="59"/>
        <v>0</v>
      </c>
      <c r="L432" s="33">
        <f t="shared" si="60"/>
        <v>0</v>
      </c>
      <c r="M432" s="33">
        <f t="shared" si="61"/>
        <v>0</v>
      </c>
      <c r="N432" s="33">
        <f t="shared" si="62"/>
        <v>0</v>
      </c>
      <c r="O432" s="33">
        <f t="shared" si="55"/>
        <v>0</v>
      </c>
      <c r="P432" s="33">
        <f t="shared" si="56"/>
        <v>0</v>
      </c>
      <c r="Q432" s="33">
        <f t="shared" si="63"/>
        <v>0</v>
      </c>
    </row>
    <row r="433" spans="1:17" ht="15.75" customHeight="1" x14ac:dyDescent="0.25">
      <c r="A433" s="23" t="s">
        <v>1043</v>
      </c>
      <c r="B433" s="3" t="s">
        <v>361</v>
      </c>
      <c r="C433" s="22" t="s">
        <v>985</v>
      </c>
      <c r="D433" s="22" t="s">
        <v>16</v>
      </c>
      <c r="E433" s="3" t="s">
        <v>205</v>
      </c>
      <c r="F433" s="26" t="s">
        <v>1044</v>
      </c>
      <c r="G433" s="33">
        <v>1</v>
      </c>
      <c r="H433" s="33">
        <f t="shared" si="57"/>
        <v>1</v>
      </c>
      <c r="I433" s="33">
        <f t="shared" si="58"/>
        <v>1</v>
      </c>
      <c r="J433" s="33">
        <v>0</v>
      </c>
      <c r="K433" s="33">
        <f t="shared" si="59"/>
        <v>1</v>
      </c>
      <c r="L433" s="33">
        <f t="shared" si="60"/>
        <v>2</v>
      </c>
      <c r="M433" s="33">
        <f t="shared" si="61"/>
        <v>0</v>
      </c>
      <c r="N433" s="33">
        <f t="shared" si="62"/>
        <v>2</v>
      </c>
      <c r="O433" s="33">
        <f t="shared" si="55"/>
        <v>0.1</v>
      </c>
      <c r="P433" s="33">
        <f t="shared" si="56"/>
        <v>2</v>
      </c>
      <c r="Q433" s="33">
        <f t="shared" si="63"/>
        <v>0</v>
      </c>
    </row>
    <row r="434" spans="1:17" ht="15.75" customHeight="1" x14ac:dyDescent="0.25">
      <c r="A434" s="23" t="s">
        <v>1077</v>
      </c>
      <c r="B434" s="3" t="s">
        <v>361</v>
      </c>
      <c r="C434" s="22" t="s">
        <v>985</v>
      </c>
      <c r="D434" s="22" t="s">
        <v>16</v>
      </c>
      <c r="E434" s="3" t="s">
        <v>95</v>
      </c>
      <c r="F434" s="26" t="s">
        <v>1078</v>
      </c>
      <c r="G434" s="33">
        <v>0</v>
      </c>
      <c r="H434" s="33">
        <f t="shared" si="57"/>
        <v>0</v>
      </c>
      <c r="I434" s="33">
        <f t="shared" si="58"/>
        <v>0</v>
      </c>
      <c r="J434" s="33">
        <v>0</v>
      </c>
      <c r="K434" s="33">
        <f t="shared" si="59"/>
        <v>0</v>
      </c>
      <c r="L434" s="33">
        <f t="shared" si="60"/>
        <v>0</v>
      </c>
      <c r="M434" s="33">
        <f t="shared" si="61"/>
        <v>0</v>
      </c>
      <c r="N434" s="33">
        <f t="shared" si="62"/>
        <v>0</v>
      </c>
      <c r="O434" s="33">
        <f t="shared" si="55"/>
        <v>0</v>
      </c>
      <c r="P434" s="33">
        <f t="shared" si="56"/>
        <v>0</v>
      </c>
      <c r="Q434" s="33">
        <f t="shared" si="63"/>
        <v>0</v>
      </c>
    </row>
    <row r="435" spans="1:17" ht="15.75" customHeight="1" x14ac:dyDescent="0.25">
      <c r="A435" s="23" t="s">
        <v>1154</v>
      </c>
      <c r="B435" s="3" t="s">
        <v>361</v>
      </c>
      <c r="C435" s="22" t="s">
        <v>985</v>
      </c>
      <c r="D435" s="22" t="s">
        <v>16</v>
      </c>
      <c r="E435" s="3" t="s">
        <v>377</v>
      </c>
      <c r="F435" s="26" t="s">
        <v>1155</v>
      </c>
      <c r="G435" s="33">
        <v>0</v>
      </c>
      <c r="H435" s="33">
        <f t="shared" si="57"/>
        <v>0</v>
      </c>
      <c r="I435" s="33">
        <f t="shared" si="58"/>
        <v>0</v>
      </c>
      <c r="J435" s="33">
        <v>0</v>
      </c>
      <c r="K435" s="33">
        <f t="shared" si="59"/>
        <v>0</v>
      </c>
      <c r="L435" s="33">
        <f t="shared" si="60"/>
        <v>0</v>
      </c>
      <c r="M435" s="33">
        <f t="shared" si="61"/>
        <v>0</v>
      </c>
      <c r="N435" s="33">
        <f t="shared" si="62"/>
        <v>0</v>
      </c>
      <c r="O435" s="33">
        <f t="shared" si="55"/>
        <v>0</v>
      </c>
      <c r="P435" s="33">
        <f t="shared" si="56"/>
        <v>0</v>
      </c>
      <c r="Q435" s="33">
        <f t="shared" si="63"/>
        <v>0</v>
      </c>
    </row>
    <row r="436" spans="1:17" ht="15.75" customHeight="1" x14ac:dyDescent="0.25">
      <c r="A436" s="23" t="s">
        <v>1234</v>
      </c>
      <c r="B436" s="3" t="s">
        <v>361</v>
      </c>
      <c r="C436" s="22" t="s">
        <v>198</v>
      </c>
      <c r="D436" s="22" t="s">
        <v>16</v>
      </c>
      <c r="E436" s="3" t="s">
        <v>95</v>
      </c>
      <c r="F436" s="26" t="s">
        <v>1235</v>
      </c>
      <c r="G436" s="33">
        <v>0</v>
      </c>
      <c r="H436" s="33">
        <f t="shared" si="57"/>
        <v>0</v>
      </c>
      <c r="I436" s="33">
        <f t="shared" si="58"/>
        <v>0</v>
      </c>
      <c r="J436" s="33">
        <v>0</v>
      </c>
      <c r="K436" s="33">
        <f t="shared" si="59"/>
        <v>0</v>
      </c>
      <c r="L436" s="33">
        <f t="shared" si="60"/>
        <v>0</v>
      </c>
      <c r="M436" s="33">
        <f t="shared" si="61"/>
        <v>0</v>
      </c>
      <c r="N436" s="33">
        <f t="shared" si="62"/>
        <v>0</v>
      </c>
      <c r="O436" s="33">
        <f t="shared" si="55"/>
        <v>0</v>
      </c>
      <c r="P436" s="33">
        <f t="shared" si="56"/>
        <v>0</v>
      </c>
      <c r="Q436" s="33">
        <f t="shared" si="63"/>
        <v>0</v>
      </c>
    </row>
    <row r="437" spans="1:17" ht="15.75" customHeight="1" x14ac:dyDescent="0.25">
      <c r="A437" s="23" t="s">
        <v>1156</v>
      </c>
      <c r="B437" s="3" t="s">
        <v>361</v>
      </c>
      <c r="C437" s="22" t="s">
        <v>985</v>
      </c>
      <c r="D437" s="22" t="s">
        <v>16</v>
      </c>
      <c r="E437" s="3" t="s">
        <v>46</v>
      </c>
      <c r="F437" s="26" t="s">
        <v>1157</v>
      </c>
      <c r="G437" s="33">
        <v>0</v>
      </c>
      <c r="H437" s="33">
        <f t="shared" si="57"/>
        <v>0</v>
      </c>
      <c r="I437" s="33">
        <f t="shared" si="58"/>
        <v>0</v>
      </c>
      <c r="J437" s="33">
        <v>0</v>
      </c>
      <c r="K437" s="33">
        <f t="shared" si="59"/>
        <v>0</v>
      </c>
      <c r="L437" s="33">
        <f t="shared" si="60"/>
        <v>0</v>
      </c>
      <c r="M437" s="33">
        <f t="shared" si="61"/>
        <v>0</v>
      </c>
      <c r="N437" s="33">
        <f t="shared" si="62"/>
        <v>0</v>
      </c>
      <c r="O437" s="33">
        <f t="shared" si="55"/>
        <v>0</v>
      </c>
      <c r="P437" s="33">
        <f t="shared" si="56"/>
        <v>0</v>
      </c>
      <c r="Q437" s="33">
        <f t="shared" si="63"/>
        <v>0</v>
      </c>
    </row>
    <row r="438" spans="1:17" ht="15.75" customHeight="1" x14ac:dyDescent="0.25">
      <c r="A438" s="23" t="s">
        <v>1193</v>
      </c>
      <c r="B438" s="3" t="s">
        <v>361</v>
      </c>
      <c r="C438" s="22" t="s">
        <v>985</v>
      </c>
      <c r="D438" s="22" t="s">
        <v>16</v>
      </c>
      <c r="E438" s="3" t="s">
        <v>42</v>
      </c>
      <c r="F438" s="26" t="s">
        <v>1194</v>
      </c>
      <c r="G438" s="33">
        <v>1</v>
      </c>
      <c r="H438" s="33">
        <f t="shared" si="57"/>
        <v>1</v>
      </c>
      <c r="I438" s="33">
        <f t="shared" si="58"/>
        <v>1</v>
      </c>
      <c r="J438" s="33">
        <v>0</v>
      </c>
      <c r="K438" s="33">
        <f t="shared" si="59"/>
        <v>1</v>
      </c>
      <c r="L438" s="33">
        <f t="shared" si="60"/>
        <v>2</v>
      </c>
      <c r="M438" s="33">
        <f t="shared" si="61"/>
        <v>0</v>
      </c>
      <c r="N438" s="33">
        <f t="shared" si="62"/>
        <v>2</v>
      </c>
      <c r="O438" s="33">
        <f t="shared" si="55"/>
        <v>0.1</v>
      </c>
      <c r="P438" s="33">
        <f t="shared" si="56"/>
        <v>2</v>
      </c>
      <c r="Q438" s="33">
        <f t="shared" si="63"/>
        <v>0</v>
      </c>
    </row>
    <row r="439" spans="1:17" ht="15.75" customHeight="1" x14ac:dyDescent="0.25">
      <c r="A439" s="23" t="s">
        <v>1139</v>
      </c>
      <c r="B439" s="3" t="s">
        <v>361</v>
      </c>
      <c r="C439" s="22" t="s">
        <v>985</v>
      </c>
      <c r="D439" s="22" t="s">
        <v>16</v>
      </c>
      <c r="E439" s="3" t="s">
        <v>21</v>
      </c>
      <c r="F439" s="26" t="s">
        <v>1140</v>
      </c>
      <c r="G439" s="33">
        <v>0</v>
      </c>
      <c r="H439" s="33">
        <f t="shared" si="57"/>
        <v>0</v>
      </c>
      <c r="I439" s="33">
        <f t="shared" si="58"/>
        <v>0</v>
      </c>
      <c r="J439" s="33">
        <v>0</v>
      </c>
      <c r="K439" s="33">
        <f t="shared" si="59"/>
        <v>0</v>
      </c>
      <c r="L439" s="33">
        <f t="shared" si="60"/>
        <v>0</v>
      </c>
      <c r="M439" s="33">
        <f t="shared" si="61"/>
        <v>0</v>
      </c>
      <c r="N439" s="33">
        <f t="shared" si="62"/>
        <v>0</v>
      </c>
      <c r="O439" s="33">
        <f t="shared" si="55"/>
        <v>0</v>
      </c>
      <c r="P439" s="33">
        <f t="shared" si="56"/>
        <v>0</v>
      </c>
      <c r="Q439" s="33">
        <f t="shared" si="63"/>
        <v>0</v>
      </c>
    </row>
    <row r="440" spans="1:17" ht="15.75" customHeight="1" x14ac:dyDescent="0.25">
      <c r="A440" s="23" t="s">
        <v>1169</v>
      </c>
      <c r="B440" s="3" t="s">
        <v>361</v>
      </c>
      <c r="C440" s="22" t="s">
        <v>198</v>
      </c>
      <c r="D440" s="22" t="s">
        <v>16</v>
      </c>
      <c r="E440" s="3" t="s">
        <v>377</v>
      </c>
      <c r="F440" s="26" t="s">
        <v>1170</v>
      </c>
      <c r="G440" s="33">
        <v>1</v>
      </c>
      <c r="H440" s="33">
        <f t="shared" si="57"/>
        <v>1</v>
      </c>
      <c r="I440" s="33">
        <f t="shared" si="58"/>
        <v>1</v>
      </c>
      <c r="J440" s="33">
        <v>0</v>
      </c>
      <c r="K440" s="33">
        <f t="shared" si="59"/>
        <v>1</v>
      </c>
      <c r="L440" s="33">
        <f t="shared" si="60"/>
        <v>2</v>
      </c>
      <c r="M440" s="33">
        <f t="shared" si="61"/>
        <v>0</v>
      </c>
      <c r="N440" s="33">
        <f t="shared" si="62"/>
        <v>2</v>
      </c>
      <c r="O440" s="33">
        <f t="shared" si="55"/>
        <v>0.1</v>
      </c>
      <c r="P440" s="33">
        <f t="shared" si="56"/>
        <v>2</v>
      </c>
      <c r="Q440" s="33">
        <f t="shared" si="63"/>
        <v>0</v>
      </c>
    </row>
    <row r="441" spans="1:17" ht="15.75" customHeight="1" x14ac:dyDescent="0.25">
      <c r="A441" s="23" t="s">
        <v>1177</v>
      </c>
      <c r="B441" s="3" t="s">
        <v>361</v>
      </c>
      <c r="C441" s="22" t="s">
        <v>198</v>
      </c>
      <c r="D441" s="22" t="s">
        <v>16</v>
      </c>
      <c r="E441" s="3" t="s">
        <v>37</v>
      </c>
      <c r="F441" s="26" t="s">
        <v>1178</v>
      </c>
      <c r="G441" s="33">
        <v>0</v>
      </c>
      <c r="H441" s="33">
        <f t="shared" si="57"/>
        <v>0</v>
      </c>
      <c r="I441" s="33">
        <f t="shared" si="58"/>
        <v>0</v>
      </c>
      <c r="J441" s="33">
        <v>0</v>
      </c>
      <c r="K441" s="33">
        <f t="shared" si="59"/>
        <v>0</v>
      </c>
      <c r="L441" s="33">
        <f t="shared" si="60"/>
        <v>0</v>
      </c>
      <c r="M441" s="33">
        <f t="shared" si="61"/>
        <v>0</v>
      </c>
      <c r="N441" s="33">
        <f t="shared" si="62"/>
        <v>0</v>
      </c>
      <c r="O441" s="33">
        <f t="shared" si="55"/>
        <v>0</v>
      </c>
      <c r="P441" s="33">
        <f t="shared" si="56"/>
        <v>0</v>
      </c>
      <c r="Q441" s="33">
        <f t="shared" si="63"/>
        <v>0</v>
      </c>
    </row>
    <row r="442" spans="1:17" ht="15.75" customHeight="1" x14ac:dyDescent="0.25">
      <c r="A442" s="23" t="s">
        <v>1226</v>
      </c>
      <c r="B442" s="3" t="s">
        <v>361</v>
      </c>
      <c r="C442" s="22" t="s">
        <v>985</v>
      </c>
      <c r="D442" s="22" t="s">
        <v>16</v>
      </c>
      <c r="E442" s="3" t="s">
        <v>144</v>
      </c>
      <c r="F442" s="26" t="s">
        <v>1227</v>
      </c>
      <c r="G442" s="33">
        <v>0</v>
      </c>
      <c r="H442" s="33">
        <f t="shared" si="57"/>
        <v>0</v>
      </c>
      <c r="I442" s="33">
        <f t="shared" si="58"/>
        <v>0</v>
      </c>
      <c r="J442" s="33">
        <v>0</v>
      </c>
      <c r="K442" s="33">
        <f t="shared" si="59"/>
        <v>0</v>
      </c>
      <c r="L442" s="33">
        <f t="shared" si="60"/>
        <v>0</v>
      </c>
      <c r="M442" s="33">
        <f t="shared" si="61"/>
        <v>0</v>
      </c>
      <c r="N442" s="33">
        <f t="shared" si="62"/>
        <v>0</v>
      </c>
      <c r="O442" s="33">
        <f t="shared" si="55"/>
        <v>0</v>
      </c>
      <c r="P442" s="33">
        <f t="shared" si="56"/>
        <v>0</v>
      </c>
      <c r="Q442" s="33">
        <f t="shared" si="63"/>
        <v>0</v>
      </c>
    </row>
    <row r="443" spans="1:17" ht="15.75" customHeight="1" x14ac:dyDescent="0.25">
      <c r="A443" s="23" t="s">
        <v>1051</v>
      </c>
      <c r="B443" s="3" t="s">
        <v>361</v>
      </c>
      <c r="C443" s="22" t="s">
        <v>198</v>
      </c>
      <c r="D443" s="22" t="s">
        <v>16</v>
      </c>
      <c r="E443" s="3" t="s">
        <v>46</v>
      </c>
      <c r="F443" s="26" t="s">
        <v>1052</v>
      </c>
      <c r="G443" s="33">
        <v>0</v>
      </c>
      <c r="H443" s="33">
        <f t="shared" si="57"/>
        <v>0</v>
      </c>
      <c r="I443" s="33">
        <f t="shared" si="58"/>
        <v>0</v>
      </c>
      <c r="J443" s="33">
        <v>0</v>
      </c>
      <c r="K443" s="33">
        <f t="shared" si="59"/>
        <v>0</v>
      </c>
      <c r="L443" s="33">
        <f t="shared" si="60"/>
        <v>0</v>
      </c>
      <c r="M443" s="33">
        <f t="shared" si="61"/>
        <v>0</v>
      </c>
      <c r="N443" s="33">
        <f t="shared" si="62"/>
        <v>0</v>
      </c>
      <c r="O443" s="33">
        <f t="shared" si="55"/>
        <v>0</v>
      </c>
      <c r="P443" s="33">
        <f t="shared" si="56"/>
        <v>0</v>
      </c>
      <c r="Q443" s="33">
        <f t="shared" si="63"/>
        <v>0</v>
      </c>
    </row>
    <row r="444" spans="1:17" ht="15.75" customHeight="1" x14ac:dyDescent="0.25">
      <c r="A444" s="23" t="s">
        <v>1045</v>
      </c>
      <c r="B444" s="3" t="s">
        <v>361</v>
      </c>
      <c r="C444" s="22" t="s">
        <v>985</v>
      </c>
      <c r="D444" s="22" t="s">
        <v>16</v>
      </c>
      <c r="E444" s="3" t="s">
        <v>27</v>
      </c>
      <c r="F444" s="26" t="s">
        <v>1046</v>
      </c>
      <c r="G444" s="33">
        <v>0</v>
      </c>
      <c r="H444" s="33">
        <f t="shared" si="57"/>
        <v>0</v>
      </c>
      <c r="I444" s="33">
        <f t="shared" si="58"/>
        <v>0</v>
      </c>
      <c r="J444" s="33">
        <v>0</v>
      </c>
      <c r="K444" s="33">
        <f t="shared" si="59"/>
        <v>0</v>
      </c>
      <c r="L444" s="33">
        <f t="shared" si="60"/>
        <v>0</v>
      </c>
      <c r="M444" s="33">
        <f t="shared" si="61"/>
        <v>0</v>
      </c>
      <c r="N444" s="33">
        <f t="shared" si="62"/>
        <v>0</v>
      </c>
      <c r="O444" s="33">
        <f t="shared" si="55"/>
        <v>0</v>
      </c>
      <c r="P444" s="33">
        <f t="shared" si="56"/>
        <v>0</v>
      </c>
      <c r="Q444" s="33">
        <f t="shared" si="63"/>
        <v>0</v>
      </c>
    </row>
    <row r="445" spans="1:17" ht="15.75" customHeight="1" x14ac:dyDescent="0.25">
      <c r="A445" s="23" t="s">
        <v>1047</v>
      </c>
      <c r="B445" s="3" t="s">
        <v>361</v>
      </c>
      <c r="C445" s="22" t="s">
        <v>985</v>
      </c>
      <c r="D445" s="22" t="s">
        <v>16</v>
      </c>
      <c r="E445" s="3" t="s">
        <v>64</v>
      </c>
      <c r="F445" s="26" t="s">
        <v>1048</v>
      </c>
      <c r="G445" s="33">
        <v>0</v>
      </c>
      <c r="H445" s="33">
        <f t="shared" si="57"/>
        <v>0</v>
      </c>
      <c r="I445" s="33">
        <f t="shared" si="58"/>
        <v>0</v>
      </c>
      <c r="J445" s="33">
        <v>0</v>
      </c>
      <c r="K445" s="33">
        <f t="shared" si="59"/>
        <v>0</v>
      </c>
      <c r="L445" s="33">
        <f t="shared" si="60"/>
        <v>0</v>
      </c>
      <c r="M445" s="33">
        <f t="shared" si="61"/>
        <v>0</v>
      </c>
      <c r="N445" s="33">
        <f t="shared" si="62"/>
        <v>0</v>
      </c>
      <c r="O445" s="33">
        <f t="shared" si="55"/>
        <v>0</v>
      </c>
      <c r="P445" s="33">
        <f t="shared" si="56"/>
        <v>0</v>
      </c>
      <c r="Q445" s="33">
        <f t="shared" si="63"/>
        <v>0</v>
      </c>
    </row>
    <row r="446" spans="1:17" ht="15.75" customHeight="1" x14ac:dyDescent="0.25">
      <c r="A446" s="23" t="s">
        <v>1224</v>
      </c>
      <c r="B446" s="3" t="s">
        <v>361</v>
      </c>
      <c r="C446" s="22" t="s">
        <v>198</v>
      </c>
      <c r="D446" s="22" t="s">
        <v>16</v>
      </c>
      <c r="E446" s="3" t="s">
        <v>42</v>
      </c>
      <c r="F446" s="26" t="s">
        <v>1225</v>
      </c>
      <c r="G446" s="33">
        <v>0</v>
      </c>
      <c r="H446" s="33">
        <f t="shared" si="57"/>
        <v>0</v>
      </c>
      <c r="I446" s="33">
        <f t="shared" si="58"/>
        <v>0</v>
      </c>
      <c r="J446" s="33">
        <v>0</v>
      </c>
      <c r="K446" s="33">
        <f t="shared" si="59"/>
        <v>0</v>
      </c>
      <c r="L446" s="33">
        <f t="shared" si="60"/>
        <v>0</v>
      </c>
      <c r="M446" s="33">
        <f t="shared" si="61"/>
        <v>0</v>
      </c>
      <c r="N446" s="33">
        <f t="shared" si="62"/>
        <v>0</v>
      </c>
      <c r="O446" s="33">
        <f t="shared" si="55"/>
        <v>0</v>
      </c>
      <c r="P446" s="33">
        <f t="shared" si="56"/>
        <v>0</v>
      </c>
      <c r="Q446" s="33">
        <f t="shared" si="63"/>
        <v>0</v>
      </c>
    </row>
    <row r="447" spans="1:17" ht="15.75" customHeight="1" x14ac:dyDescent="0.25">
      <c r="A447" s="23" t="s">
        <v>1195</v>
      </c>
      <c r="B447" s="3" t="s">
        <v>361</v>
      </c>
      <c r="C447" s="22" t="s">
        <v>985</v>
      </c>
      <c r="D447" s="22" t="s">
        <v>16</v>
      </c>
      <c r="E447" s="3" t="s">
        <v>122</v>
      </c>
      <c r="F447" s="26" t="s">
        <v>1196</v>
      </c>
      <c r="G447" s="33">
        <v>1</v>
      </c>
      <c r="H447" s="33">
        <f t="shared" si="57"/>
        <v>1</v>
      </c>
      <c r="I447" s="33">
        <f t="shared" si="58"/>
        <v>1</v>
      </c>
      <c r="J447" s="33">
        <v>0</v>
      </c>
      <c r="K447" s="33">
        <f t="shared" si="59"/>
        <v>1</v>
      </c>
      <c r="L447" s="33">
        <f t="shared" si="60"/>
        <v>2</v>
      </c>
      <c r="M447" s="33">
        <f t="shared" si="61"/>
        <v>0</v>
      </c>
      <c r="N447" s="33">
        <f t="shared" si="62"/>
        <v>2</v>
      </c>
      <c r="O447" s="33">
        <f t="shared" si="55"/>
        <v>0.1</v>
      </c>
      <c r="P447" s="33">
        <f t="shared" si="56"/>
        <v>2</v>
      </c>
      <c r="Q447" s="33">
        <f t="shared" si="63"/>
        <v>0</v>
      </c>
    </row>
    <row r="448" spans="1:17" ht="15.75" customHeight="1" x14ac:dyDescent="0.25">
      <c r="A448" s="23" t="s">
        <v>1145</v>
      </c>
      <c r="B448" s="3" t="s">
        <v>361</v>
      </c>
      <c r="C448" s="22" t="s">
        <v>64</v>
      </c>
      <c r="D448" s="22" t="s">
        <v>16</v>
      </c>
      <c r="E448" s="3" t="s">
        <v>19</v>
      </c>
      <c r="F448" s="26" t="s">
        <v>1146</v>
      </c>
      <c r="G448" s="33">
        <v>1</v>
      </c>
      <c r="H448" s="33">
        <f t="shared" si="57"/>
        <v>1</v>
      </c>
      <c r="I448" s="33">
        <f t="shared" si="58"/>
        <v>1</v>
      </c>
      <c r="J448" s="33">
        <v>1</v>
      </c>
      <c r="K448" s="33">
        <f t="shared" si="59"/>
        <v>1</v>
      </c>
      <c r="L448" s="33">
        <f t="shared" si="60"/>
        <v>0</v>
      </c>
      <c r="M448" s="33">
        <f t="shared" si="61"/>
        <v>1</v>
      </c>
      <c r="N448" s="33">
        <f t="shared" si="62"/>
        <v>2</v>
      </c>
      <c r="O448" s="33">
        <f t="shared" si="55"/>
        <v>0</v>
      </c>
      <c r="P448" s="33">
        <f t="shared" si="56"/>
        <v>0</v>
      </c>
      <c r="Q448" s="33">
        <f t="shared" si="63"/>
        <v>4</v>
      </c>
    </row>
    <row r="449" spans="1:17" ht="15.75" customHeight="1" x14ac:dyDescent="0.25">
      <c r="A449" s="23" t="s">
        <v>1147</v>
      </c>
      <c r="B449" s="3" t="s">
        <v>361</v>
      </c>
      <c r="C449" s="22" t="s">
        <v>198</v>
      </c>
      <c r="D449" s="22" t="s">
        <v>16</v>
      </c>
      <c r="E449" s="3" t="s">
        <v>374</v>
      </c>
      <c r="F449" s="26" t="s">
        <v>1148</v>
      </c>
      <c r="G449" s="33">
        <v>0</v>
      </c>
      <c r="H449" s="33">
        <f t="shared" si="57"/>
        <v>0</v>
      </c>
      <c r="I449" s="33">
        <f t="shared" si="58"/>
        <v>0</v>
      </c>
      <c r="J449" s="33">
        <v>0</v>
      </c>
      <c r="K449" s="33">
        <f t="shared" si="59"/>
        <v>0</v>
      </c>
      <c r="L449" s="33">
        <f t="shared" si="60"/>
        <v>0</v>
      </c>
      <c r="M449" s="33">
        <f t="shared" si="61"/>
        <v>0</v>
      </c>
      <c r="N449" s="33">
        <f t="shared" si="62"/>
        <v>0</v>
      </c>
      <c r="O449" s="33">
        <f t="shared" si="55"/>
        <v>0</v>
      </c>
      <c r="P449" s="33">
        <f t="shared" si="56"/>
        <v>0</v>
      </c>
      <c r="Q449" s="33">
        <f t="shared" si="63"/>
        <v>0</v>
      </c>
    </row>
    <row r="450" spans="1:17" ht="15.75" customHeight="1" x14ac:dyDescent="0.25">
      <c r="A450" s="23" t="s">
        <v>1120</v>
      </c>
      <c r="B450" s="3" t="s">
        <v>361</v>
      </c>
      <c r="C450" s="22" t="s">
        <v>198</v>
      </c>
      <c r="D450" s="22" t="s">
        <v>16</v>
      </c>
      <c r="E450" s="3" t="s">
        <v>21</v>
      </c>
      <c r="F450" s="26" t="s">
        <v>1121</v>
      </c>
      <c r="G450" s="33">
        <v>0</v>
      </c>
      <c r="H450" s="33">
        <f t="shared" si="57"/>
        <v>0</v>
      </c>
      <c r="I450" s="33">
        <f t="shared" si="58"/>
        <v>0</v>
      </c>
      <c r="J450" s="33">
        <v>0</v>
      </c>
      <c r="K450" s="33">
        <f t="shared" si="59"/>
        <v>0</v>
      </c>
      <c r="L450" s="33">
        <f t="shared" si="60"/>
        <v>0</v>
      </c>
      <c r="M450" s="33">
        <f t="shared" si="61"/>
        <v>0</v>
      </c>
      <c r="N450" s="33">
        <f t="shared" si="62"/>
        <v>0</v>
      </c>
      <c r="O450" s="33">
        <f t="shared" si="55"/>
        <v>0</v>
      </c>
      <c r="P450" s="33">
        <f t="shared" si="56"/>
        <v>0</v>
      </c>
      <c r="Q450" s="33">
        <f t="shared" si="63"/>
        <v>0</v>
      </c>
    </row>
    <row r="451" spans="1:17" ht="15.75" customHeight="1" x14ac:dyDescent="0.25">
      <c r="A451" s="23" t="s">
        <v>1151</v>
      </c>
      <c r="B451" s="3" t="s">
        <v>361</v>
      </c>
      <c r="C451" s="22" t="s">
        <v>408</v>
      </c>
      <c r="D451" s="22" t="s">
        <v>16</v>
      </c>
      <c r="E451" s="3" t="s">
        <v>1152</v>
      </c>
      <c r="F451" s="26" t="s">
        <v>1153</v>
      </c>
      <c r="G451" s="33">
        <v>0</v>
      </c>
      <c r="H451" s="33">
        <f t="shared" si="57"/>
        <v>0</v>
      </c>
      <c r="I451" s="33">
        <f t="shared" si="58"/>
        <v>0</v>
      </c>
      <c r="J451" s="33">
        <v>0</v>
      </c>
      <c r="K451" s="33">
        <f t="shared" si="59"/>
        <v>0</v>
      </c>
      <c r="L451" s="33">
        <f t="shared" si="60"/>
        <v>0</v>
      </c>
      <c r="M451" s="33">
        <f t="shared" si="61"/>
        <v>0</v>
      </c>
      <c r="N451" s="33">
        <f t="shared" si="62"/>
        <v>0</v>
      </c>
      <c r="O451" s="33">
        <f t="shared" si="55"/>
        <v>0</v>
      </c>
      <c r="P451" s="33">
        <f t="shared" si="56"/>
        <v>0</v>
      </c>
      <c r="Q451" s="33">
        <f t="shared" si="63"/>
        <v>0</v>
      </c>
    </row>
    <row r="452" spans="1:17" ht="15.75" customHeight="1" x14ac:dyDescent="0.25">
      <c r="A452" s="23" t="s">
        <v>1049</v>
      </c>
      <c r="B452" s="3" t="s">
        <v>361</v>
      </c>
      <c r="C452" s="22" t="s">
        <v>985</v>
      </c>
      <c r="D452" s="22" t="s">
        <v>16</v>
      </c>
      <c r="E452" s="3" t="s">
        <v>365</v>
      </c>
      <c r="F452" s="26" t="s">
        <v>1050</v>
      </c>
      <c r="G452" s="33">
        <v>0</v>
      </c>
      <c r="H452" s="33">
        <f t="shared" si="57"/>
        <v>0</v>
      </c>
      <c r="I452" s="33">
        <f t="shared" si="58"/>
        <v>0</v>
      </c>
      <c r="J452" s="33">
        <v>0</v>
      </c>
      <c r="K452" s="33">
        <f t="shared" si="59"/>
        <v>0</v>
      </c>
      <c r="L452" s="33">
        <f t="shared" si="60"/>
        <v>0</v>
      </c>
      <c r="M452" s="33">
        <f t="shared" si="61"/>
        <v>0</v>
      </c>
      <c r="N452" s="33">
        <f t="shared" si="62"/>
        <v>0</v>
      </c>
      <c r="O452" s="33">
        <f t="shared" ref="O452:O515" si="64">(IF(G452+J452=1,0.1,0))*G452</f>
        <v>0</v>
      </c>
      <c r="P452" s="33">
        <f t="shared" ref="P452:P515" si="65">IF(J452=0,(G452*2)+(O452*0),0)</f>
        <v>0</v>
      </c>
      <c r="Q452" s="33">
        <f t="shared" si="63"/>
        <v>0</v>
      </c>
    </row>
    <row r="453" spans="1:17" ht="15.75" customHeight="1" x14ac:dyDescent="0.25">
      <c r="A453" s="23" t="s">
        <v>1267</v>
      </c>
      <c r="B453" s="3" t="s">
        <v>361</v>
      </c>
      <c r="C453" s="22" t="s">
        <v>985</v>
      </c>
      <c r="D453" s="22" t="s">
        <v>16</v>
      </c>
      <c r="E453" s="3" t="s">
        <v>1082</v>
      </c>
      <c r="F453" s="26" t="s">
        <v>1268</v>
      </c>
      <c r="G453" s="33">
        <v>0</v>
      </c>
      <c r="H453" s="33">
        <f t="shared" ref="H453:H516" si="66">G453</f>
        <v>0</v>
      </c>
      <c r="I453" s="33">
        <f t="shared" ref="I453:I516" si="67">G453</f>
        <v>0</v>
      </c>
      <c r="J453" s="33">
        <v>0</v>
      </c>
      <c r="K453" s="33">
        <f t="shared" ref="K453:K516" si="68">G453</f>
        <v>0</v>
      </c>
      <c r="L453" s="33">
        <f t="shared" ref="L453:L516" si="69">IF(J453&gt;0,0,2)*G453</f>
        <v>0</v>
      </c>
      <c r="M453" s="33">
        <f t="shared" ref="M453:M516" si="70">IF(L453&gt;0,0,1)*G453</f>
        <v>0</v>
      </c>
      <c r="N453" s="33">
        <f t="shared" ref="N453:N516" si="71">G453*2</f>
        <v>0</v>
      </c>
      <c r="O453" s="33">
        <f t="shared" si="64"/>
        <v>0</v>
      </c>
      <c r="P453" s="33">
        <f t="shared" si="65"/>
        <v>0</v>
      </c>
      <c r="Q453" s="33">
        <f t="shared" ref="Q453:Q516" si="72">J453*4</f>
        <v>0</v>
      </c>
    </row>
    <row r="454" spans="1:17" ht="15.75" customHeight="1" x14ac:dyDescent="0.25">
      <c r="A454" s="23" t="s">
        <v>1084</v>
      </c>
      <c r="B454" s="3" t="s">
        <v>361</v>
      </c>
      <c r="C454" s="22" t="s">
        <v>198</v>
      </c>
      <c r="D454" s="22" t="s">
        <v>16</v>
      </c>
      <c r="E454" s="3" t="s">
        <v>144</v>
      </c>
      <c r="F454" s="26" t="s">
        <v>1085</v>
      </c>
      <c r="G454" s="33">
        <v>0</v>
      </c>
      <c r="H454" s="33">
        <f t="shared" si="66"/>
        <v>0</v>
      </c>
      <c r="I454" s="33">
        <f t="shared" si="67"/>
        <v>0</v>
      </c>
      <c r="J454" s="33">
        <v>0</v>
      </c>
      <c r="K454" s="33">
        <f t="shared" si="68"/>
        <v>0</v>
      </c>
      <c r="L454" s="33">
        <f t="shared" si="69"/>
        <v>0</v>
      </c>
      <c r="M454" s="33">
        <f t="shared" si="70"/>
        <v>0</v>
      </c>
      <c r="N454" s="33">
        <f t="shared" si="71"/>
        <v>0</v>
      </c>
      <c r="O454" s="33">
        <f t="shared" si="64"/>
        <v>0</v>
      </c>
      <c r="P454" s="33">
        <f t="shared" si="65"/>
        <v>0</v>
      </c>
      <c r="Q454" s="33">
        <f t="shared" si="72"/>
        <v>0</v>
      </c>
    </row>
    <row r="455" spans="1:17" ht="15.75" customHeight="1" x14ac:dyDescent="0.25">
      <c r="A455" s="23" t="s">
        <v>1053</v>
      </c>
      <c r="B455" s="3" t="s">
        <v>361</v>
      </c>
      <c r="C455" s="22" t="s">
        <v>985</v>
      </c>
      <c r="D455" s="22" t="s">
        <v>16</v>
      </c>
      <c r="E455" s="3" t="s">
        <v>309</v>
      </c>
      <c r="F455" s="26" t="s">
        <v>1054</v>
      </c>
      <c r="G455" s="33">
        <v>0</v>
      </c>
      <c r="H455" s="33">
        <f t="shared" si="66"/>
        <v>0</v>
      </c>
      <c r="I455" s="33">
        <f t="shared" si="67"/>
        <v>0</v>
      </c>
      <c r="J455" s="33">
        <v>0</v>
      </c>
      <c r="K455" s="33">
        <f t="shared" si="68"/>
        <v>0</v>
      </c>
      <c r="L455" s="33">
        <f t="shared" si="69"/>
        <v>0</v>
      </c>
      <c r="M455" s="33">
        <f t="shared" si="70"/>
        <v>0</v>
      </c>
      <c r="N455" s="33">
        <f t="shared" si="71"/>
        <v>0</v>
      </c>
      <c r="O455" s="33">
        <f t="shared" si="64"/>
        <v>0</v>
      </c>
      <c r="P455" s="33">
        <f t="shared" si="65"/>
        <v>0</v>
      </c>
      <c r="Q455" s="33">
        <f t="shared" si="72"/>
        <v>0</v>
      </c>
    </row>
    <row r="456" spans="1:17" ht="15.75" customHeight="1" x14ac:dyDescent="0.25">
      <c r="A456" s="23" t="s">
        <v>1057</v>
      </c>
      <c r="B456" s="3" t="s">
        <v>361</v>
      </c>
      <c r="C456" s="22" t="s">
        <v>985</v>
      </c>
      <c r="D456" s="22" t="s">
        <v>16</v>
      </c>
      <c r="E456" s="3" t="s">
        <v>155</v>
      </c>
      <c r="F456" s="26" t="s">
        <v>1058</v>
      </c>
      <c r="G456" s="33">
        <v>0</v>
      </c>
      <c r="H456" s="33">
        <f t="shared" si="66"/>
        <v>0</v>
      </c>
      <c r="I456" s="33">
        <f t="shared" si="67"/>
        <v>0</v>
      </c>
      <c r="J456" s="33">
        <v>0</v>
      </c>
      <c r="K456" s="33">
        <f t="shared" si="68"/>
        <v>0</v>
      </c>
      <c r="L456" s="33">
        <f t="shared" si="69"/>
        <v>0</v>
      </c>
      <c r="M456" s="33">
        <f t="shared" si="70"/>
        <v>0</v>
      </c>
      <c r="N456" s="33">
        <f t="shared" si="71"/>
        <v>0</v>
      </c>
      <c r="O456" s="33">
        <f t="shared" si="64"/>
        <v>0</v>
      </c>
      <c r="P456" s="33">
        <f t="shared" si="65"/>
        <v>0</v>
      </c>
      <c r="Q456" s="33">
        <f t="shared" si="72"/>
        <v>0</v>
      </c>
    </row>
    <row r="457" spans="1:17" ht="15.75" customHeight="1" x14ac:dyDescent="0.25">
      <c r="A457" s="23" t="s">
        <v>1055</v>
      </c>
      <c r="B457" s="3" t="s">
        <v>361</v>
      </c>
      <c r="C457" s="22" t="s">
        <v>198</v>
      </c>
      <c r="D457" s="22" t="s">
        <v>16</v>
      </c>
      <c r="E457" s="3" t="s">
        <v>27</v>
      </c>
      <c r="F457" s="26" t="s">
        <v>1056</v>
      </c>
      <c r="G457" s="33">
        <v>1</v>
      </c>
      <c r="H457" s="33">
        <f t="shared" si="66"/>
        <v>1</v>
      </c>
      <c r="I457" s="33">
        <f t="shared" si="67"/>
        <v>1</v>
      </c>
      <c r="J457" s="33">
        <v>0</v>
      </c>
      <c r="K457" s="33">
        <f t="shared" si="68"/>
        <v>1</v>
      </c>
      <c r="L457" s="33">
        <f t="shared" si="69"/>
        <v>2</v>
      </c>
      <c r="M457" s="33">
        <f t="shared" si="70"/>
        <v>0</v>
      </c>
      <c r="N457" s="33">
        <f t="shared" si="71"/>
        <v>2</v>
      </c>
      <c r="O457" s="33">
        <f t="shared" si="64"/>
        <v>0.1</v>
      </c>
      <c r="P457" s="33">
        <f t="shared" si="65"/>
        <v>2</v>
      </c>
      <c r="Q457" s="33">
        <f t="shared" si="72"/>
        <v>0</v>
      </c>
    </row>
    <row r="458" spans="1:17" ht="15.75" customHeight="1" x14ac:dyDescent="0.25">
      <c r="A458" s="23" t="s">
        <v>1166</v>
      </c>
      <c r="B458" s="3" t="s">
        <v>361</v>
      </c>
      <c r="C458" s="22" t="s">
        <v>408</v>
      </c>
      <c r="D458" s="22" t="s">
        <v>16</v>
      </c>
      <c r="E458" s="3" t="s">
        <v>1167</v>
      </c>
      <c r="F458" s="26" t="s">
        <v>1168</v>
      </c>
      <c r="G458" s="33">
        <v>0</v>
      </c>
      <c r="H458" s="33">
        <f t="shared" si="66"/>
        <v>0</v>
      </c>
      <c r="I458" s="33">
        <f t="shared" si="67"/>
        <v>0</v>
      </c>
      <c r="J458" s="33">
        <v>0</v>
      </c>
      <c r="K458" s="33">
        <f t="shared" si="68"/>
        <v>0</v>
      </c>
      <c r="L458" s="33">
        <f t="shared" si="69"/>
        <v>0</v>
      </c>
      <c r="M458" s="33">
        <f t="shared" si="70"/>
        <v>0</v>
      </c>
      <c r="N458" s="33">
        <f t="shared" si="71"/>
        <v>0</v>
      </c>
      <c r="O458" s="33">
        <f t="shared" si="64"/>
        <v>0</v>
      </c>
      <c r="P458" s="33">
        <f t="shared" si="65"/>
        <v>0</v>
      </c>
      <c r="Q458" s="33">
        <f t="shared" si="72"/>
        <v>0</v>
      </c>
    </row>
    <row r="459" spans="1:17" ht="15.75" customHeight="1" x14ac:dyDescent="0.25">
      <c r="A459" s="23" t="s">
        <v>1395</v>
      </c>
      <c r="B459" s="3" t="s">
        <v>361</v>
      </c>
      <c r="C459" s="22" t="s">
        <v>198</v>
      </c>
      <c r="D459" s="22" t="s">
        <v>16</v>
      </c>
      <c r="E459" s="3" t="s">
        <v>64</v>
      </c>
      <c r="F459" s="26" t="s">
        <v>1396</v>
      </c>
      <c r="G459" s="33">
        <v>0</v>
      </c>
      <c r="H459" s="33">
        <f t="shared" si="66"/>
        <v>0</v>
      </c>
      <c r="I459" s="33">
        <f t="shared" si="67"/>
        <v>0</v>
      </c>
      <c r="J459" s="33">
        <v>0</v>
      </c>
      <c r="K459" s="33">
        <f t="shared" si="68"/>
        <v>0</v>
      </c>
      <c r="L459" s="33">
        <f t="shared" si="69"/>
        <v>0</v>
      </c>
      <c r="M459" s="33">
        <f t="shared" si="70"/>
        <v>0</v>
      </c>
      <c r="N459" s="33">
        <f t="shared" si="71"/>
        <v>0</v>
      </c>
      <c r="O459" s="33">
        <f t="shared" si="64"/>
        <v>0</v>
      </c>
      <c r="P459" s="33">
        <f t="shared" si="65"/>
        <v>0</v>
      </c>
      <c r="Q459" s="33">
        <f t="shared" si="72"/>
        <v>0</v>
      </c>
    </row>
    <row r="460" spans="1:17" ht="15.75" customHeight="1" x14ac:dyDescent="0.25">
      <c r="A460" s="23" t="s">
        <v>1181</v>
      </c>
      <c r="B460" s="3" t="s">
        <v>361</v>
      </c>
      <c r="C460" s="22" t="s">
        <v>198</v>
      </c>
      <c r="D460" s="22" t="s">
        <v>16</v>
      </c>
      <c r="E460" s="3" t="s">
        <v>122</v>
      </c>
      <c r="F460" s="26" t="s">
        <v>1182</v>
      </c>
      <c r="G460" s="33">
        <v>0</v>
      </c>
      <c r="H460" s="33">
        <f t="shared" si="66"/>
        <v>0</v>
      </c>
      <c r="I460" s="33">
        <f t="shared" si="67"/>
        <v>0</v>
      </c>
      <c r="J460" s="33">
        <v>0</v>
      </c>
      <c r="K460" s="33">
        <f t="shared" si="68"/>
        <v>0</v>
      </c>
      <c r="L460" s="33">
        <f t="shared" si="69"/>
        <v>0</v>
      </c>
      <c r="M460" s="33">
        <f t="shared" si="70"/>
        <v>0</v>
      </c>
      <c r="N460" s="33">
        <f t="shared" si="71"/>
        <v>0</v>
      </c>
      <c r="O460" s="33">
        <f t="shared" si="64"/>
        <v>0</v>
      </c>
      <c r="P460" s="33">
        <f t="shared" si="65"/>
        <v>0</v>
      </c>
      <c r="Q460" s="33">
        <f t="shared" si="72"/>
        <v>0</v>
      </c>
    </row>
    <row r="461" spans="1:17" ht="15.75" customHeight="1" x14ac:dyDescent="0.25">
      <c r="A461" s="23" t="s">
        <v>1093</v>
      </c>
      <c r="B461" s="3" t="s">
        <v>361</v>
      </c>
      <c r="C461" s="22" t="s">
        <v>198</v>
      </c>
      <c r="D461" s="22" t="s">
        <v>16</v>
      </c>
      <c r="E461" s="3" t="s">
        <v>365</v>
      </c>
      <c r="F461" s="26" t="s">
        <v>1094</v>
      </c>
      <c r="G461" s="33">
        <v>0</v>
      </c>
      <c r="H461" s="33">
        <f t="shared" si="66"/>
        <v>0</v>
      </c>
      <c r="I461" s="33">
        <f t="shared" si="67"/>
        <v>0</v>
      </c>
      <c r="J461" s="33">
        <v>0</v>
      </c>
      <c r="K461" s="33">
        <f t="shared" si="68"/>
        <v>0</v>
      </c>
      <c r="L461" s="33">
        <f t="shared" si="69"/>
        <v>0</v>
      </c>
      <c r="M461" s="33">
        <f t="shared" si="70"/>
        <v>0</v>
      </c>
      <c r="N461" s="33">
        <f t="shared" si="71"/>
        <v>0</v>
      </c>
      <c r="O461" s="33">
        <f t="shared" si="64"/>
        <v>0</v>
      </c>
      <c r="P461" s="33">
        <f t="shared" si="65"/>
        <v>0</v>
      </c>
      <c r="Q461" s="33">
        <f t="shared" si="72"/>
        <v>0</v>
      </c>
    </row>
    <row r="462" spans="1:17" ht="15.75" customHeight="1" x14ac:dyDescent="0.25">
      <c r="A462" s="23" t="s">
        <v>1081</v>
      </c>
      <c r="B462" s="3" t="s">
        <v>361</v>
      </c>
      <c r="C462" s="22" t="s">
        <v>198</v>
      </c>
      <c r="D462" s="22" t="s">
        <v>16</v>
      </c>
      <c r="E462" s="3" t="s">
        <v>1082</v>
      </c>
      <c r="F462" s="26" t="s">
        <v>1083</v>
      </c>
      <c r="G462" s="33">
        <v>0</v>
      </c>
      <c r="H462" s="33">
        <f t="shared" si="66"/>
        <v>0</v>
      </c>
      <c r="I462" s="33">
        <f t="shared" si="67"/>
        <v>0</v>
      </c>
      <c r="J462" s="33">
        <v>0</v>
      </c>
      <c r="K462" s="33">
        <f t="shared" si="68"/>
        <v>0</v>
      </c>
      <c r="L462" s="33">
        <f t="shared" si="69"/>
        <v>0</v>
      </c>
      <c r="M462" s="33">
        <f t="shared" si="70"/>
        <v>0</v>
      </c>
      <c r="N462" s="33">
        <f t="shared" si="71"/>
        <v>0</v>
      </c>
      <c r="O462" s="33">
        <f t="shared" si="64"/>
        <v>0</v>
      </c>
      <c r="P462" s="33">
        <f t="shared" si="65"/>
        <v>0</v>
      </c>
      <c r="Q462" s="33">
        <f t="shared" si="72"/>
        <v>0</v>
      </c>
    </row>
    <row r="463" spans="1:17" ht="15.75" customHeight="1" x14ac:dyDescent="0.25">
      <c r="A463" s="23" t="s">
        <v>1175</v>
      </c>
      <c r="B463" s="3" t="s">
        <v>361</v>
      </c>
      <c r="C463" s="22" t="s">
        <v>198</v>
      </c>
      <c r="D463" s="22" t="s">
        <v>16</v>
      </c>
      <c r="E463" s="3" t="s">
        <v>835</v>
      </c>
      <c r="F463" s="26" t="s">
        <v>1176</v>
      </c>
      <c r="G463" s="33">
        <v>0</v>
      </c>
      <c r="H463" s="33">
        <f t="shared" si="66"/>
        <v>0</v>
      </c>
      <c r="I463" s="33">
        <f t="shared" si="67"/>
        <v>0</v>
      </c>
      <c r="J463" s="33">
        <v>0</v>
      </c>
      <c r="K463" s="33">
        <f t="shared" si="68"/>
        <v>0</v>
      </c>
      <c r="L463" s="33">
        <f t="shared" si="69"/>
        <v>0</v>
      </c>
      <c r="M463" s="33">
        <f t="shared" si="70"/>
        <v>0</v>
      </c>
      <c r="N463" s="33">
        <f t="shared" si="71"/>
        <v>0</v>
      </c>
      <c r="O463" s="33">
        <f t="shared" si="64"/>
        <v>0</v>
      </c>
      <c r="P463" s="33">
        <f t="shared" si="65"/>
        <v>0</v>
      </c>
      <c r="Q463" s="33">
        <f t="shared" si="72"/>
        <v>0</v>
      </c>
    </row>
    <row r="464" spans="1:17" ht="15.75" customHeight="1" x14ac:dyDescent="0.25">
      <c r="A464" s="23" t="s">
        <v>1099</v>
      </c>
      <c r="B464" s="3" t="s">
        <v>361</v>
      </c>
      <c r="C464" s="22" t="s">
        <v>985</v>
      </c>
      <c r="D464" s="22" t="s">
        <v>16</v>
      </c>
      <c r="E464" s="3" t="s">
        <v>336</v>
      </c>
      <c r="F464" s="26" t="s">
        <v>1100</v>
      </c>
      <c r="G464" s="33">
        <v>0</v>
      </c>
      <c r="H464" s="33">
        <f t="shared" si="66"/>
        <v>0</v>
      </c>
      <c r="I464" s="33">
        <f t="shared" si="67"/>
        <v>0</v>
      </c>
      <c r="J464" s="33">
        <v>0</v>
      </c>
      <c r="K464" s="33">
        <f t="shared" si="68"/>
        <v>0</v>
      </c>
      <c r="L464" s="33">
        <f t="shared" si="69"/>
        <v>0</v>
      </c>
      <c r="M464" s="33">
        <f t="shared" si="70"/>
        <v>0</v>
      </c>
      <c r="N464" s="33">
        <f t="shared" si="71"/>
        <v>0</v>
      </c>
      <c r="O464" s="33">
        <f t="shared" si="64"/>
        <v>0</v>
      </c>
      <c r="P464" s="33">
        <f t="shared" si="65"/>
        <v>0</v>
      </c>
      <c r="Q464" s="33">
        <f t="shared" si="72"/>
        <v>0</v>
      </c>
    </row>
    <row r="465" spans="1:17" ht="15.75" customHeight="1" x14ac:dyDescent="0.25">
      <c r="A465" s="23" t="s">
        <v>1059</v>
      </c>
      <c r="B465" s="3" t="s">
        <v>361</v>
      </c>
      <c r="C465" s="22" t="s">
        <v>198</v>
      </c>
      <c r="D465" s="22" t="s">
        <v>16</v>
      </c>
      <c r="E465" s="3" t="s">
        <v>309</v>
      </c>
      <c r="F465" s="26" t="s">
        <v>1060</v>
      </c>
      <c r="G465" s="33">
        <v>1</v>
      </c>
      <c r="H465" s="33">
        <f t="shared" si="66"/>
        <v>1</v>
      </c>
      <c r="I465" s="33">
        <f t="shared" si="67"/>
        <v>1</v>
      </c>
      <c r="J465" s="33">
        <v>0</v>
      </c>
      <c r="K465" s="33">
        <f t="shared" si="68"/>
        <v>1</v>
      </c>
      <c r="L465" s="33">
        <f t="shared" si="69"/>
        <v>2</v>
      </c>
      <c r="M465" s="33">
        <f t="shared" si="70"/>
        <v>0</v>
      </c>
      <c r="N465" s="33">
        <f t="shared" si="71"/>
        <v>2</v>
      </c>
      <c r="O465" s="33">
        <f t="shared" si="64"/>
        <v>0.1</v>
      </c>
      <c r="P465" s="33">
        <f t="shared" si="65"/>
        <v>2</v>
      </c>
      <c r="Q465" s="33">
        <f t="shared" si="72"/>
        <v>0</v>
      </c>
    </row>
    <row r="466" spans="1:17" ht="15.75" customHeight="1" x14ac:dyDescent="0.25">
      <c r="A466" s="23" t="s">
        <v>1183</v>
      </c>
      <c r="B466" s="3" t="s">
        <v>361</v>
      </c>
      <c r="C466" s="22" t="s">
        <v>39</v>
      </c>
      <c r="D466" s="22" t="s">
        <v>145</v>
      </c>
      <c r="E466" s="3" t="s">
        <v>43</v>
      </c>
      <c r="F466" s="26" t="s">
        <v>1184</v>
      </c>
      <c r="G466" s="33">
        <v>1</v>
      </c>
      <c r="H466" s="33">
        <f t="shared" si="66"/>
        <v>1</v>
      </c>
      <c r="I466" s="33">
        <f t="shared" si="67"/>
        <v>1</v>
      </c>
      <c r="J466" s="33">
        <v>1</v>
      </c>
      <c r="K466" s="33">
        <f t="shared" si="68"/>
        <v>1</v>
      </c>
      <c r="L466" s="33">
        <f t="shared" si="69"/>
        <v>0</v>
      </c>
      <c r="M466" s="33">
        <f t="shared" si="70"/>
        <v>1</v>
      </c>
      <c r="N466" s="33">
        <f t="shared" si="71"/>
        <v>2</v>
      </c>
      <c r="O466" s="33">
        <f t="shared" si="64"/>
        <v>0</v>
      </c>
      <c r="P466" s="33">
        <f t="shared" si="65"/>
        <v>0</v>
      </c>
      <c r="Q466" s="33">
        <f t="shared" si="72"/>
        <v>4</v>
      </c>
    </row>
    <row r="467" spans="1:17" ht="15.75" customHeight="1" x14ac:dyDescent="0.25">
      <c r="A467" s="23" t="s">
        <v>1185</v>
      </c>
      <c r="B467" s="3" t="s">
        <v>361</v>
      </c>
      <c r="C467" s="22" t="s">
        <v>408</v>
      </c>
      <c r="D467" s="22" t="s">
        <v>16</v>
      </c>
      <c r="E467" s="3" t="s">
        <v>18</v>
      </c>
      <c r="F467" s="26" t="s">
        <v>1186</v>
      </c>
      <c r="G467" s="33">
        <v>0</v>
      </c>
      <c r="H467" s="33">
        <f t="shared" si="66"/>
        <v>0</v>
      </c>
      <c r="I467" s="33">
        <f t="shared" si="67"/>
        <v>0</v>
      </c>
      <c r="J467" s="33">
        <v>0</v>
      </c>
      <c r="K467" s="33">
        <f t="shared" si="68"/>
        <v>0</v>
      </c>
      <c r="L467" s="33">
        <f t="shared" si="69"/>
        <v>0</v>
      </c>
      <c r="M467" s="33">
        <f t="shared" si="70"/>
        <v>0</v>
      </c>
      <c r="N467" s="33">
        <f t="shared" si="71"/>
        <v>0</v>
      </c>
      <c r="O467" s="33">
        <f t="shared" si="64"/>
        <v>0</v>
      </c>
      <c r="P467" s="33">
        <f t="shared" si="65"/>
        <v>0</v>
      </c>
      <c r="Q467" s="33">
        <f t="shared" si="72"/>
        <v>0</v>
      </c>
    </row>
    <row r="468" spans="1:17" ht="15.75" customHeight="1" x14ac:dyDescent="0.25">
      <c r="A468" s="23" t="s">
        <v>1187</v>
      </c>
      <c r="B468" s="3" t="s">
        <v>361</v>
      </c>
      <c r="C468" s="22" t="s">
        <v>408</v>
      </c>
      <c r="D468" s="22" t="s">
        <v>16</v>
      </c>
      <c r="E468" s="3" t="s">
        <v>1188</v>
      </c>
      <c r="F468" s="26" t="s">
        <v>1189</v>
      </c>
      <c r="G468" s="33">
        <v>1</v>
      </c>
      <c r="H468" s="33">
        <f t="shared" si="66"/>
        <v>1</v>
      </c>
      <c r="I468" s="33">
        <f t="shared" si="67"/>
        <v>1</v>
      </c>
      <c r="J468" s="33">
        <v>0</v>
      </c>
      <c r="K468" s="33">
        <f t="shared" si="68"/>
        <v>1</v>
      </c>
      <c r="L468" s="33">
        <f t="shared" si="69"/>
        <v>2</v>
      </c>
      <c r="M468" s="33">
        <f t="shared" si="70"/>
        <v>0</v>
      </c>
      <c r="N468" s="33">
        <f t="shared" si="71"/>
        <v>2</v>
      </c>
      <c r="O468" s="33">
        <f t="shared" si="64"/>
        <v>0.1</v>
      </c>
      <c r="P468" s="33">
        <f t="shared" si="65"/>
        <v>2</v>
      </c>
      <c r="Q468" s="33">
        <f t="shared" si="72"/>
        <v>0</v>
      </c>
    </row>
    <row r="469" spans="1:17" ht="15.75" customHeight="1" x14ac:dyDescent="0.25">
      <c r="A469" s="23" t="s">
        <v>1190</v>
      </c>
      <c r="B469" s="3" t="s">
        <v>361</v>
      </c>
      <c r="C469" s="22" t="s">
        <v>408</v>
      </c>
      <c r="D469" s="22" t="s">
        <v>16</v>
      </c>
      <c r="E469" s="3" t="s">
        <v>1191</v>
      </c>
      <c r="F469" s="26" t="s">
        <v>1192</v>
      </c>
      <c r="G469" s="33">
        <v>0</v>
      </c>
      <c r="H469" s="33">
        <f t="shared" si="66"/>
        <v>0</v>
      </c>
      <c r="I469" s="33">
        <f t="shared" si="67"/>
        <v>0</v>
      </c>
      <c r="J469" s="33">
        <v>0</v>
      </c>
      <c r="K469" s="33">
        <f t="shared" si="68"/>
        <v>0</v>
      </c>
      <c r="L469" s="33">
        <f t="shared" si="69"/>
        <v>0</v>
      </c>
      <c r="M469" s="33">
        <f t="shared" si="70"/>
        <v>0</v>
      </c>
      <c r="N469" s="33">
        <f t="shared" si="71"/>
        <v>0</v>
      </c>
      <c r="O469" s="33">
        <f t="shared" si="64"/>
        <v>0</v>
      </c>
      <c r="P469" s="33">
        <f t="shared" si="65"/>
        <v>0</v>
      </c>
      <c r="Q469" s="33">
        <f t="shared" si="72"/>
        <v>0</v>
      </c>
    </row>
    <row r="470" spans="1:17" ht="15.75" customHeight="1" x14ac:dyDescent="0.25">
      <c r="A470" s="23" t="s">
        <v>1260</v>
      </c>
      <c r="B470" s="3" t="s">
        <v>361</v>
      </c>
      <c r="C470" s="22" t="s">
        <v>985</v>
      </c>
      <c r="D470" s="22" t="s">
        <v>16</v>
      </c>
      <c r="E470" s="3" t="s">
        <v>187</v>
      </c>
      <c r="F470" s="26" t="s">
        <v>1261</v>
      </c>
      <c r="G470" s="33">
        <v>1</v>
      </c>
      <c r="H470" s="33">
        <f t="shared" si="66"/>
        <v>1</v>
      </c>
      <c r="I470" s="33">
        <f t="shared" si="67"/>
        <v>1</v>
      </c>
      <c r="J470" s="33">
        <v>0</v>
      </c>
      <c r="K470" s="33">
        <f t="shared" si="68"/>
        <v>1</v>
      </c>
      <c r="L470" s="33">
        <f t="shared" si="69"/>
        <v>2</v>
      </c>
      <c r="M470" s="33">
        <f t="shared" si="70"/>
        <v>0</v>
      </c>
      <c r="N470" s="33">
        <f t="shared" si="71"/>
        <v>2</v>
      </c>
      <c r="O470" s="33">
        <f t="shared" si="64"/>
        <v>0.1</v>
      </c>
      <c r="P470" s="33">
        <f t="shared" si="65"/>
        <v>2</v>
      </c>
      <c r="Q470" s="33">
        <f t="shared" si="72"/>
        <v>0</v>
      </c>
    </row>
    <row r="471" spans="1:17" ht="15.75" customHeight="1" x14ac:dyDescent="0.25">
      <c r="A471" s="23" t="s">
        <v>1317</v>
      </c>
      <c r="B471" s="3" t="s">
        <v>361</v>
      </c>
      <c r="C471" s="22" t="s">
        <v>985</v>
      </c>
      <c r="D471" s="22" t="s">
        <v>16</v>
      </c>
      <c r="E471" s="3" t="s">
        <v>125</v>
      </c>
      <c r="F471" s="26" t="s">
        <v>1318</v>
      </c>
      <c r="G471" s="33">
        <v>0</v>
      </c>
      <c r="H471" s="33">
        <f t="shared" si="66"/>
        <v>0</v>
      </c>
      <c r="I471" s="33">
        <f t="shared" si="67"/>
        <v>0</v>
      </c>
      <c r="J471" s="33">
        <v>0</v>
      </c>
      <c r="K471" s="33">
        <f t="shared" si="68"/>
        <v>0</v>
      </c>
      <c r="L471" s="33">
        <f t="shared" si="69"/>
        <v>0</v>
      </c>
      <c r="M471" s="33">
        <f t="shared" si="70"/>
        <v>0</v>
      </c>
      <c r="N471" s="33">
        <f t="shared" si="71"/>
        <v>0</v>
      </c>
      <c r="O471" s="34">
        <f t="shared" si="64"/>
        <v>0</v>
      </c>
      <c r="P471" s="34">
        <f t="shared" si="65"/>
        <v>0</v>
      </c>
      <c r="Q471" s="34">
        <f t="shared" si="72"/>
        <v>0</v>
      </c>
    </row>
    <row r="472" spans="1:17" ht="15.75" customHeight="1" x14ac:dyDescent="0.25">
      <c r="A472" s="23" t="s">
        <v>1137</v>
      </c>
      <c r="B472" s="3" t="s">
        <v>361</v>
      </c>
      <c r="C472" s="22" t="s">
        <v>985</v>
      </c>
      <c r="D472" s="22" t="s">
        <v>16</v>
      </c>
      <c r="E472" s="3" t="s">
        <v>99</v>
      </c>
      <c r="F472" s="26" t="s">
        <v>1138</v>
      </c>
      <c r="G472" s="33">
        <v>0</v>
      </c>
      <c r="H472" s="33">
        <f t="shared" si="66"/>
        <v>0</v>
      </c>
      <c r="I472" s="33">
        <f t="shared" si="67"/>
        <v>0</v>
      </c>
      <c r="J472" s="33">
        <v>0</v>
      </c>
      <c r="K472" s="33">
        <f t="shared" si="68"/>
        <v>0</v>
      </c>
      <c r="L472" s="33">
        <f t="shared" si="69"/>
        <v>0</v>
      </c>
      <c r="M472" s="33">
        <f t="shared" si="70"/>
        <v>0</v>
      </c>
      <c r="N472" s="33">
        <f t="shared" si="71"/>
        <v>0</v>
      </c>
      <c r="O472" s="34">
        <f t="shared" si="64"/>
        <v>0</v>
      </c>
      <c r="P472" s="34">
        <f t="shared" si="65"/>
        <v>0</v>
      </c>
      <c r="Q472" s="34">
        <f t="shared" si="72"/>
        <v>0</v>
      </c>
    </row>
    <row r="473" spans="1:17" ht="15.75" customHeight="1" x14ac:dyDescent="0.25">
      <c r="A473" s="23" t="s">
        <v>1199</v>
      </c>
      <c r="B473" s="3" t="s">
        <v>361</v>
      </c>
      <c r="C473" s="22" t="s">
        <v>408</v>
      </c>
      <c r="D473" s="22" t="s">
        <v>16</v>
      </c>
      <c r="E473" s="3" t="s">
        <v>1200</v>
      </c>
      <c r="F473" s="26" t="s">
        <v>1201</v>
      </c>
      <c r="G473" s="33">
        <v>0</v>
      </c>
      <c r="H473" s="33">
        <f t="shared" si="66"/>
        <v>0</v>
      </c>
      <c r="I473" s="33">
        <f t="shared" si="67"/>
        <v>0</v>
      </c>
      <c r="J473" s="33">
        <v>0</v>
      </c>
      <c r="K473" s="33">
        <f t="shared" si="68"/>
        <v>0</v>
      </c>
      <c r="L473" s="33">
        <f t="shared" si="69"/>
        <v>0</v>
      </c>
      <c r="M473" s="33">
        <f t="shared" si="70"/>
        <v>0</v>
      </c>
      <c r="N473" s="33">
        <f t="shared" si="71"/>
        <v>0</v>
      </c>
      <c r="O473" s="33">
        <f t="shared" si="64"/>
        <v>0</v>
      </c>
      <c r="P473" s="33">
        <f t="shared" si="65"/>
        <v>0</v>
      </c>
      <c r="Q473" s="33">
        <f t="shared" si="72"/>
        <v>0</v>
      </c>
    </row>
    <row r="474" spans="1:17" ht="15.75" customHeight="1" x14ac:dyDescent="0.25">
      <c r="A474" s="23" t="s">
        <v>1202</v>
      </c>
      <c r="B474" s="3" t="s">
        <v>361</v>
      </c>
      <c r="C474" s="22" t="s">
        <v>408</v>
      </c>
      <c r="D474" s="22" t="s">
        <v>16</v>
      </c>
      <c r="E474" s="3" t="s">
        <v>1203</v>
      </c>
      <c r="F474" s="26" t="s">
        <v>1204</v>
      </c>
      <c r="G474" s="33">
        <v>0</v>
      </c>
      <c r="H474" s="33">
        <f t="shared" si="66"/>
        <v>0</v>
      </c>
      <c r="I474" s="33">
        <f t="shared" si="67"/>
        <v>0</v>
      </c>
      <c r="J474" s="33">
        <v>0</v>
      </c>
      <c r="K474" s="33">
        <f t="shared" si="68"/>
        <v>0</v>
      </c>
      <c r="L474" s="33">
        <f t="shared" si="69"/>
        <v>0</v>
      </c>
      <c r="M474" s="33">
        <f t="shared" si="70"/>
        <v>0</v>
      </c>
      <c r="N474" s="33">
        <f t="shared" si="71"/>
        <v>0</v>
      </c>
      <c r="O474" s="33">
        <f t="shared" si="64"/>
        <v>0</v>
      </c>
      <c r="P474" s="33">
        <f t="shared" si="65"/>
        <v>0</v>
      </c>
      <c r="Q474" s="33">
        <f t="shared" si="72"/>
        <v>0</v>
      </c>
    </row>
    <row r="475" spans="1:17" ht="15.75" customHeight="1" x14ac:dyDescent="0.25">
      <c r="A475" s="23" t="s">
        <v>1205</v>
      </c>
      <c r="B475" s="3" t="s">
        <v>361</v>
      </c>
      <c r="C475" s="22" t="s">
        <v>408</v>
      </c>
      <c r="D475" s="22" t="s">
        <v>16</v>
      </c>
      <c r="E475" s="3" t="s">
        <v>1206</v>
      </c>
      <c r="F475" s="26" t="s">
        <v>1207</v>
      </c>
      <c r="G475" s="33">
        <v>0</v>
      </c>
      <c r="H475" s="33">
        <f t="shared" si="66"/>
        <v>0</v>
      </c>
      <c r="I475" s="33">
        <f t="shared" si="67"/>
        <v>0</v>
      </c>
      <c r="J475" s="33">
        <v>0</v>
      </c>
      <c r="K475" s="33">
        <f t="shared" si="68"/>
        <v>0</v>
      </c>
      <c r="L475" s="33">
        <f t="shared" si="69"/>
        <v>0</v>
      </c>
      <c r="M475" s="33">
        <f t="shared" si="70"/>
        <v>0</v>
      </c>
      <c r="N475" s="33">
        <f t="shared" si="71"/>
        <v>0</v>
      </c>
      <c r="O475" s="33">
        <f t="shared" si="64"/>
        <v>0</v>
      </c>
      <c r="P475" s="33">
        <f t="shared" si="65"/>
        <v>0</v>
      </c>
      <c r="Q475" s="33">
        <f t="shared" si="72"/>
        <v>0</v>
      </c>
    </row>
    <row r="476" spans="1:17" ht="15.75" customHeight="1" x14ac:dyDescent="0.25">
      <c r="A476" s="23" t="s">
        <v>1160</v>
      </c>
      <c r="B476" s="3" t="s">
        <v>361</v>
      </c>
      <c r="C476" s="22" t="s">
        <v>985</v>
      </c>
      <c r="D476" s="22" t="s">
        <v>16</v>
      </c>
      <c r="E476" s="3" t="s">
        <v>461</v>
      </c>
      <c r="F476" s="26" t="s">
        <v>1161</v>
      </c>
      <c r="G476" s="33">
        <v>0</v>
      </c>
      <c r="H476" s="33">
        <f t="shared" si="66"/>
        <v>0</v>
      </c>
      <c r="I476" s="33">
        <f t="shared" si="67"/>
        <v>0</v>
      </c>
      <c r="J476" s="33">
        <v>0</v>
      </c>
      <c r="K476" s="33">
        <f t="shared" si="68"/>
        <v>0</v>
      </c>
      <c r="L476" s="33">
        <f t="shared" si="69"/>
        <v>0</v>
      </c>
      <c r="M476" s="33">
        <f t="shared" si="70"/>
        <v>0</v>
      </c>
      <c r="N476" s="33">
        <f t="shared" si="71"/>
        <v>0</v>
      </c>
      <c r="O476" s="33">
        <f t="shared" si="64"/>
        <v>0</v>
      </c>
      <c r="P476" s="33">
        <f t="shared" si="65"/>
        <v>0</v>
      </c>
      <c r="Q476" s="33">
        <f t="shared" si="72"/>
        <v>0</v>
      </c>
    </row>
    <row r="477" spans="1:17" ht="15.75" customHeight="1" x14ac:dyDescent="0.25">
      <c r="A477" s="23" t="s">
        <v>1105</v>
      </c>
      <c r="B477" s="3" t="s">
        <v>361</v>
      </c>
      <c r="C477" s="22" t="s">
        <v>198</v>
      </c>
      <c r="D477" s="22" t="s">
        <v>16</v>
      </c>
      <c r="E477" s="3" t="s">
        <v>155</v>
      </c>
      <c r="F477" s="26" t="s">
        <v>1106</v>
      </c>
      <c r="G477" s="33">
        <v>0</v>
      </c>
      <c r="H477" s="33">
        <f t="shared" si="66"/>
        <v>0</v>
      </c>
      <c r="I477" s="33">
        <f t="shared" si="67"/>
        <v>0</v>
      </c>
      <c r="J477" s="33">
        <v>0</v>
      </c>
      <c r="K477" s="33">
        <f t="shared" si="68"/>
        <v>0</v>
      </c>
      <c r="L477" s="33">
        <f t="shared" si="69"/>
        <v>0</v>
      </c>
      <c r="M477" s="33">
        <f t="shared" si="70"/>
        <v>0</v>
      </c>
      <c r="N477" s="33">
        <f t="shared" si="71"/>
        <v>0</v>
      </c>
      <c r="O477" s="33">
        <f t="shared" si="64"/>
        <v>0</v>
      </c>
      <c r="P477" s="33">
        <f t="shared" si="65"/>
        <v>0</v>
      </c>
      <c r="Q477" s="33">
        <f t="shared" si="72"/>
        <v>0</v>
      </c>
    </row>
    <row r="478" spans="1:17" ht="15.75" customHeight="1" x14ac:dyDescent="0.25">
      <c r="A478" s="23" t="s">
        <v>1116</v>
      </c>
      <c r="B478" s="3" t="s">
        <v>361</v>
      </c>
      <c r="C478" s="22" t="s">
        <v>985</v>
      </c>
      <c r="D478" s="22" t="s">
        <v>16</v>
      </c>
      <c r="E478" s="3" t="s">
        <v>464</v>
      </c>
      <c r="F478" s="26" t="s">
        <v>1117</v>
      </c>
      <c r="G478" s="33">
        <v>0</v>
      </c>
      <c r="H478" s="33">
        <f t="shared" si="66"/>
        <v>0</v>
      </c>
      <c r="I478" s="33">
        <f t="shared" si="67"/>
        <v>0</v>
      </c>
      <c r="J478" s="33">
        <v>0</v>
      </c>
      <c r="K478" s="33">
        <f t="shared" si="68"/>
        <v>0</v>
      </c>
      <c r="L478" s="33">
        <f t="shared" si="69"/>
        <v>0</v>
      </c>
      <c r="M478" s="33">
        <f t="shared" si="70"/>
        <v>0</v>
      </c>
      <c r="N478" s="33">
        <f t="shared" si="71"/>
        <v>0</v>
      </c>
      <c r="O478" s="33">
        <f t="shared" si="64"/>
        <v>0</v>
      </c>
      <c r="P478" s="33">
        <f t="shared" si="65"/>
        <v>0</v>
      </c>
      <c r="Q478" s="33">
        <f t="shared" si="72"/>
        <v>0</v>
      </c>
    </row>
    <row r="479" spans="1:17" ht="15.75" customHeight="1" x14ac:dyDescent="0.25">
      <c r="A479" s="23" t="s">
        <v>1214</v>
      </c>
      <c r="B479" s="3" t="s">
        <v>361</v>
      </c>
      <c r="C479" s="22" t="s">
        <v>408</v>
      </c>
      <c r="D479" s="22" t="s">
        <v>16</v>
      </c>
      <c r="E479" s="3" t="s">
        <v>1215</v>
      </c>
      <c r="F479" s="26" t="s">
        <v>1216</v>
      </c>
      <c r="G479" s="33">
        <v>0</v>
      </c>
      <c r="H479" s="33">
        <f t="shared" si="66"/>
        <v>0</v>
      </c>
      <c r="I479" s="33">
        <f t="shared" si="67"/>
        <v>0</v>
      </c>
      <c r="J479" s="33">
        <v>0</v>
      </c>
      <c r="K479" s="33">
        <f t="shared" si="68"/>
        <v>0</v>
      </c>
      <c r="L479" s="33">
        <f t="shared" si="69"/>
        <v>0</v>
      </c>
      <c r="M479" s="33">
        <f t="shared" si="70"/>
        <v>0</v>
      </c>
      <c r="N479" s="33">
        <f t="shared" si="71"/>
        <v>0</v>
      </c>
      <c r="O479" s="33">
        <f t="shared" si="64"/>
        <v>0</v>
      </c>
      <c r="P479" s="33">
        <f t="shared" si="65"/>
        <v>0</v>
      </c>
      <c r="Q479" s="33">
        <f t="shared" si="72"/>
        <v>0</v>
      </c>
    </row>
    <row r="480" spans="1:17" ht="15.75" customHeight="1" x14ac:dyDescent="0.25">
      <c r="A480" s="23" t="s">
        <v>1173</v>
      </c>
      <c r="B480" s="3" t="s">
        <v>361</v>
      </c>
      <c r="C480" s="22" t="s">
        <v>198</v>
      </c>
      <c r="D480" s="22" t="s">
        <v>16</v>
      </c>
      <c r="E480" s="3" t="s">
        <v>336</v>
      </c>
      <c r="F480" s="26" t="s">
        <v>1174</v>
      </c>
      <c r="G480" s="33">
        <v>0</v>
      </c>
      <c r="H480" s="33">
        <f t="shared" si="66"/>
        <v>0</v>
      </c>
      <c r="I480" s="33">
        <f t="shared" si="67"/>
        <v>0</v>
      </c>
      <c r="J480" s="33">
        <v>0</v>
      </c>
      <c r="K480" s="33">
        <f t="shared" si="68"/>
        <v>0</v>
      </c>
      <c r="L480" s="33">
        <f t="shared" si="69"/>
        <v>0</v>
      </c>
      <c r="M480" s="33">
        <f t="shared" si="70"/>
        <v>0</v>
      </c>
      <c r="N480" s="33">
        <f t="shared" si="71"/>
        <v>0</v>
      </c>
      <c r="O480" s="33">
        <f t="shared" si="64"/>
        <v>0</v>
      </c>
      <c r="P480" s="33">
        <f t="shared" si="65"/>
        <v>0</v>
      </c>
      <c r="Q480" s="33">
        <f t="shared" si="72"/>
        <v>0</v>
      </c>
    </row>
    <row r="481" spans="1:17" ht="15.75" customHeight="1" x14ac:dyDescent="0.25">
      <c r="A481" s="23" t="s">
        <v>1219</v>
      </c>
      <c r="B481" s="3" t="s">
        <v>361</v>
      </c>
      <c r="C481" s="22" t="s">
        <v>408</v>
      </c>
      <c r="D481" s="22" t="s">
        <v>16</v>
      </c>
      <c r="E481" s="3" t="s">
        <v>1220</v>
      </c>
      <c r="F481" s="26" t="s">
        <v>1221</v>
      </c>
      <c r="G481" s="35">
        <v>0</v>
      </c>
      <c r="H481" s="35">
        <f t="shared" si="66"/>
        <v>0</v>
      </c>
      <c r="I481" s="35">
        <f t="shared" si="67"/>
        <v>0</v>
      </c>
      <c r="J481" s="35">
        <v>0</v>
      </c>
      <c r="K481" s="35">
        <f t="shared" si="68"/>
        <v>0</v>
      </c>
      <c r="L481" s="35">
        <f t="shared" si="69"/>
        <v>0</v>
      </c>
      <c r="M481" s="35">
        <f t="shared" si="70"/>
        <v>0</v>
      </c>
      <c r="N481" s="35">
        <f t="shared" si="71"/>
        <v>0</v>
      </c>
      <c r="O481" s="35">
        <f t="shared" si="64"/>
        <v>0</v>
      </c>
      <c r="P481" s="35">
        <f t="shared" si="65"/>
        <v>0</v>
      </c>
      <c r="Q481" s="35">
        <f t="shared" si="72"/>
        <v>0</v>
      </c>
    </row>
    <row r="482" spans="1:17" ht="15.75" customHeight="1" x14ac:dyDescent="0.25">
      <c r="A482" s="23" t="s">
        <v>1222</v>
      </c>
      <c r="B482" s="3" t="s">
        <v>361</v>
      </c>
      <c r="C482" s="22" t="s">
        <v>198</v>
      </c>
      <c r="D482" s="22" t="s">
        <v>16</v>
      </c>
      <c r="E482" s="3" t="s">
        <v>187</v>
      </c>
      <c r="F482" s="26" t="s">
        <v>1223</v>
      </c>
      <c r="G482" s="33">
        <v>0</v>
      </c>
      <c r="H482" s="33">
        <f t="shared" si="66"/>
        <v>0</v>
      </c>
      <c r="I482" s="33">
        <f t="shared" si="67"/>
        <v>0</v>
      </c>
      <c r="J482" s="33">
        <v>0</v>
      </c>
      <c r="K482" s="33">
        <f t="shared" si="68"/>
        <v>0</v>
      </c>
      <c r="L482" s="33">
        <f t="shared" si="69"/>
        <v>0</v>
      </c>
      <c r="M482" s="33">
        <f t="shared" si="70"/>
        <v>0</v>
      </c>
      <c r="N482" s="33">
        <f t="shared" si="71"/>
        <v>0</v>
      </c>
      <c r="O482" s="33">
        <f t="shared" si="64"/>
        <v>0</v>
      </c>
      <c r="P482" s="33">
        <f t="shared" si="65"/>
        <v>0</v>
      </c>
      <c r="Q482" s="33">
        <f t="shared" si="72"/>
        <v>0</v>
      </c>
    </row>
    <row r="483" spans="1:17" ht="15.75" customHeight="1" x14ac:dyDescent="0.25">
      <c r="A483" s="23" t="s">
        <v>1129</v>
      </c>
      <c r="B483" s="3" t="s">
        <v>361</v>
      </c>
      <c r="C483" s="22" t="s">
        <v>198</v>
      </c>
      <c r="D483" s="22" t="s">
        <v>16</v>
      </c>
      <c r="E483" s="3" t="s">
        <v>125</v>
      </c>
      <c r="F483" s="26" t="s">
        <v>1130</v>
      </c>
      <c r="G483" s="33">
        <v>0</v>
      </c>
      <c r="H483" s="33">
        <f t="shared" si="66"/>
        <v>0</v>
      </c>
      <c r="I483" s="33">
        <f t="shared" si="67"/>
        <v>0</v>
      </c>
      <c r="J483" s="33">
        <v>0</v>
      </c>
      <c r="K483" s="33">
        <f t="shared" si="68"/>
        <v>0</v>
      </c>
      <c r="L483" s="33">
        <f t="shared" si="69"/>
        <v>0</v>
      </c>
      <c r="M483" s="33">
        <f t="shared" si="70"/>
        <v>0</v>
      </c>
      <c r="N483" s="33">
        <f t="shared" si="71"/>
        <v>0</v>
      </c>
      <c r="O483" s="33">
        <f t="shared" si="64"/>
        <v>0</v>
      </c>
      <c r="P483" s="33">
        <f t="shared" si="65"/>
        <v>0</v>
      </c>
      <c r="Q483" s="33">
        <f t="shared" si="72"/>
        <v>0</v>
      </c>
    </row>
    <row r="484" spans="1:17" ht="15.75" customHeight="1" x14ac:dyDescent="0.25">
      <c r="A484" s="23" t="s">
        <v>1122</v>
      </c>
      <c r="B484" s="3" t="s">
        <v>361</v>
      </c>
      <c r="C484" s="22" t="s">
        <v>985</v>
      </c>
      <c r="D484" s="22" t="s">
        <v>16</v>
      </c>
      <c r="E484" s="3" t="s">
        <v>1123</v>
      </c>
      <c r="F484" s="26" t="s">
        <v>1124</v>
      </c>
      <c r="G484" s="33">
        <v>0</v>
      </c>
      <c r="H484" s="33">
        <f t="shared" si="66"/>
        <v>0</v>
      </c>
      <c r="I484" s="33">
        <f t="shared" si="67"/>
        <v>0</v>
      </c>
      <c r="J484" s="33">
        <v>0</v>
      </c>
      <c r="K484" s="33">
        <f t="shared" si="68"/>
        <v>0</v>
      </c>
      <c r="L484" s="33">
        <f t="shared" si="69"/>
        <v>0</v>
      </c>
      <c r="M484" s="33">
        <f t="shared" si="70"/>
        <v>0</v>
      </c>
      <c r="N484" s="33">
        <f t="shared" si="71"/>
        <v>0</v>
      </c>
      <c r="O484" s="33">
        <f t="shared" si="64"/>
        <v>0</v>
      </c>
      <c r="P484" s="33">
        <f t="shared" si="65"/>
        <v>0</v>
      </c>
      <c r="Q484" s="33">
        <f t="shared" si="72"/>
        <v>0</v>
      </c>
    </row>
    <row r="485" spans="1:17" ht="15.75" customHeight="1" x14ac:dyDescent="0.25">
      <c r="A485" s="23" t="s">
        <v>1228</v>
      </c>
      <c r="B485" s="3" t="s">
        <v>361</v>
      </c>
      <c r="C485" s="22" t="s">
        <v>408</v>
      </c>
      <c r="D485" s="22" t="s">
        <v>16</v>
      </c>
      <c r="E485" s="3" t="s">
        <v>1229</v>
      </c>
      <c r="F485" s="26" t="s">
        <v>1230</v>
      </c>
      <c r="G485" s="33">
        <v>0</v>
      </c>
      <c r="H485" s="33">
        <f t="shared" si="66"/>
        <v>0</v>
      </c>
      <c r="I485" s="33">
        <f t="shared" si="67"/>
        <v>0</v>
      </c>
      <c r="J485" s="33">
        <v>0</v>
      </c>
      <c r="K485" s="33">
        <f t="shared" si="68"/>
        <v>0</v>
      </c>
      <c r="L485" s="33">
        <f t="shared" si="69"/>
        <v>0</v>
      </c>
      <c r="M485" s="33">
        <f t="shared" si="70"/>
        <v>0</v>
      </c>
      <c r="N485" s="33">
        <f t="shared" si="71"/>
        <v>0</v>
      </c>
      <c r="O485" s="33">
        <f t="shared" si="64"/>
        <v>0</v>
      </c>
      <c r="P485" s="33">
        <f t="shared" si="65"/>
        <v>0</v>
      </c>
      <c r="Q485" s="33">
        <f t="shared" si="72"/>
        <v>0</v>
      </c>
    </row>
    <row r="486" spans="1:17" ht="15.75" customHeight="1" x14ac:dyDescent="0.25">
      <c r="A486" s="23" t="s">
        <v>1231</v>
      </c>
      <c r="B486" s="3" t="s">
        <v>361</v>
      </c>
      <c r="C486" s="22" t="s">
        <v>408</v>
      </c>
      <c r="D486" s="22" t="s">
        <v>16</v>
      </c>
      <c r="E486" s="3" t="s">
        <v>1232</v>
      </c>
      <c r="F486" s="26" t="s">
        <v>1233</v>
      </c>
      <c r="G486" s="33">
        <v>0</v>
      </c>
      <c r="H486" s="33">
        <f t="shared" si="66"/>
        <v>0</v>
      </c>
      <c r="I486" s="33">
        <f t="shared" si="67"/>
        <v>0</v>
      </c>
      <c r="J486" s="33">
        <v>0</v>
      </c>
      <c r="K486" s="33">
        <f t="shared" si="68"/>
        <v>0</v>
      </c>
      <c r="L486" s="33">
        <f t="shared" si="69"/>
        <v>0</v>
      </c>
      <c r="M486" s="33">
        <f t="shared" si="70"/>
        <v>0</v>
      </c>
      <c r="N486" s="33">
        <f t="shared" si="71"/>
        <v>0</v>
      </c>
      <c r="O486" s="33">
        <f t="shared" si="64"/>
        <v>0</v>
      </c>
      <c r="P486" s="33">
        <f t="shared" si="65"/>
        <v>0</v>
      </c>
      <c r="Q486" s="33">
        <f t="shared" si="72"/>
        <v>0</v>
      </c>
    </row>
    <row r="487" spans="1:17" ht="15.75" customHeight="1" x14ac:dyDescent="0.25">
      <c r="A487" s="23" t="s">
        <v>1258</v>
      </c>
      <c r="B487" s="3" t="s">
        <v>361</v>
      </c>
      <c r="C487" s="22" t="s">
        <v>198</v>
      </c>
      <c r="D487" s="22" t="s">
        <v>16</v>
      </c>
      <c r="E487" s="3" t="s">
        <v>99</v>
      </c>
      <c r="F487" s="26" t="s">
        <v>1259</v>
      </c>
      <c r="G487" s="33">
        <v>0</v>
      </c>
      <c r="H487" s="33">
        <f t="shared" si="66"/>
        <v>0</v>
      </c>
      <c r="I487" s="33">
        <f t="shared" si="67"/>
        <v>0</v>
      </c>
      <c r="J487" s="33">
        <v>0</v>
      </c>
      <c r="K487" s="33">
        <f t="shared" si="68"/>
        <v>0</v>
      </c>
      <c r="L487" s="33">
        <f t="shared" si="69"/>
        <v>0</v>
      </c>
      <c r="M487" s="33">
        <f t="shared" si="70"/>
        <v>0</v>
      </c>
      <c r="N487" s="33">
        <f t="shared" si="71"/>
        <v>0</v>
      </c>
      <c r="O487" s="33">
        <f t="shared" si="64"/>
        <v>0</v>
      </c>
      <c r="P487" s="33">
        <f t="shared" si="65"/>
        <v>0</v>
      </c>
      <c r="Q487" s="33">
        <f t="shared" si="72"/>
        <v>0</v>
      </c>
    </row>
    <row r="488" spans="1:17" ht="15.75" customHeight="1" x14ac:dyDescent="0.25">
      <c r="A488" s="23" t="s">
        <v>1236</v>
      </c>
      <c r="B488" s="3" t="s">
        <v>361</v>
      </c>
      <c r="C488" s="22" t="s">
        <v>116</v>
      </c>
      <c r="D488" s="22" t="s">
        <v>145</v>
      </c>
      <c r="E488" s="3" t="s">
        <v>152</v>
      </c>
      <c r="F488" s="26" t="s">
        <v>1237</v>
      </c>
      <c r="G488" s="33">
        <v>1</v>
      </c>
      <c r="H488" s="33">
        <f t="shared" si="66"/>
        <v>1</v>
      </c>
      <c r="I488" s="33">
        <f t="shared" si="67"/>
        <v>1</v>
      </c>
      <c r="J488" s="33">
        <v>1</v>
      </c>
      <c r="K488" s="33">
        <f t="shared" si="68"/>
        <v>1</v>
      </c>
      <c r="L488" s="33">
        <f t="shared" si="69"/>
        <v>0</v>
      </c>
      <c r="M488" s="33">
        <f t="shared" si="70"/>
        <v>1</v>
      </c>
      <c r="N488" s="33">
        <f t="shared" si="71"/>
        <v>2</v>
      </c>
      <c r="O488" s="33">
        <f t="shared" si="64"/>
        <v>0</v>
      </c>
      <c r="P488" s="33">
        <f t="shared" si="65"/>
        <v>0</v>
      </c>
      <c r="Q488" s="33">
        <f t="shared" si="72"/>
        <v>4</v>
      </c>
    </row>
    <row r="489" spans="1:17" ht="15.75" customHeight="1" x14ac:dyDescent="0.25">
      <c r="A489" s="23" t="s">
        <v>1238</v>
      </c>
      <c r="B489" s="3" t="s">
        <v>361</v>
      </c>
      <c r="C489" s="22" t="s">
        <v>408</v>
      </c>
      <c r="D489" s="22" t="s">
        <v>16</v>
      </c>
      <c r="E489" s="3" t="s">
        <v>1239</v>
      </c>
      <c r="F489" s="26" t="s">
        <v>1240</v>
      </c>
      <c r="G489" s="33">
        <v>0</v>
      </c>
      <c r="H489" s="33">
        <f t="shared" si="66"/>
        <v>0</v>
      </c>
      <c r="I489" s="33">
        <f t="shared" si="67"/>
        <v>0</v>
      </c>
      <c r="J489" s="33">
        <v>0</v>
      </c>
      <c r="K489" s="33">
        <f t="shared" si="68"/>
        <v>0</v>
      </c>
      <c r="L489" s="33">
        <f t="shared" si="69"/>
        <v>0</v>
      </c>
      <c r="M489" s="33">
        <f t="shared" si="70"/>
        <v>0</v>
      </c>
      <c r="N489" s="33">
        <f t="shared" si="71"/>
        <v>0</v>
      </c>
      <c r="O489" s="33">
        <f t="shared" si="64"/>
        <v>0</v>
      </c>
      <c r="P489" s="33">
        <f t="shared" si="65"/>
        <v>0</v>
      </c>
      <c r="Q489" s="33">
        <f t="shared" si="72"/>
        <v>0</v>
      </c>
    </row>
    <row r="490" spans="1:17" ht="15.75" customHeight="1" x14ac:dyDescent="0.25">
      <c r="A490" s="23" t="s">
        <v>1241</v>
      </c>
      <c r="B490" s="3" t="s">
        <v>361</v>
      </c>
      <c r="C490" s="22" t="s">
        <v>408</v>
      </c>
      <c r="D490" s="22" t="s">
        <v>16</v>
      </c>
      <c r="E490" s="3" t="s">
        <v>1242</v>
      </c>
      <c r="F490" s="26" t="s">
        <v>1243</v>
      </c>
      <c r="G490" s="33">
        <v>0</v>
      </c>
      <c r="H490" s="33">
        <f t="shared" si="66"/>
        <v>0</v>
      </c>
      <c r="I490" s="33">
        <f t="shared" si="67"/>
        <v>0</v>
      </c>
      <c r="J490" s="33">
        <v>0</v>
      </c>
      <c r="K490" s="33">
        <f t="shared" si="68"/>
        <v>0</v>
      </c>
      <c r="L490" s="33">
        <f t="shared" si="69"/>
        <v>0</v>
      </c>
      <c r="M490" s="33">
        <f t="shared" si="70"/>
        <v>0</v>
      </c>
      <c r="N490" s="33">
        <f t="shared" si="71"/>
        <v>0</v>
      </c>
      <c r="O490" s="33">
        <f t="shared" si="64"/>
        <v>0</v>
      </c>
      <c r="P490" s="33">
        <f t="shared" si="65"/>
        <v>0</v>
      </c>
      <c r="Q490" s="33">
        <f t="shared" si="72"/>
        <v>0</v>
      </c>
    </row>
    <row r="491" spans="1:17" ht="15.75" customHeight="1" x14ac:dyDescent="0.25">
      <c r="A491" s="23" t="s">
        <v>1118</v>
      </c>
      <c r="B491" s="3" t="s">
        <v>361</v>
      </c>
      <c r="C491" s="22" t="s">
        <v>985</v>
      </c>
      <c r="D491" s="22" t="s">
        <v>16</v>
      </c>
      <c r="E491" s="3" t="s">
        <v>202</v>
      </c>
      <c r="F491" s="26" t="s">
        <v>1119</v>
      </c>
      <c r="G491" s="33">
        <v>1</v>
      </c>
      <c r="H491" s="33">
        <f t="shared" si="66"/>
        <v>1</v>
      </c>
      <c r="I491" s="33">
        <f t="shared" si="67"/>
        <v>1</v>
      </c>
      <c r="J491" s="33">
        <v>0</v>
      </c>
      <c r="K491" s="33">
        <f t="shared" si="68"/>
        <v>1</v>
      </c>
      <c r="L491" s="33">
        <f t="shared" si="69"/>
        <v>2</v>
      </c>
      <c r="M491" s="33">
        <f t="shared" si="70"/>
        <v>0</v>
      </c>
      <c r="N491" s="33">
        <f t="shared" si="71"/>
        <v>2</v>
      </c>
      <c r="O491" s="33">
        <f t="shared" si="64"/>
        <v>0.1</v>
      </c>
      <c r="P491" s="33">
        <f t="shared" si="65"/>
        <v>2</v>
      </c>
      <c r="Q491" s="33">
        <f t="shared" si="72"/>
        <v>0</v>
      </c>
    </row>
    <row r="492" spans="1:17" ht="15.75" customHeight="1" x14ac:dyDescent="0.25">
      <c r="A492" s="23" t="s">
        <v>1246</v>
      </c>
      <c r="B492" s="3" t="s">
        <v>361</v>
      </c>
      <c r="C492" s="22" t="s">
        <v>408</v>
      </c>
      <c r="D492" s="22" t="s">
        <v>16</v>
      </c>
      <c r="E492" s="3" t="s">
        <v>27</v>
      </c>
      <c r="F492" s="26" t="s">
        <v>1247</v>
      </c>
      <c r="G492" s="33">
        <v>0</v>
      </c>
      <c r="H492" s="33">
        <f t="shared" si="66"/>
        <v>0</v>
      </c>
      <c r="I492" s="33">
        <f t="shared" si="67"/>
        <v>0</v>
      </c>
      <c r="J492" s="33">
        <v>0</v>
      </c>
      <c r="K492" s="33">
        <f t="shared" si="68"/>
        <v>0</v>
      </c>
      <c r="L492" s="33">
        <f t="shared" si="69"/>
        <v>0</v>
      </c>
      <c r="M492" s="33">
        <f t="shared" si="70"/>
        <v>0</v>
      </c>
      <c r="N492" s="33">
        <f t="shared" si="71"/>
        <v>0</v>
      </c>
      <c r="O492" s="33">
        <f t="shared" si="64"/>
        <v>0</v>
      </c>
      <c r="P492" s="33">
        <f t="shared" si="65"/>
        <v>0</v>
      </c>
      <c r="Q492" s="33">
        <f t="shared" si="72"/>
        <v>0</v>
      </c>
    </row>
    <row r="493" spans="1:17" ht="15.75" customHeight="1" x14ac:dyDescent="0.25">
      <c r="A493" s="23" t="s">
        <v>1248</v>
      </c>
      <c r="B493" s="3" t="s">
        <v>361</v>
      </c>
      <c r="C493" s="22" t="s">
        <v>408</v>
      </c>
      <c r="D493" s="22" t="s">
        <v>16</v>
      </c>
      <c r="E493" s="3" t="s">
        <v>1249</v>
      </c>
      <c r="F493" s="26" t="s">
        <v>1250</v>
      </c>
      <c r="G493" s="33">
        <v>0</v>
      </c>
      <c r="H493" s="33">
        <f t="shared" si="66"/>
        <v>0</v>
      </c>
      <c r="I493" s="33">
        <f t="shared" si="67"/>
        <v>0</v>
      </c>
      <c r="J493" s="33">
        <v>0</v>
      </c>
      <c r="K493" s="33">
        <f t="shared" si="68"/>
        <v>0</v>
      </c>
      <c r="L493" s="33">
        <f t="shared" si="69"/>
        <v>0</v>
      </c>
      <c r="M493" s="33">
        <f t="shared" si="70"/>
        <v>0</v>
      </c>
      <c r="N493" s="33">
        <f t="shared" si="71"/>
        <v>0</v>
      </c>
      <c r="O493" s="33">
        <f t="shared" si="64"/>
        <v>0</v>
      </c>
      <c r="P493" s="33">
        <f t="shared" si="65"/>
        <v>0</v>
      </c>
      <c r="Q493" s="33">
        <f t="shared" si="72"/>
        <v>0</v>
      </c>
    </row>
    <row r="494" spans="1:17" ht="15.75" customHeight="1" x14ac:dyDescent="0.25">
      <c r="A494" s="23" t="s">
        <v>1251</v>
      </c>
      <c r="B494" s="3" t="s">
        <v>361</v>
      </c>
      <c r="C494" s="22" t="s">
        <v>408</v>
      </c>
      <c r="D494" s="22" t="s">
        <v>16</v>
      </c>
      <c r="E494" s="3" t="s">
        <v>1252</v>
      </c>
      <c r="F494" s="26" t="s">
        <v>1253</v>
      </c>
      <c r="G494" s="33">
        <v>0</v>
      </c>
      <c r="H494" s="33">
        <f t="shared" si="66"/>
        <v>0</v>
      </c>
      <c r="I494" s="33">
        <f t="shared" si="67"/>
        <v>0</v>
      </c>
      <c r="J494" s="33">
        <v>0</v>
      </c>
      <c r="K494" s="33">
        <f t="shared" si="68"/>
        <v>0</v>
      </c>
      <c r="L494" s="33">
        <f t="shared" si="69"/>
        <v>0</v>
      </c>
      <c r="M494" s="33">
        <f t="shared" si="70"/>
        <v>0</v>
      </c>
      <c r="N494" s="33">
        <f t="shared" si="71"/>
        <v>0</v>
      </c>
      <c r="O494" s="33">
        <f t="shared" si="64"/>
        <v>0</v>
      </c>
      <c r="P494" s="33">
        <f t="shared" si="65"/>
        <v>0</v>
      </c>
      <c r="Q494" s="33">
        <f t="shared" si="72"/>
        <v>0</v>
      </c>
    </row>
    <row r="495" spans="1:17" ht="15.75" customHeight="1" x14ac:dyDescent="0.25">
      <c r="A495" s="23" t="s">
        <v>1254</v>
      </c>
      <c r="B495" s="3" t="s">
        <v>361</v>
      </c>
      <c r="C495" s="22" t="s">
        <v>960</v>
      </c>
      <c r="D495" s="22" t="s">
        <v>16</v>
      </c>
      <c r="E495" s="3" t="s">
        <v>119</v>
      </c>
      <c r="F495" s="26" t="s">
        <v>1255</v>
      </c>
      <c r="G495" s="33">
        <v>1</v>
      </c>
      <c r="H495" s="33">
        <f t="shared" si="66"/>
        <v>1</v>
      </c>
      <c r="I495" s="33">
        <f t="shared" si="67"/>
        <v>1</v>
      </c>
      <c r="J495" s="33">
        <v>1</v>
      </c>
      <c r="K495" s="33">
        <f t="shared" si="68"/>
        <v>1</v>
      </c>
      <c r="L495" s="33">
        <f t="shared" si="69"/>
        <v>0</v>
      </c>
      <c r="M495" s="33">
        <f t="shared" si="70"/>
        <v>1</v>
      </c>
      <c r="N495" s="33">
        <f t="shared" si="71"/>
        <v>2</v>
      </c>
      <c r="O495" s="33">
        <f t="shared" si="64"/>
        <v>0</v>
      </c>
      <c r="P495" s="33">
        <f t="shared" si="65"/>
        <v>0</v>
      </c>
      <c r="Q495" s="33">
        <f t="shared" si="72"/>
        <v>4</v>
      </c>
    </row>
    <row r="496" spans="1:17" ht="15.75" customHeight="1" x14ac:dyDescent="0.25">
      <c r="A496" s="23" t="s">
        <v>1256</v>
      </c>
      <c r="B496" s="3" t="s">
        <v>361</v>
      </c>
      <c r="C496" s="22" t="s">
        <v>408</v>
      </c>
      <c r="D496" s="22" t="s">
        <v>16</v>
      </c>
      <c r="E496" s="3" t="s">
        <v>95</v>
      </c>
      <c r="F496" s="26" t="s">
        <v>1257</v>
      </c>
      <c r="G496" s="33">
        <v>0</v>
      </c>
      <c r="H496" s="33">
        <f t="shared" si="66"/>
        <v>0</v>
      </c>
      <c r="I496" s="33">
        <f t="shared" si="67"/>
        <v>0</v>
      </c>
      <c r="J496" s="33">
        <v>0</v>
      </c>
      <c r="K496" s="33">
        <f t="shared" si="68"/>
        <v>0</v>
      </c>
      <c r="L496" s="33">
        <f t="shared" si="69"/>
        <v>0</v>
      </c>
      <c r="M496" s="33">
        <f t="shared" si="70"/>
        <v>0</v>
      </c>
      <c r="N496" s="33">
        <f t="shared" si="71"/>
        <v>0</v>
      </c>
      <c r="O496" s="33">
        <f t="shared" si="64"/>
        <v>0</v>
      </c>
      <c r="P496" s="33">
        <f t="shared" si="65"/>
        <v>0</v>
      </c>
      <c r="Q496" s="33">
        <f t="shared" si="72"/>
        <v>0</v>
      </c>
    </row>
    <row r="497" spans="1:17" ht="15.75" customHeight="1" x14ac:dyDescent="0.25">
      <c r="A497" s="23" t="s">
        <v>1302</v>
      </c>
      <c r="B497" s="3" t="s">
        <v>361</v>
      </c>
      <c r="C497" s="22" t="s">
        <v>198</v>
      </c>
      <c r="D497" s="22" t="s">
        <v>16</v>
      </c>
      <c r="E497" s="3" t="s">
        <v>461</v>
      </c>
      <c r="F497" s="26" t="s">
        <v>1303</v>
      </c>
      <c r="G497" s="33">
        <v>1</v>
      </c>
      <c r="H497" s="33">
        <f t="shared" si="66"/>
        <v>1</v>
      </c>
      <c r="I497" s="33">
        <f t="shared" si="67"/>
        <v>1</v>
      </c>
      <c r="J497" s="33">
        <v>0</v>
      </c>
      <c r="K497" s="33">
        <f t="shared" si="68"/>
        <v>1</v>
      </c>
      <c r="L497" s="33">
        <f t="shared" si="69"/>
        <v>2</v>
      </c>
      <c r="M497" s="33">
        <f t="shared" si="70"/>
        <v>0</v>
      </c>
      <c r="N497" s="33">
        <f t="shared" si="71"/>
        <v>2</v>
      </c>
      <c r="O497" s="33">
        <f t="shared" si="64"/>
        <v>0.1</v>
      </c>
      <c r="P497" s="33">
        <f t="shared" si="65"/>
        <v>2</v>
      </c>
      <c r="Q497" s="33">
        <f t="shared" si="72"/>
        <v>0</v>
      </c>
    </row>
    <row r="498" spans="1:17" ht="15.75" customHeight="1" x14ac:dyDescent="0.25">
      <c r="A498" s="23" t="s">
        <v>1067</v>
      </c>
      <c r="B498" s="3" t="s">
        <v>361</v>
      </c>
      <c r="C498" s="22" t="s">
        <v>985</v>
      </c>
      <c r="D498" s="22" t="s">
        <v>16</v>
      </c>
      <c r="E498" s="3" t="s">
        <v>467</v>
      </c>
      <c r="F498" s="26" t="s">
        <v>1068</v>
      </c>
      <c r="G498" s="33">
        <v>0</v>
      </c>
      <c r="H498" s="33">
        <f t="shared" si="66"/>
        <v>0</v>
      </c>
      <c r="I498" s="33">
        <f t="shared" si="67"/>
        <v>0</v>
      </c>
      <c r="J498" s="33">
        <v>0</v>
      </c>
      <c r="K498" s="33">
        <f t="shared" si="68"/>
        <v>0</v>
      </c>
      <c r="L498" s="33">
        <f t="shared" si="69"/>
        <v>0</v>
      </c>
      <c r="M498" s="33">
        <f t="shared" si="70"/>
        <v>0</v>
      </c>
      <c r="N498" s="33">
        <f t="shared" si="71"/>
        <v>0</v>
      </c>
      <c r="O498" s="33">
        <f t="shared" si="64"/>
        <v>0</v>
      </c>
      <c r="P498" s="33">
        <f t="shared" si="65"/>
        <v>0</v>
      </c>
      <c r="Q498" s="33">
        <f t="shared" si="72"/>
        <v>0</v>
      </c>
    </row>
    <row r="499" spans="1:17" ht="15.75" customHeight="1" x14ac:dyDescent="0.25">
      <c r="A499" s="23" t="s">
        <v>1171</v>
      </c>
      <c r="B499" s="3" t="s">
        <v>361</v>
      </c>
      <c r="C499" s="22" t="s">
        <v>198</v>
      </c>
      <c r="D499" s="22" t="s">
        <v>16</v>
      </c>
      <c r="E499" s="3" t="s">
        <v>464</v>
      </c>
      <c r="F499" s="26" t="s">
        <v>1172</v>
      </c>
      <c r="G499" s="33">
        <v>0</v>
      </c>
      <c r="H499" s="33">
        <f t="shared" si="66"/>
        <v>0</v>
      </c>
      <c r="I499" s="33">
        <f t="shared" si="67"/>
        <v>0</v>
      </c>
      <c r="J499" s="33">
        <v>0</v>
      </c>
      <c r="K499" s="33">
        <f t="shared" si="68"/>
        <v>0</v>
      </c>
      <c r="L499" s="33">
        <f t="shared" si="69"/>
        <v>0</v>
      </c>
      <c r="M499" s="33">
        <f t="shared" si="70"/>
        <v>0</v>
      </c>
      <c r="N499" s="33">
        <f t="shared" si="71"/>
        <v>0</v>
      </c>
      <c r="O499" s="33">
        <f t="shared" si="64"/>
        <v>0</v>
      </c>
      <c r="P499" s="33">
        <f t="shared" si="65"/>
        <v>0</v>
      </c>
      <c r="Q499" s="33">
        <f t="shared" si="72"/>
        <v>0</v>
      </c>
    </row>
    <row r="500" spans="1:17" ht="15.75" customHeight="1" x14ac:dyDescent="0.25">
      <c r="A500" s="23" t="s">
        <v>1264</v>
      </c>
      <c r="B500" s="3" t="s">
        <v>361</v>
      </c>
      <c r="C500" s="22" t="s">
        <v>408</v>
      </c>
      <c r="D500" s="22" t="s">
        <v>16</v>
      </c>
      <c r="E500" s="3" t="s">
        <v>1265</v>
      </c>
      <c r="F500" s="26" t="s">
        <v>1266</v>
      </c>
      <c r="G500" s="33">
        <v>0</v>
      </c>
      <c r="H500" s="33">
        <f t="shared" si="66"/>
        <v>0</v>
      </c>
      <c r="I500" s="33">
        <f t="shared" si="67"/>
        <v>0</v>
      </c>
      <c r="J500" s="33">
        <v>0</v>
      </c>
      <c r="K500" s="33">
        <f t="shared" si="68"/>
        <v>0</v>
      </c>
      <c r="L500" s="33">
        <f t="shared" si="69"/>
        <v>0</v>
      </c>
      <c r="M500" s="33">
        <f t="shared" si="70"/>
        <v>0</v>
      </c>
      <c r="N500" s="33">
        <f t="shared" si="71"/>
        <v>0</v>
      </c>
      <c r="O500" s="33">
        <f t="shared" si="64"/>
        <v>0</v>
      </c>
      <c r="P500" s="33">
        <f t="shared" si="65"/>
        <v>0</v>
      </c>
      <c r="Q500" s="33">
        <f t="shared" si="72"/>
        <v>0</v>
      </c>
    </row>
    <row r="501" spans="1:17" ht="15.75" customHeight="1" x14ac:dyDescent="0.25">
      <c r="A501" s="23" t="s">
        <v>1300</v>
      </c>
      <c r="B501" s="3" t="s">
        <v>361</v>
      </c>
      <c r="C501" s="22" t="s">
        <v>985</v>
      </c>
      <c r="D501" s="22" t="s">
        <v>16</v>
      </c>
      <c r="E501" s="3" t="s">
        <v>370</v>
      </c>
      <c r="F501" s="26" t="s">
        <v>1301</v>
      </c>
      <c r="G501" s="33">
        <v>0</v>
      </c>
      <c r="H501" s="33">
        <f t="shared" si="66"/>
        <v>0</v>
      </c>
      <c r="I501" s="33">
        <f t="shared" si="67"/>
        <v>0</v>
      </c>
      <c r="J501" s="33">
        <v>0</v>
      </c>
      <c r="K501" s="33">
        <f t="shared" si="68"/>
        <v>0</v>
      </c>
      <c r="L501" s="33">
        <f t="shared" si="69"/>
        <v>0</v>
      </c>
      <c r="M501" s="33">
        <f t="shared" si="70"/>
        <v>0</v>
      </c>
      <c r="N501" s="33">
        <f t="shared" si="71"/>
        <v>0</v>
      </c>
      <c r="O501" s="33">
        <f t="shared" si="64"/>
        <v>0</v>
      </c>
      <c r="P501" s="33">
        <f t="shared" si="65"/>
        <v>0</v>
      </c>
      <c r="Q501" s="33">
        <f t="shared" si="72"/>
        <v>0</v>
      </c>
    </row>
    <row r="502" spans="1:17" ht="15.75" customHeight="1" x14ac:dyDescent="0.25">
      <c r="A502" s="23" t="s">
        <v>1262</v>
      </c>
      <c r="B502" s="3" t="s">
        <v>361</v>
      </c>
      <c r="C502" s="22" t="s">
        <v>198</v>
      </c>
      <c r="D502" s="22" t="s">
        <v>16</v>
      </c>
      <c r="E502" s="3" t="s">
        <v>202</v>
      </c>
      <c r="F502" s="26" t="s">
        <v>1263</v>
      </c>
      <c r="G502" s="33">
        <v>0</v>
      </c>
      <c r="H502" s="33">
        <f t="shared" si="66"/>
        <v>0</v>
      </c>
      <c r="I502" s="33">
        <f t="shared" si="67"/>
        <v>0</v>
      </c>
      <c r="J502" s="33">
        <v>0</v>
      </c>
      <c r="K502" s="33">
        <f t="shared" si="68"/>
        <v>0</v>
      </c>
      <c r="L502" s="33">
        <f t="shared" si="69"/>
        <v>0</v>
      </c>
      <c r="M502" s="33">
        <f t="shared" si="70"/>
        <v>0</v>
      </c>
      <c r="N502" s="33">
        <f t="shared" si="71"/>
        <v>0</v>
      </c>
      <c r="O502" s="33">
        <f t="shared" si="64"/>
        <v>0</v>
      </c>
      <c r="P502" s="33">
        <f t="shared" si="65"/>
        <v>0</v>
      </c>
      <c r="Q502" s="33">
        <f t="shared" si="72"/>
        <v>0</v>
      </c>
    </row>
    <row r="503" spans="1:17" ht="15.75" customHeight="1" x14ac:dyDescent="0.25">
      <c r="A503" s="23" t="s">
        <v>1271</v>
      </c>
      <c r="B503" s="3" t="s">
        <v>361</v>
      </c>
      <c r="C503" s="22" t="s">
        <v>408</v>
      </c>
      <c r="D503" s="22" t="s">
        <v>16</v>
      </c>
      <c r="E503" s="3" t="s">
        <v>1272</v>
      </c>
      <c r="F503" s="26" t="s">
        <v>1273</v>
      </c>
      <c r="G503" s="33">
        <v>0</v>
      </c>
      <c r="H503" s="33">
        <f t="shared" si="66"/>
        <v>0</v>
      </c>
      <c r="I503" s="33">
        <f t="shared" si="67"/>
        <v>0</v>
      </c>
      <c r="J503" s="33">
        <v>0</v>
      </c>
      <c r="K503" s="33">
        <f t="shared" si="68"/>
        <v>0</v>
      </c>
      <c r="L503" s="33">
        <f t="shared" si="69"/>
        <v>0</v>
      </c>
      <c r="M503" s="33">
        <f t="shared" si="70"/>
        <v>0</v>
      </c>
      <c r="N503" s="33">
        <f t="shared" si="71"/>
        <v>0</v>
      </c>
      <c r="O503" s="33">
        <f t="shared" si="64"/>
        <v>0</v>
      </c>
      <c r="P503" s="33">
        <f t="shared" si="65"/>
        <v>0</v>
      </c>
      <c r="Q503" s="33">
        <f t="shared" si="72"/>
        <v>0</v>
      </c>
    </row>
    <row r="504" spans="1:17" ht="15.75" customHeight="1" x14ac:dyDescent="0.25">
      <c r="A504" s="23" t="s">
        <v>1274</v>
      </c>
      <c r="B504" s="3" t="s">
        <v>361</v>
      </c>
      <c r="C504" s="22" t="s">
        <v>408</v>
      </c>
      <c r="D504" s="22" t="s">
        <v>16</v>
      </c>
      <c r="E504" s="3" t="s">
        <v>1275</v>
      </c>
      <c r="F504" s="26" t="s">
        <v>1276</v>
      </c>
      <c r="G504" s="33">
        <v>0</v>
      </c>
      <c r="H504" s="33">
        <f t="shared" si="66"/>
        <v>0</v>
      </c>
      <c r="I504" s="33">
        <f t="shared" si="67"/>
        <v>0</v>
      </c>
      <c r="J504" s="33">
        <v>0</v>
      </c>
      <c r="K504" s="33">
        <f t="shared" si="68"/>
        <v>0</v>
      </c>
      <c r="L504" s="33">
        <f t="shared" si="69"/>
        <v>0</v>
      </c>
      <c r="M504" s="33">
        <f t="shared" si="70"/>
        <v>0</v>
      </c>
      <c r="N504" s="33">
        <f t="shared" si="71"/>
        <v>0</v>
      </c>
      <c r="O504" s="33">
        <f t="shared" si="64"/>
        <v>0</v>
      </c>
      <c r="P504" s="33">
        <f t="shared" si="65"/>
        <v>0</v>
      </c>
      <c r="Q504" s="33">
        <f t="shared" si="72"/>
        <v>0</v>
      </c>
    </row>
    <row r="505" spans="1:17" ht="15.75" customHeight="1" x14ac:dyDescent="0.25">
      <c r="A505" s="23" t="s">
        <v>1065</v>
      </c>
      <c r="B505" s="3" t="s">
        <v>361</v>
      </c>
      <c r="C505" s="22" t="s">
        <v>198</v>
      </c>
      <c r="D505" s="22" t="s">
        <v>16</v>
      </c>
      <c r="E505" s="3" t="s">
        <v>467</v>
      </c>
      <c r="F505" s="26" t="s">
        <v>1066</v>
      </c>
      <c r="G505" s="33">
        <v>0</v>
      </c>
      <c r="H505" s="33">
        <f t="shared" si="66"/>
        <v>0</v>
      </c>
      <c r="I505" s="33">
        <f t="shared" si="67"/>
        <v>0</v>
      </c>
      <c r="J505" s="33">
        <v>0</v>
      </c>
      <c r="K505" s="33">
        <f t="shared" si="68"/>
        <v>0</v>
      </c>
      <c r="L505" s="33">
        <f t="shared" si="69"/>
        <v>0</v>
      </c>
      <c r="M505" s="33">
        <f t="shared" si="70"/>
        <v>0</v>
      </c>
      <c r="N505" s="33">
        <f t="shared" si="71"/>
        <v>0</v>
      </c>
      <c r="O505" s="33">
        <f t="shared" si="64"/>
        <v>0</v>
      </c>
      <c r="P505" s="33">
        <f t="shared" si="65"/>
        <v>0</v>
      </c>
      <c r="Q505" s="33">
        <f t="shared" si="72"/>
        <v>0</v>
      </c>
    </row>
    <row r="506" spans="1:17" ht="15.75" customHeight="1" x14ac:dyDescent="0.25">
      <c r="A506" s="23" t="s">
        <v>1280</v>
      </c>
      <c r="B506" s="3" t="s">
        <v>361</v>
      </c>
      <c r="C506" s="22" t="s">
        <v>408</v>
      </c>
      <c r="D506" s="22" t="s">
        <v>16</v>
      </c>
      <c r="E506" s="3" t="s">
        <v>1281</v>
      </c>
      <c r="F506" s="26" t="s">
        <v>1282</v>
      </c>
      <c r="G506" s="33">
        <v>0</v>
      </c>
      <c r="H506" s="33">
        <f t="shared" si="66"/>
        <v>0</v>
      </c>
      <c r="I506" s="33">
        <f t="shared" si="67"/>
        <v>0</v>
      </c>
      <c r="J506" s="33">
        <v>0</v>
      </c>
      <c r="K506" s="33">
        <f t="shared" si="68"/>
        <v>0</v>
      </c>
      <c r="L506" s="33">
        <f t="shared" si="69"/>
        <v>0</v>
      </c>
      <c r="M506" s="33">
        <f t="shared" si="70"/>
        <v>0</v>
      </c>
      <c r="N506" s="33">
        <f t="shared" si="71"/>
        <v>0</v>
      </c>
      <c r="O506" s="33">
        <f t="shared" si="64"/>
        <v>0</v>
      </c>
      <c r="P506" s="33">
        <f t="shared" si="65"/>
        <v>0</v>
      </c>
      <c r="Q506" s="33">
        <f t="shared" si="72"/>
        <v>0</v>
      </c>
    </row>
    <row r="507" spans="1:17" ht="15.75" customHeight="1" x14ac:dyDescent="0.25">
      <c r="A507" s="23" t="s">
        <v>1283</v>
      </c>
      <c r="B507" s="3" t="s">
        <v>361</v>
      </c>
      <c r="C507" s="22" t="s">
        <v>408</v>
      </c>
      <c r="D507" s="22" t="s">
        <v>16</v>
      </c>
      <c r="E507" s="3" t="s">
        <v>1284</v>
      </c>
      <c r="F507" s="26" t="s">
        <v>1285</v>
      </c>
      <c r="G507" s="33">
        <v>0</v>
      </c>
      <c r="H507" s="33">
        <f t="shared" si="66"/>
        <v>0</v>
      </c>
      <c r="I507" s="33">
        <f t="shared" si="67"/>
        <v>0</v>
      </c>
      <c r="J507" s="33">
        <v>0</v>
      </c>
      <c r="K507" s="33">
        <f t="shared" si="68"/>
        <v>0</v>
      </c>
      <c r="L507" s="33">
        <f t="shared" si="69"/>
        <v>0</v>
      </c>
      <c r="M507" s="33">
        <f t="shared" si="70"/>
        <v>0</v>
      </c>
      <c r="N507" s="33">
        <f t="shared" si="71"/>
        <v>0</v>
      </c>
      <c r="O507" s="33">
        <f t="shared" si="64"/>
        <v>0</v>
      </c>
      <c r="P507" s="33">
        <f t="shared" si="65"/>
        <v>0</v>
      </c>
      <c r="Q507" s="33">
        <f t="shared" si="72"/>
        <v>0</v>
      </c>
    </row>
    <row r="508" spans="1:17" ht="15.75" customHeight="1" x14ac:dyDescent="0.25">
      <c r="A508" s="23" t="s">
        <v>1286</v>
      </c>
      <c r="B508" s="3" t="s">
        <v>361</v>
      </c>
      <c r="C508" s="22" t="s">
        <v>408</v>
      </c>
      <c r="D508" s="22" t="s">
        <v>16</v>
      </c>
      <c r="E508" s="3" t="s">
        <v>1287</v>
      </c>
      <c r="F508" s="26" t="s">
        <v>1288</v>
      </c>
      <c r="G508" s="33">
        <v>0</v>
      </c>
      <c r="H508" s="33">
        <f t="shared" si="66"/>
        <v>0</v>
      </c>
      <c r="I508" s="33">
        <f t="shared" si="67"/>
        <v>0</v>
      </c>
      <c r="J508" s="33">
        <v>0</v>
      </c>
      <c r="K508" s="33">
        <f t="shared" si="68"/>
        <v>0</v>
      </c>
      <c r="L508" s="33">
        <f t="shared" si="69"/>
        <v>0</v>
      </c>
      <c r="M508" s="33">
        <f t="shared" si="70"/>
        <v>0</v>
      </c>
      <c r="N508" s="33">
        <f t="shared" si="71"/>
        <v>0</v>
      </c>
      <c r="O508" s="33">
        <f t="shared" si="64"/>
        <v>0</v>
      </c>
      <c r="P508" s="33">
        <f t="shared" si="65"/>
        <v>0</v>
      </c>
      <c r="Q508" s="33">
        <f t="shared" si="72"/>
        <v>0</v>
      </c>
    </row>
    <row r="509" spans="1:17" ht="15.75" customHeight="1" x14ac:dyDescent="0.25">
      <c r="A509" s="23" t="s">
        <v>1289</v>
      </c>
      <c r="B509" s="3" t="s">
        <v>361</v>
      </c>
      <c r="C509" s="22" t="s">
        <v>408</v>
      </c>
      <c r="D509" s="22" t="s">
        <v>16</v>
      </c>
      <c r="E509" s="3" t="s">
        <v>1290</v>
      </c>
      <c r="F509" s="26" t="s">
        <v>1291</v>
      </c>
      <c r="G509" s="33">
        <v>0</v>
      </c>
      <c r="H509" s="33">
        <f t="shared" si="66"/>
        <v>0</v>
      </c>
      <c r="I509" s="33">
        <f t="shared" si="67"/>
        <v>0</v>
      </c>
      <c r="J509" s="33">
        <v>0</v>
      </c>
      <c r="K509" s="33">
        <f t="shared" si="68"/>
        <v>0</v>
      </c>
      <c r="L509" s="33">
        <f t="shared" si="69"/>
        <v>0</v>
      </c>
      <c r="M509" s="33">
        <f t="shared" si="70"/>
        <v>0</v>
      </c>
      <c r="N509" s="33">
        <f t="shared" si="71"/>
        <v>0</v>
      </c>
      <c r="O509" s="33">
        <f t="shared" si="64"/>
        <v>0</v>
      </c>
      <c r="P509" s="33">
        <f t="shared" si="65"/>
        <v>0</v>
      </c>
      <c r="Q509" s="33">
        <f t="shared" si="72"/>
        <v>0</v>
      </c>
    </row>
    <row r="510" spans="1:17" ht="15.75" customHeight="1" x14ac:dyDescent="0.25">
      <c r="A510" s="23" t="s">
        <v>1292</v>
      </c>
      <c r="B510" s="3" t="s">
        <v>361</v>
      </c>
      <c r="C510" s="22" t="s">
        <v>408</v>
      </c>
      <c r="D510" s="22" t="s">
        <v>16</v>
      </c>
      <c r="E510" s="3" t="s">
        <v>1293</v>
      </c>
      <c r="F510" s="26" t="s">
        <v>1294</v>
      </c>
      <c r="G510" s="33">
        <v>0</v>
      </c>
      <c r="H510" s="33">
        <f t="shared" si="66"/>
        <v>0</v>
      </c>
      <c r="I510" s="33">
        <f t="shared" si="67"/>
        <v>0</v>
      </c>
      <c r="J510" s="33">
        <v>0</v>
      </c>
      <c r="K510" s="33">
        <f t="shared" si="68"/>
        <v>0</v>
      </c>
      <c r="L510" s="33">
        <f t="shared" si="69"/>
        <v>0</v>
      </c>
      <c r="M510" s="33">
        <f t="shared" si="70"/>
        <v>0</v>
      </c>
      <c r="N510" s="33">
        <f t="shared" si="71"/>
        <v>0</v>
      </c>
      <c r="O510" s="33">
        <f t="shared" si="64"/>
        <v>0</v>
      </c>
      <c r="P510" s="33">
        <f t="shared" si="65"/>
        <v>0</v>
      </c>
      <c r="Q510" s="33">
        <f t="shared" si="72"/>
        <v>0</v>
      </c>
    </row>
    <row r="511" spans="1:17" ht="15.75" customHeight="1" x14ac:dyDescent="0.25">
      <c r="A511" s="23" t="s">
        <v>1295</v>
      </c>
      <c r="B511" s="3" t="s">
        <v>361</v>
      </c>
      <c r="C511" s="22" t="s">
        <v>408</v>
      </c>
      <c r="D511" s="22" t="s">
        <v>16</v>
      </c>
      <c r="E511" s="3" t="s">
        <v>960</v>
      </c>
      <c r="F511" s="26" t="s">
        <v>1296</v>
      </c>
      <c r="G511" s="33">
        <v>0</v>
      </c>
      <c r="H511" s="33">
        <f t="shared" si="66"/>
        <v>0</v>
      </c>
      <c r="I511" s="33">
        <f t="shared" si="67"/>
        <v>0</v>
      </c>
      <c r="J511" s="33">
        <v>0</v>
      </c>
      <c r="K511" s="33">
        <f t="shared" si="68"/>
        <v>0</v>
      </c>
      <c r="L511" s="33">
        <f t="shared" si="69"/>
        <v>0</v>
      </c>
      <c r="M511" s="33">
        <f t="shared" si="70"/>
        <v>0</v>
      </c>
      <c r="N511" s="33">
        <f t="shared" si="71"/>
        <v>0</v>
      </c>
      <c r="O511" s="33">
        <f t="shared" si="64"/>
        <v>0</v>
      </c>
      <c r="P511" s="33">
        <f t="shared" si="65"/>
        <v>0</v>
      </c>
      <c r="Q511" s="33">
        <f t="shared" si="72"/>
        <v>0</v>
      </c>
    </row>
    <row r="512" spans="1:17" ht="15.75" customHeight="1" x14ac:dyDescent="0.25">
      <c r="A512" s="23" t="s">
        <v>1297</v>
      </c>
      <c r="B512" s="3" t="s">
        <v>361</v>
      </c>
      <c r="C512" s="22" t="s">
        <v>408</v>
      </c>
      <c r="D512" s="22" t="s">
        <v>16</v>
      </c>
      <c r="E512" s="3" t="s">
        <v>1298</v>
      </c>
      <c r="F512" s="26" t="s">
        <v>1299</v>
      </c>
      <c r="G512" s="33">
        <v>0</v>
      </c>
      <c r="H512" s="33">
        <f t="shared" si="66"/>
        <v>0</v>
      </c>
      <c r="I512" s="33">
        <f t="shared" si="67"/>
        <v>0</v>
      </c>
      <c r="J512" s="33">
        <v>0</v>
      </c>
      <c r="K512" s="33">
        <f t="shared" si="68"/>
        <v>0</v>
      </c>
      <c r="L512" s="33">
        <f t="shared" si="69"/>
        <v>0</v>
      </c>
      <c r="M512" s="33">
        <f t="shared" si="70"/>
        <v>0</v>
      </c>
      <c r="N512" s="33">
        <f t="shared" si="71"/>
        <v>0</v>
      </c>
      <c r="O512" s="33">
        <f t="shared" si="64"/>
        <v>0</v>
      </c>
      <c r="P512" s="33">
        <f t="shared" si="65"/>
        <v>0</v>
      </c>
      <c r="Q512" s="33">
        <f t="shared" si="72"/>
        <v>0</v>
      </c>
    </row>
    <row r="513" spans="1:17" ht="15.75" customHeight="1" x14ac:dyDescent="0.25">
      <c r="A513" s="23" t="s">
        <v>1061</v>
      </c>
      <c r="B513" s="3" t="s">
        <v>361</v>
      </c>
      <c r="C513" s="22" t="s">
        <v>985</v>
      </c>
      <c r="D513" s="22" t="s">
        <v>16</v>
      </c>
      <c r="E513" s="3" t="s">
        <v>854</v>
      </c>
      <c r="F513" s="26" t="s">
        <v>1062</v>
      </c>
      <c r="G513" s="33">
        <v>0</v>
      </c>
      <c r="H513" s="33">
        <f t="shared" si="66"/>
        <v>0</v>
      </c>
      <c r="I513" s="33">
        <f t="shared" si="67"/>
        <v>0</v>
      </c>
      <c r="J513" s="33">
        <v>0</v>
      </c>
      <c r="K513" s="33">
        <f t="shared" si="68"/>
        <v>0</v>
      </c>
      <c r="L513" s="33">
        <f t="shared" si="69"/>
        <v>0</v>
      </c>
      <c r="M513" s="33">
        <f t="shared" si="70"/>
        <v>0</v>
      </c>
      <c r="N513" s="33">
        <f t="shared" si="71"/>
        <v>0</v>
      </c>
      <c r="O513" s="33">
        <f t="shared" si="64"/>
        <v>0</v>
      </c>
      <c r="P513" s="33">
        <f t="shared" si="65"/>
        <v>0</v>
      </c>
      <c r="Q513" s="33">
        <f t="shared" si="72"/>
        <v>0</v>
      </c>
    </row>
    <row r="514" spans="1:17" ht="15.75" customHeight="1" x14ac:dyDescent="0.25">
      <c r="A514" s="23" t="s">
        <v>1131</v>
      </c>
      <c r="B514" s="3" t="s">
        <v>361</v>
      </c>
      <c r="C514" s="22" t="s">
        <v>198</v>
      </c>
      <c r="D514" s="22" t="s">
        <v>16</v>
      </c>
      <c r="E514" s="3" t="s">
        <v>362</v>
      </c>
      <c r="F514" s="26" t="s">
        <v>1132</v>
      </c>
      <c r="G514" s="33">
        <v>0</v>
      </c>
      <c r="H514" s="33">
        <f t="shared" si="66"/>
        <v>0</v>
      </c>
      <c r="I514" s="33">
        <f t="shared" si="67"/>
        <v>0</v>
      </c>
      <c r="J514" s="33">
        <v>0</v>
      </c>
      <c r="K514" s="33">
        <f t="shared" si="68"/>
        <v>0</v>
      </c>
      <c r="L514" s="33">
        <f t="shared" si="69"/>
        <v>0</v>
      </c>
      <c r="M514" s="33">
        <f t="shared" si="70"/>
        <v>0</v>
      </c>
      <c r="N514" s="33">
        <f t="shared" si="71"/>
        <v>0</v>
      </c>
      <c r="O514" s="33">
        <f t="shared" si="64"/>
        <v>0</v>
      </c>
      <c r="P514" s="33">
        <f t="shared" si="65"/>
        <v>0</v>
      </c>
      <c r="Q514" s="33">
        <f t="shared" si="72"/>
        <v>0</v>
      </c>
    </row>
    <row r="515" spans="1:17" ht="15.75" customHeight="1" x14ac:dyDescent="0.25">
      <c r="A515" s="23" t="s">
        <v>1304</v>
      </c>
      <c r="B515" s="3" t="s">
        <v>361</v>
      </c>
      <c r="C515" s="22" t="s">
        <v>408</v>
      </c>
      <c r="D515" s="22" t="s">
        <v>16</v>
      </c>
      <c r="E515" s="3" t="s">
        <v>1305</v>
      </c>
      <c r="F515" s="26" t="s">
        <v>1306</v>
      </c>
      <c r="G515" s="33">
        <v>0</v>
      </c>
      <c r="H515" s="33">
        <f t="shared" si="66"/>
        <v>0</v>
      </c>
      <c r="I515" s="33">
        <f t="shared" si="67"/>
        <v>0</v>
      </c>
      <c r="J515" s="33">
        <v>0</v>
      </c>
      <c r="K515" s="33">
        <f t="shared" si="68"/>
        <v>0</v>
      </c>
      <c r="L515" s="33">
        <f t="shared" si="69"/>
        <v>0</v>
      </c>
      <c r="M515" s="33">
        <f t="shared" si="70"/>
        <v>0</v>
      </c>
      <c r="N515" s="33">
        <f t="shared" si="71"/>
        <v>0</v>
      </c>
      <c r="O515" s="33">
        <f t="shared" si="64"/>
        <v>0</v>
      </c>
      <c r="P515" s="33">
        <f t="shared" si="65"/>
        <v>0</v>
      </c>
      <c r="Q515" s="33">
        <f t="shared" si="72"/>
        <v>0</v>
      </c>
    </row>
    <row r="516" spans="1:17" ht="15.75" customHeight="1" x14ac:dyDescent="0.25">
      <c r="A516" s="23" t="s">
        <v>1135</v>
      </c>
      <c r="B516" s="3" t="s">
        <v>361</v>
      </c>
      <c r="C516" s="22" t="s">
        <v>198</v>
      </c>
      <c r="D516" s="22" t="s">
        <v>16</v>
      </c>
      <c r="E516" s="3" t="s">
        <v>482</v>
      </c>
      <c r="F516" s="26" t="s">
        <v>1136</v>
      </c>
      <c r="G516" s="33">
        <v>1</v>
      </c>
      <c r="H516" s="33">
        <f t="shared" si="66"/>
        <v>1</v>
      </c>
      <c r="I516" s="33">
        <f t="shared" si="67"/>
        <v>1</v>
      </c>
      <c r="J516" s="33">
        <v>0</v>
      </c>
      <c r="K516" s="33">
        <f t="shared" si="68"/>
        <v>1</v>
      </c>
      <c r="L516" s="33">
        <f t="shared" si="69"/>
        <v>2</v>
      </c>
      <c r="M516" s="33">
        <f t="shared" si="70"/>
        <v>0</v>
      </c>
      <c r="N516" s="33">
        <f t="shared" si="71"/>
        <v>2</v>
      </c>
      <c r="O516" s="33">
        <f t="shared" ref="O516:O579" si="73">(IF(G516+J516=1,0.1,0))*G516</f>
        <v>0.1</v>
      </c>
      <c r="P516" s="33">
        <f t="shared" ref="P516:P579" si="74">IF(J516=0,(G516*2)+(O516*0),0)</f>
        <v>2</v>
      </c>
      <c r="Q516" s="33">
        <f t="shared" si="72"/>
        <v>0</v>
      </c>
    </row>
    <row r="517" spans="1:17" ht="15.75" customHeight="1" x14ac:dyDescent="0.25">
      <c r="A517" s="23" t="s">
        <v>1309</v>
      </c>
      <c r="B517" s="3" t="s">
        <v>361</v>
      </c>
      <c r="C517" s="22" t="s">
        <v>408</v>
      </c>
      <c r="D517" s="22" t="s">
        <v>16</v>
      </c>
      <c r="E517" s="3" t="s">
        <v>1310</v>
      </c>
      <c r="F517" s="26" t="s">
        <v>1311</v>
      </c>
      <c r="G517" s="33">
        <v>0</v>
      </c>
      <c r="H517" s="33">
        <f t="shared" ref="H517:H580" si="75">G517</f>
        <v>0</v>
      </c>
      <c r="I517" s="33">
        <f t="shared" ref="I517:I580" si="76">G517</f>
        <v>0</v>
      </c>
      <c r="J517" s="33">
        <v>0</v>
      </c>
      <c r="K517" s="33">
        <f t="shared" ref="K517:K580" si="77">G517</f>
        <v>0</v>
      </c>
      <c r="L517" s="33">
        <f t="shared" ref="L517:L580" si="78">IF(J517&gt;0,0,2)*G517</f>
        <v>0</v>
      </c>
      <c r="M517" s="33">
        <f t="shared" ref="M517:M580" si="79">IF(L517&gt;0,0,1)*G517</f>
        <v>0</v>
      </c>
      <c r="N517" s="33">
        <f t="shared" ref="N517:N580" si="80">G517*2</f>
        <v>0</v>
      </c>
      <c r="O517" s="33">
        <f t="shared" si="73"/>
        <v>0</v>
      </c>
      <c r="P517" s="33">
        <f t="shared" si="74"/>
        <v>0</v>
      </c>
      <c r="Q517" s="33">
        <f t="shared" ref="Q517:Q580" si="81">J517*4</f>
        <v>0</v>
      </c>
    </row>
    <row r="518" spans="1:17" ht="15.75" customHeight="1" x14ac:dyDescent="0.25">
      <c r="A518" s="23" t="s">
        <v>1312</v>
      </c>
      <c r="B518" s="3" t="s">
        <v>361</v>
      </c>
      <c r="C518" s="22" t="s">
        <v>408</v>
      </c>
      <c r="D518" s="22" t="s">
        <v>16</v>
      </c>
      <c r="E518" s="3" t="s">
        <v>1313</v>
      </c>
      <c r="F518" s="26" t="s">
        <v>1314</v>
      </c>
      <c r="G518" s="33">
        <v>0</v>
      </c>
      <c r="H518" s="33">
        <f t="shared" si="75"/>
        <v>0</v>
      </c>
      <c r="I518" s="33">
        <f t="shared" si="76"/>
        <v>0</v>
      </c>
      <c r="J518" s="33">
        <v>0</v>
      </c>
      <c r="K518" s="33">
        <f t="shared" si="77"/>
        <v>0</v>
      </c>
      <c r="L518" s="33">
        <f t="shared" si="78"/>
        <v>0</v>
      </c>
      <c r="M518" s="33">
        <f t="shared" si="79"/>
        <v>0</v>
      </c>
      <c r="N518" s="33">
        <f t="shared" si="80"/>
        <v>0</v>
      </c>
      <c r="O518" s="33">
        <f t="shared" si="73"/>
        <v>0</v>
      </c>
      <c r="P518" s="33">
        <f t="shared" si="74"/>
        <v>0</v>
      </c>
      <c r="Q518" s="33">
        <f t="shared" si="81"/>
        <v>0</v>
      </c>
    </row>
    <row r="519" spans="1:17" ht="15.75" customHeight="1" x14ac:dyDescent="0.25">
      <c r="A519" s="23" t="s">
        <v>1208</v>
      </c>
      <c r="B519" s="3" t="s">
        <v>361</v>
      </c>
      <c r="C519" s="22" t="s">
        <v>985</v>
      </c>
      <c r="D519" s="22" t="s">
        <v>16</v>
      </c>
      <c r="E519" s="3" t="s">
        <v>482</v>
      </c>
      <c r="F519" s="26" t="s">
        <v>1209</v>
      </c>
      <c r="G519" s="33">
        <v>1</v>
      </c>
      <c r="H519" s="33">
        <f t="shared" si="75"/>
        <v>1</v>
      </c>
      <c r="I519" s="33">
        <f t="shared" si="76"/>
        <v>1</v>
      </c>
      <c r="J519" s="33">
        <v>0</v>
      </c>
      <c r="K519" s="33">
        <f t="shared" si="77"/>
        <v>1</v>
      </c>
      <c r="L519" s="33">
        <f t="shared" si="78"/>
        <v>2</v>
      </c>
      <c r="M519" s="33">
        <f t="shared" si="79"/>
        <v>0</v>
      </c>
      <c r="N519" s="33">
        <f t="shared" si="80"/>
        <v>2</v>
      </c>
      <c r="O519" s="33">
        <f t="shared" si="73"/>
        <v>0.1</v>
      </c>
      <c r="P519" s="33">
        <f t="shared" si="74"/>
        <v>2</v>
      </c>
      <c r="Q519" s="33">
        <f t="shared" si="81"/>
        <v>0</v>
      </c>
    </row>
    <row r="520" spans="1:17" ht="15.75" customHeight="1" x14ac:dyDescent="0.25">
      <c r="A520" s="23" t="s">
        <v>1179</v>
      </c>
      <c r="B520" s="3" t="s">
        <v>361</v>
      </c>
      <c r="C520" s="22" t="s">
        <v>985</v>
      </c>
      <c r="D520" s="22" t="s">
        <v>16</v>
      </c>
      <c r="E520" s="3" t="s">
        <v>960</v>
      </c>
      <c r="F520" s="26" t="s">
        <v>1180</v>
      </c>
      <c r="G520" s="33">
        <v>0</v>
      </c>
      <c r="H520" s="33">
        <f t="shared" si="75"/>
        <v>0</v>
      </c>
      <c r="I520" s="33">
        <f t="shared" si="76"/>
        <v>0</v>
      </c>
      <c r="J520" s="33">
        <v>0</v>
      </c>
      <c r="K520" s="33">
        <f t="shared" si="77"/>
        <v>0</v>
      </c>
      <c r="L520" s="33">
        <f t="shared" si="78"/>
        <v>0</v>
      </c>
      <c r="M520" s="33">
        <f t="shared" si="79"/>
        <v>0</v>
      </c>
      <c r="N520" s="33">
        <f t="shared" si="80"/>
        <v>0</v>
      </c>
      <c r="O520" s="33">
        <f t="shared" si="73"/>
        <v>0</v>
      </c>
      <c r="P520" s="33">
        <f t="shared" si="74"/>
        <v>0</v>
      </c>
      <c r="Q520" s="33">
        <f t="shared" si="81"/>
        <v>0</v>
      </c>
    </row>
    <row r="521" spans="1:17" ht="15.75" customHeight="1" x14ac:dyDescent="0.25">
      <c r="A521" s="23" t="s">
        <v>1319</v>
      </c>
      <c r="B521" s="3" t="s">
        <v>361</v>
      </c>
      <c r="C521" s="22" t="s">
        <v>408</v>
      </c>
      <c r="D521" s="22" t="s">
        <v>16</v>
      </c>
      <c r="E521" s="3" t="s">
        <v>1320</v>
      </c>
      <c r="F521" s="26" t="s">
        <v>1321</v>
      </c>
      <c r="G521" s="33">
        <v>0</v>
      </c>
      <c r="H521" s="33">
        <f t="shared" si="75"/>
        <v>0</v>
      </c>
      <c r="I521" s="33">
        <f t="shared" si="76"/>
        <v>0</v>
      </c>
      <c r="J521" s="33">
        <v>0</v>
      </c>
      <c r="K521" s="33">
        <f t="shared" si="77"/>
        <v>0</v>
      </c>
      <c r="L521" s="33">
        <f t="shared" si="78"/>
        <v>0</v>
      </c>
      <c r="M521" s="33">
        <f t="shared" si="79"/>
        <v>0</v>
      </c>
      <c r="N521" s="33">
        <f t="shared" si="80"/>
        <v>0</v>
      </c>
      <c r="O521" s="33">
        <f t="shared" si="73"/>
        <v>0</v>
      </c>
      <c r="P521" s="33">
        <f t="shared" si="74"/>
        <v>0</v>
      </c>
      <c r="Q521" s="33">
        <f t="shared" si="81"/>
        <v>0</v>
      </c>
    </row>
    <row r="522" spans="1:17" ht="15.75" customHeight="1" x14ac:dyDescent="0.25">
      <c r="A522" s="23" t="s">
        <v>1358</v>
      </c>
      <c r="B522" s="3" t="s">
        <v>361</v>
      </c>
      <c r="C522" s="22" t="s">
        <v>985</v>
      </c>
      <c r="D522" s="22" t="s">
        <v>16</v>
      </c>
      <c r="E522" s="3" t="s">
        <v>1359</v>
      </c>
      <c r="F522" s="26" t="s">
        <v>1360</v>
      </c>
      <c r="G522" s="33">
        <v>0</v>
      </c>
      <c r="H522" s="33">
        <f t="shared" si="75"/>
        <v>0</v>
      </c>
      <c r="I522" s="33">
        <f t="shared" si="76"/>
        <v>0</v>
      </c>
      <c r="J522" s="33">
        <v>0</v>
      </c>
      <c r="K522" s="33">
        <f t="shared" si="77"/>
        <v>0</v>
      </c>
      <c r="L522" s="33">
        <f t="shared" si="78"/>
        <v>0</v>
      </c>
      <c r="M522" s="33">
        <f t="shared" si="79"/>
        <v>0</v>
      </c>
      <c r="N522" s="33">
        <f t="shared" si="80"/>
        <v>0</v>
      </c>
      <c r="O522" s="33">
        <f t="shared" si="73"/>
        <v>0</v>
      </c>
      <c r="P522" s="33">
        <f t="shared" si="74"/>
        <v>0</v>
      </c>
      <c r="Q522" s="33">
        <f t="shared" si="81"/>
        <v>0</v>
      </c>
    </row>
    <row r="523" spans="1:17" ht="15.75" customHeight="1" x14ac:dyDescent="0.25">
      <c r="A523" s="23" t="s">
        <v>1324</v>
      </c>
      <c r="B523" s="3" t="s">
        <v>361</v>
      </c>
      <c r="C523" s="22" t="s">
        <v>408</v>
      </c>
      <c r="D523" s="22" t="s">
        <v>16</v>
      </c>
      <c r="E523" s="3" t="s">
        <v>1325</v>
      </c>
      <c r="F523" s="26" t="s">
        <v>1326</v>
      </c>
      <c r="G523" s="33">
        <v>0</v>
      </c>
      <c r="H523" s="33">
        <f t="shared" si="75"/>
        <v>0</v>
      </c>
      <c r="I523" s="33">
        <f t="shared" si="76"/>
        <v>0</v>
      </c>
      <c r="J523" s="33">
        <v>0</v>
      </c>
      <c r="K523" s="33">
        <f t="shared" si="77"/>
        <v>0</v>
      </c>
      <c r="L523" s="33">
        <f t="shared" si="78"/>
        <v>0</v>
      </c>
      <c r="M523" s="33">
        <f t="shared" si="79"/>
        <v>0</v>
      </c>
      <c r="N523" s="33">
        <f t="shared" si="80"/>
        <v>0</v>
      </c>
      <c r="O523" s="33">
        <f t="shared" si="73"/>
        <v>0</v>
      </c>
      <c r="P523" s="33">
        <f t="shared" si="74"/>
        <v>0</v>
      </c>
      <c r="Q523" s="33">
        <f t="shared" si="81"/>
        <v>0</v>
      </c>
    </row>
    <row r="524" spans="1:17" ht="15.75" customHeight="1" x14ac:dyDescent="0.25">
      <c r="A524" s="23" t="s">
        <v>1327</v>
      </c>
      <c r="B524" s="3" t="s">
        <v>361</v>
      </c>
      <c r="C524" s="22" t="s">
        <v>408</v>
      </c>
      <c r="D524" s="22" t="s">
        <v>16</v>
      </c>
      <c r="E524" s="3" t="s">
        <v>1328</v>
      </c>
      <c r="F524" s="26" t="s">
        <v>1329</v>
      </c>
      <c r="G524" s="33">
        <v>0</v>
      </c>
      <c r="H524" s="33">
        <f t="shared" si="75"/>
        <v>0</v>
      </c>
      <c r="I524" s="33">
        <f t="shared" si="76"/>
        <v>0</v>
      </c>
      <c r="J524" s="33">
        <v>0</v>
      </c>
      <c r="K524" s="33">
        <f t="shared" si="77"/>
        <v>0</v>
      </c>
      <c r="L524" s="33">
        <f t="shared" si="78"/>
        <v>0</v>
      </c>
      <c r="M524" s="33">
        <f t="shared" si="79"/>
        <v>0</v>
      </c>
      <c r="N524" s="33">
        <f t="shared" si="80"/>
        <v>0</v>
      </c>
      <c r="O524" s="33">
        <f t="shared" si="73"/>
        <v>0</v>
      </c>
      <c r="P524" s="33">
        <f t="shared" si="74"/>
        <v>0</v>
      </c>
      <c r="Q524" s="33">
        <f t="shared" si="81"/>
        <v>0</v>
      </c>
    </row>
    <row r="525" spans="1:17" ht="15.75" customHeight="1" x14ac:dyDescent="0.25">
      <c r="A525" s="23" t="s">
        <v>1330</v>
      </c>
      <c r="B525" s="3" t="s">
        <v>361</v>
      </c>
      <c r="C525" s="22" t="s">
        <v>377</v>
      </c>
      <c r="D525" s="22" t="s">
        <v>16</v>
      </c>
      <c r="E525" s="3" t="s">
        <v>18</v>
      </c>
      <c r="F525" s="26" t="s">
        <v>1331</v>
      </c>
      <c r="G525" s="33">
        <v>1</v>
      </c>
      <c r="H525" s="33">
        <f t="shared" si="75"/>
        <v>1</v>
      </c>
      <c r="I525" s="33">
        <f t="shared" si="76"/>
        <v>1</v>
      </c>
      <c r="J525" s="33">
        <v>1</v>
      </c>
      <c r="K525" s="33">
        <f t="shared" si="77"/>
        <v>1</v>
      </c>
      <c r="L525" s="33">
        <f t="shared" si="78"/>
        <v>0</v>
      </c>
      <c r="M525" s="33">
        <f t="shared" si="79"/>
        <v>1</v>
      </c>
      <c r="N525" s="33">
        <f t="shared" si="80"/>
        <v>2</v>
      </c>
      <c r="O525" s="33">
        <f t="shared" si="73"/>
        <v>0</v>
      </c>
      <c r="P525" s="33">
        <f t="shared" si="74"/>
        <v>0</v>
      </c>
      <c r="Q525" s="33">
        <f t="shared" si="81"/>
        <v>4</v>
      </c>
    </row>
    <row r="526" spans="1:17" ht="15.75" customHeight="1" x14ac:dyDescent="0.25">
      <c r="A526" s="23" t="s">
        <v>1332</v>
      </c>
      <c r="B526" s="3" t="s">
        <v>361</v>
      </c>
      <c r="C526" s="22" t="s">
        <v>408</v>
      </c>
      <c r="D526" s="22" t="s">
        <v>16</v>
      </c>
      <c r="E526" s="3" t="s">
        <v>1333</v>
      </c>
      <c r="F526" s="26" t="s">
        <v>1334</v>
      </c>
      <c r="G526" s="33">
        <v>0</v>
      </c>
      <c r="H526" s="33">
        <f t="shared" si="75"/>
        <v>0</v>
      </c>
      <c r="I526" s="33">
        <f t="shared" si="76"/>
        <v>0</v>
      </c>
      <c r="J526" s="33">
        <v>0</v>
      </c>
      <c r="K526" s="33">
        <f t="shared" si="77"/>
        <v>0</v>
      </c>
      <c r="L526" s="33">
        <f t="shared" si="78"/>
        <v>0</v>
      </c>
      <c r="M526" s="33">
        <f t="shared" si="79"/>
        <v>0</v>
      </c>
      <c r="N526" s="33">
        <f t="shared" si="80"/>
        <v>0</v>
      </c>
      <c r="O526" s="33">
        <f t="shared" si="73"/>
        <v>0</v>
      </c>
      <c r="P526" s="33">
        <f t="shared" si="74"/>
        <v>0</v>
      </c>
      <c r="Q526" s="33">
        <f t="shared" si="81"/>
        <v>0</v>
      </c>
    </row>
    <row r="527" spans="1:17" ht="15.75" customHeight="1" x14ac:dyDescent="0.25">
      <c r="A527" s="23" t="s">
        <v>1269</v>
      </c>
      <c r="B527" s="3" t="s">
        <v>361</v>
      </c>
      <c r="C527" s="22" t="s">
        <v>198</v>
      </c>
      <c r="D527" s="22" t="s">
        <v>16</v>
      </c>
      <c r="E527" s="3" t="s">
        <v>960</v>
      </c>
      <c r="F527" s="26" t="s">
        <v>1270</v>
      </c>
      <c r="G527" s="33">
        <v>0</v>
      </c>
      <c r="H527" s="33">
        <f t="shared" si="75"/>
        <v>0</v>
      </c>
      <c r="I527" s="33">
        <f t="shared" si="76"/>
        <v>0</v>
      </c>
      <c r="J527" s="33">
        <v>0</v>
      </c>
      <c r="K527" s="33">
        <f t="shared" si="77"/>
        <v>0</v>
      </c>
      <c r="L527" s="33">
        <f t="shared" si="78"/>
        <v>0</v>
      </c>
      <c r="M527" s="33">
        <f t="shared" si="79"/>
        <v>0</v>
      </c>
      <c r="N527" s="33">
        <f t="shared" si="80"/>
        <v>0</v>
      </c>
      <c r="O527" s="33">
        <f t="shared" si="73"/>
        <v>0</v>
      </c>
      <c r="P527" s="33">
        <f t="shared" si="74"/>
        <v>0</v>
      </c>
      <c r="Q527" s="33">
        <f t="shared" si="81"/>
        <v>0</v>
      </c>
    </row>
    <row r="528" spans="1:17" ht="15.75" customHeight="1" x14ac:dyDescent="0.25">
      <c r="A528" s="23" t="s">
        <v>1337</v>
      </c>
      <c r="B528" s="3" t="s">
        <v>361</v>
      </c>
      <c r="C528" s="22" t="s">
        <v>408</v>
      </c>
      <c r="D528" s="22" t="s">
        <v>16</v>
      </c>
      <c r="E528" s="3" t="s">
        <v>232</v>
      </c>
      <c r="F528" s="26" t="s">
        <v>1338</v>
      </c>
      <c r="G528" s="33">
        <v>0</v>
      </c>
      <c r="H528" s="33">
        <f t="shared" si="75"/>
        <v>0</v>
      </c>
      <c r="I528" s="33">
        <f t="shared" si="76"/>
        <v>0</v>
      </c>
      <c r="J528" s="33">
        <v>0</v>
      </c>
      <c r="K528" s="33">
        <f t="shared" si="77"/>
        <v>0</v>
      </c>
      <c r="L528" s="33">
        <f t="shared" si="78"/>
        <v>0</v>
      </c>
      <c r="M528" s="33">
        <f t="shared" si="79"/>
        <v>0</v>
      </c>
      <c r="N528" s="33">
        <f t="shared" si="80"/>
        <v>0</v>
      </c>
      <c r="O528" s="33">
        <f t="shared" si="73"/>
        <v>0</v>
      </c>
      <c r="P528" s="33">
        <f t="shared" si="74"/>
        <v>0</v>
      </c>
      <c r="Q528" s="33">
        <f t="shared" si="81"/>
        <v>0</v>
      </c>
    </row>
    <row r="529" spans="1:17" ht="15.75" customHeight="1" x14ac:dyDescent="0.25">
      <c r="A529" s="23" t="s">
        <v>1339</v>
      </c>
      <c r="B529" s="3" t="s">
        <v>361</v>
      </c>
      <c r="C529" s="22" t="s">
        <v>408</v>
      </c>
      <c r="D529" s="22" t="s">
        <v>16</v>
      </c>
      <c r="E529" s="3" t="s">
        <v>1340</v>
      </c>
      <c r="F529" s="26" t="s">
        <v>1341</v>
      </c>
      <c r="G529" s="33">
        <v>0</v>
      </c>
      <c r="H529" s="33">
        <f t="shared" si="75"/>
        <v>0</v>
      </c>
      <c r="I529" s="33">
        <f t="shared" si="76"/>
        <v>0</v>
      </c>
      <c r="J529" s="33">
        <v>0</v>
      </c>
      <c r="K529" s="33">
        <f t="shared" si="77"/>
        <v>0</v>
      </c>
      <c r="L529" s="33">
        <f t="shared" si="78"/>
        <v>0</v>
      </c>
      <c r="M529" s="33">
        <f t="shared" si="79"/>
        <v>0</v>
      </c>
      <c r="N529" s="33">
        <f t="shared" si="80"/>
        <v>0</v>
      </c>
      <c r="O529" s="33">
        <f t="shared" si="73"/>
        <v>0</v>
      </c>
      <c r="P529" s="33">
        <f t="shared" si="74"/>
        <v>0</v>
      </c>
      <c r="Q529" s="33">
        <f t="shared" si="81"/>
        <v>0</v>
      </c>
    </row>
    <row r="530" spans="1:17" ht="15.75" customHeight="1" x14ac:dyDescent="0.25">
      <c r="A530" s="23" t="s">
        <v>1342</v>
      </c>
      <c r="B530" s="3" t="s">
        <v>361</v>
      </c>
      <c r="C530" s="22" t="s">
        <v>408</v>
      </c>
      <c r="D530" s="22" t="s">
        <v>16</v>
      </c>
      <c r="E530" s="3" t="s">
        <v>1343</v>
      </c>
      <c r="F530" s="26" t="s">
        <v>1344</v>
      </c>
      <c r="G530" s="33">
        <v>0</v>
      </c>
      <c r="H530" s="33">
        <f t="shared" si="75"/>
        <v>0</v>
      </c>
      <c r="I530" s="33">
        <f t="shared" si="76"/>
        <v>0</v>
      </c>
      <c r="J530" s="33">
        <v>0</v>
      </c>
      <c r="K530" s="33">
        <f t="shared" si="77"/>
        <v>0</v>
      </c>
      <c r="L530" s="33">
        <f t="shared" si="78"/>
        <v>0</v>
      </c>
      <c r="M530" s="33">
        <f t="shared" si="79"/>
        <v>0</v>
      </c>
      <c r="N530" s="33">
        <f t="shared" si="80"/>
        <v>0</v>
      </c>
      <c r="O530" s="33">
        <f t="shared" si="73"/>
        <v>0</v>
      </c>
      <c r="P530" s="33">
        <f t="shared" si="74"/>
        <v>0</v>
      </c>
      <c r="Q530" s="33">
        <f t="shared" si="81"/>
        <v>0</v>
      </c>
    </row>
    <row r="531" spans="1:17" ht="15.75" customHeight="1" x14ac:dyDescent="0.25">
      <c r="A531" s="23" t="s">
        <v>1345</v>
      </c>
      <c r="B531" s="3" t="s">
        <v>361</v>
      </c>
      <c r="C531" s="22" t="s">
        <v>408</v>
      </c>
      <c r="D531" s="22" t="s">
        <v>16</v>
      </c>
      <c r="E531" s="3" t="s">
        <v>1346</v>
      </c>
      <c r="F531" s="26" t="s">
        <v>1347</v>
      </c>
      <c r="G531" s="33">
        <v>0</v>
      </c>
      <c r="H531" s="33">
        <f t="shared" si="75"/>
        <v>0</v>
      </c>
      <c r="I531" s="33">
        <f t="shared" si="76"/>
        <v>0</v>
      </c>
      <c r="J531" s="33">
        <v>0</v>
      </c>
      <c r="K531" s="33">
        <f t="shared" si="77"/>
        <v>0</v>
      </c>
      <c r="L531" s="33">
        <f t="shared" si="78"/>
        <v>0</v>
      </c>
      <c r="M531" s="33">
        <f t="shared" si="79"/>
        <v>0</v>
      </c>
      <c r="N531" s="33">
        <f t="shared" si="80"/>
        <v>0</v>
      </c>
      <c r="O531" s="33">
        <f t="shared" si="73"/>
        <v>0</v>
      </c>
      <c r="P531" s="33">
        <f t="shared" si="74"/>
        <v>0</v>
      </c>
      <c r="Q531" s="33">
        <f t="shared" si="81"/>
        <v>0</v>
      </c>
    </row>
    <row r="532" spans="1:17" ht="15.75" customHeight="1" x14ac:dyDescent="0.25">
      <c r="A532" s="23" t="s">
        <v>1348</v>
      </c>
      <c r="B532" s="3" t="s">
        <v>361</v>
      </c>
      <c r="C532" s="22" t="s">
        <v>464</v>
      </c>
      <c r="D532" s="22" t="s">
        <v>145</v>
      </c>
      <c r="E532" s="3" t="s">
        <v>119</v>
      </c>
      <c r="F532" s="26" t="s">
        <v>1349</v>
      </c>
      <c r="G532" s="33">
        <v>1</v>
      </c>
      <c r="H532" s="33">
        <f t="shared" si="75"/>
        <v>1</v>
      </c>
      <c r="I532" s="33">
        <f t="shared" si="76"/>
        <v>1</v>
      </c>
      <c r="J532" s="33">
        <v>1</v>
      </c>
      <c r="K532" s="33">
        <f t="shared" si="77"/>
        <v>1</v>
      </c>
      <c r="L532" s="33">
        <f t="shared" si="78"/>
        <v>0</v>
      </c>
      <c r="M532" s="33">
        <f t="shared" si="79"/>
        <v>1</v>
      </c>
      <c r="N532" s="33">
        <f t="shared" si="80"/>
        <v>2</v>
      </c>
      <c r="O532" s="33">
        <f t="shared" si="73"/>
        <v>0</v>
      </c>
      <c r="P532" s="33">
        <f t="shared" si="74"/>
        <v>0</v>
      </c>
      <c r="Q532" s="33">
        <f t="shared" si="81"/>
        <v>4</v>
      </c>
    </row>
    <row r="533" spans="1:17" ht="15.75" customHeight="1" x14ac:dyDescent="0.25">
      <c r="A533" s="23" t="s">
        <v>1350</v>
      </c>
      <c r="B533" s="3" t="s">
        <v>361</v>
      </c>
      <c r="C533" s="22" t="s">
        <v>408</v>
      </c>
      <c r="D533" s="22" t="s">
        <v>16</v>
      </c>
      <c r="E533" s="3" t="s">
        <v>1351</v>
      </c>
      <c r="F533" s="26" t="s">
        <v>1352</v>
      </c>
      <c r="G533" s="33">
        <v>0</v>
      </c>
      <c r="H533" s="33">
        <f t="shared" si="75"/>
        <v>0</v>
      </c>
      <c r="I533" s="33">
        <f t="shared" si="76"/>
        <v>0</v>
      </c>
      <c r="J533" s="33">
        <v>0</v>
      </c>
      <c r="K533" s="33">
        <f t="shared" si="77"/>
        <v>0</v>
      </c>
      <c r="L533" s="33">
        <f t="shared" si="78"/>
        <v>0</v>
      </c>
      <c r="M533" s="33">
        <f t="shared" si="79"/>
        <v>0</v>
      </c>
      <c r="N533" s="33">
        <f t="shared" si="80"/>
        <v>0</v>
      </c>
      <c r="O533" s="33">
        <f t="shared" si="73"/>
        <v>0</v>
      </c>
      <c r="P533" s="33">
        <f t="shared" si="74"/>
        <v>0</v>
      </c>
      <c r="Q533" s="33">
        <f t="shared" si="81"/>
        <v>0</v>
      </c>
    </row>
    <row r="534" spans="1:17" ht="15.75" customHeight="1" x14ac:dyDescent="0.25">
      <c r="A534" s="23" t="s">
        <v>1353</v>
      </c>
      <c r="B534" s="3" t="s">
        <v>361</v>
      </c>
      <c r="C534" s="22" t="s">
        <v>408</v>
      </c>
      <c r="D534" s="22" t="s">
        <v>16</v>
      </c>
      <c r="E534" s="3" t="s">
        <v>1354</v>
      </c>
      <c r="F534" s="26" t="s">
        <v>1355</v>
      </c>
      <c r="G534" s="33">
        <v>0</v>
      </c>
      <c r="H534" s="33">
        <f t="shared" si="75"/>
        <v>0</v>
      </c>
      <c r="I534" s="33">
        <f t="shared" si="76"/>
        <v>0</v>
      </c>
      <c r="J534" s="33">
        <v>0</v>
      </c>
      <c r="K534" s="33">
        <f t="shared" si="77"/>
        <v>0</v>
      </c>
      <c r="L534" s="33">
        <f t="shared" si="78"/>
        <v>0</v>
      </c>
      <c r="M534" s="33">
        <f t="shared" si="79"/>
        <v>0</v>
      </c>
      <c r="N534" s="33">
        <f t="shared" si="80"/>
        <v>0</v>
      </c>
      <c r="O534" s="33">
        <f t="shared" si="73"/>
        <v>0</v>
      </c>
      <c r="P534" s="33">
        <f t="shared" si="74"/>
        <v>0</v>
      </c>
      <c r="Q534" s="33">
        <f t="shared" si="81"/>
        <v>0</v>
      </c>
    </row>
    <row r="535" spans="1:17" ht="15.75" customHeight="1" x14ac:dyDescent="0.25">
      <c r="A535" s="23" t="s">
        <v>1356</v>
      </c>
      <c r="B535" s="3" t="s">
        <v>361</v>
      </c>
      <c r="C535" s="22" t="s">
        <v>408</v>
      </c>
      <c r="D535" s="22" t="s">
        <v>16</v>
      </c>
      <c r="E535" s="3" t="s">
        <v>309</v>
      </c>
      <c r="F535" s="26" t="s">
        <v>1357</v>
      </c>
      <c r="G535" s="33">
        <v>1</v>
      </c>
      <c r="H535" s="33">
        <f t="shared" si="75"/>
        <v>1</v>
      </c>
      <c r="I535" s="33">
        <f t="shared" si="76"/>
        <v>1</v>
      </c>
      <c r="J535" s="33">
        <v>0</v>
      </c>
      <c r="K535" s="33">
        <f t="shared" si="77"/>
        <v>1</v>
      </c>
      <c r="L535" s="33">
        <f t="shared" si="78"/>
        <v>2</v>
      </c>
      <c r="M535" s="33">
        <f t="shared" si="79"/>
        <v>0</v>
      </c>
      <c r="N535" s="33">
        <f t="shared" si="80"/>
        <v>2</v>
      </c>
      <c r="O535" s="33">
        <f t="shared" si="73"/>
        <v>0.1</v>
      </c>
      <c r="P535" s="33">
        <f t="shared" si="74"/>
        <v>2</v>
      </c>
      <c r="Q535" s="33">
        <f t="shared" si="81"/>
        <v>0</v>
      </c>
    </row>
    <row r="536" spans="1:17" ht="15.75" customHeight="1" x14ac:dyDescent="0.25">
      <c r="A536" s="23" t="s">
        <v>1063</v>
      </c>
      <c r="B536" s="3" t="s">
        <v>361</v>
      </c>
      <c r="C536" s="22" t="s">
        <v>985</v>
      </c>
      <c r="D536" s="22" t="s">
        <v>16</v>
      </c>
      <c r="E536" s="3" t="s">
        <v>485</v>
      </c>
      <c r="F536" s="26" t="s">
        <v>1064</v>
      </c>
      <c r="G536" s="33">
        <v>0</v>
      </c>
      <c r="H536" s="33">
        <f t="shared" si="75"/>
        <v>0</v>
      </c>
      <c r="I536" s="33">
        <f t="shared" si="76"/>
        <v>0</v>
      </c>
      <c r="J536" s="33">
        <v>0</v>
      </c>
      <c r="K536" s="33">
        <f t="shared" si="77"/>
        <v>0</v>
      </c>
      <c r="L536" s="33">
        <f t="shared" si="78"/>
        <v>0</v>
      </c>
      <c r="M536" s="33">
        <f t="shared" si="79"/>
        <v>0</v>
      </c>
      <c r="N536" s="33">
        <f t="shared" si="80"/>
        <v>0</v>
      </c>
      <c r="O536" s="33">
        <f t="shared" si="73"/>
        <v>0</v>
      </c>
      <c r="P536" s="33">
        <f t="shared" si="74"/>
        <v>0</v>
      </c>
      <c r="Q536" s="33">
        <f t="shared" si="81"/>
        <v>0</v>
      </c>
    </row>
    <row r="537" spans="1:17" ht="15.75" customHeight="1" x14ac:dyDescent="0.25">
      <c r="A537" s="23" t="s">
        <v>1361</v>
      </c>
      <c r="B537" s="3" t="s">
        <v>361</v>
      </c>
      <c r="C537" s="22" t="s">
        <v>408</v>
      </c>
      <c r="D537" s="22" t="s">
        <v>16</v>
      </c>
      <c r="E537" s="3" t="s">
        <v>1362</v>
      </c>
      <c r="F537" s="26" t="s">
        <v>1363</v>
      </c>
      <c r="G537" s="33">
        <v>0</v>
      </c>
      <c r="H537" s="33">
        <f t="shared" si="75"/>
        <v>0</v>
      </c>
      <c r="I537" s="33">
        <f t="shared" si="76"/>
        <v>0</v>
      </c>
      <c r="J537" s="33">
        <v>0</v>
      </c>
      <c r="K537" s="33">
        <f t="shared" si="77"/>
        <v>0</v>
      </c>
      <c r="L537" s="33">
        <f t="shared" si="78"/>
        <v>0</v>
      </c>
      <c r="M537" s="33">
        <f t="shared" si="79"/>
        <v>0</v>
      </c>
      <c r="N537" s="33">
        <f t="shared" si="80"/>
        <v>0</v>
      </c>
      <c r="O537" s="33">
        <f t="shared" si="73"/>
        <v>0</v>
      </c>
      <c r="P537" s="33">
        <f t="shared" si="74"/>
        <v>0</v>
      </c>
      <c r="Q537" s="33">
        <f t="shared" si="81"/>
        <v>0</v>
      </c>
    </row>
    <row r="538" spans="1:17" ht="15.75" customHeight="1" x14ac:dyDescent="0.25">
      <c r="A538" s="23" t="s">
        <v>1364</v>
      </c>
      <c r="B538" s="3" t="s">
        <v>361</v>
      </c>
      <c r="C538" s="22" t="s">
        <v>408</v>
      </c>
      <c r="D538" s="22" t="s">
        <v>16</v>
      </c>
      <c r="E538" s="3" t="s">
        <v>1359</v>
      </c>
      <c r="F538" s="26" t="s">
        <v>1365</v>
      </c>
      <c r="G538" s="33">
        <v>0</v>
      </c>
      <c r="H538" s="33">
        <f t="shared" si="75"/>
        <v>0</v>
      </c>
      <c r="I538" s="33">
        <f t="shared" si="76"/>
        <v>0</v>
      </c>
      <c r="J538" s="33">
        <v>0</v>
      </c>
      <c r="K538" s="33">
        <f t="shared" si="77"/>
        <v>0</v>
      </c>
      <c r="L538" s="33">
        <f t="shared" si="78"/>
        <v>0</v>
      </c>
      <c r="M538" s="33">
        <f t="shared" si="79"/>
        <v>0</v>
      </c>
      <c r="N538" s="33">
        <f t="shared" si="80"/>
        <v>0</v>
      </c>
      <c r="O538" s="33">
        <f t="shared" si="73"/>
        <v>0</v>
      </c>
      <c r="P538" s="33">
        <f t="shared" si="74"/>
        <v>0</v>
      </c>
      <c r="Q538" s="33">
        <f t="shared" si="81"/>
        <v>0</v>
      </c>
    </row>
    <row r="539" spans="1:17" ht="15.75" customHeight="1" x14ac:dyDescent="0.25">
      <c r="A539" s="23" t="s">
        <v>1366</v>
      </c>
      <c r="B539" s="3" t="s">
        <v>361</v>
      </c>
      <c r="C539" s="22" t="s">
        <v>408</v>
      </c>
      <c r="D539" s="22" t="s">
        <v>16</v>
      </c>
      <c r="E539" s="3" t="s">
        <v>57</v>
      </c>
      <c r="F539" s="26" t="s">
        <v>1367</v>
      </c>
      <c r="G539" s="33">
        <v>0</v>
      </c>
      <c r="H539" s="33">
        <f t="shared" si="75"/>
        <v>0</v>
      </c>
      <c r="I539" s="33">
        <f t="shared" si="76"/>
        <v>0</v>
      </c>
      <c r="J539" s="33">
        <v>0</v>
      </c>
      <c r="K539" s="33">
        <f t="shared" si="77"/>
        <v>0</v>
      </c>
      <c r="L539" s="33">
        <f t="shared" si="78"/>
        <v>0</v>
      </c>
      <c r="M539" s="33">
        <f t="shared" si="79"/>
        <v>0</v>
      </c>
      <c r="N539" s="33">
        <f t="shared" si="80"/>
        <v>0</v>
      </c>
      <c r="O539" s="33">
        <f t="shared" si="73"/>
        <v>0</v>
      </c>
      <c r="P539" s="33">
        <f t="shared" si="74"/>
        <v>0</v>
      </c>
      <c r="Q539" s="33">
        <f t="shared" si="81"/>
        <v>0</v>
      </c>
    </row>
    <row r="540" spans="1:17" ht="15.75" customHeight="1" x14ac:dyDescent="0.25">
      <c r="A540" s="23" t="s">
        <v>1368</v>
      </c>
      <c r="B540" s="3" t="s">
        <v>361</v>
      </c>
      <c r="C540" s="22" t="s">
        <v>408</v>
      </c>
      <c r="D540" s="22" t="s">
        <v>16</v>
      </c>
      <c r="E540" s="3" t="s">
        <v>1369</v>
      </c>
      <c r="F540" s="26" t="s">
        <v>1370</v>
      </c>
      <c r="G540" s="33">
        <v>0</v>
      </c>
      <c r="H540" s="33">
        <f t="shared" si="75"/>
        <v>0</v>
      </c>
      <c r="I540" s="33">
        <f t="shared" si="76"/>
        <v>0</v>
      </c>
      <c r="J540" s="33">
        <v>0</v>
      </c>
      <c r="K540" s="33">
        <f t="shared" si="77"/>
        <v>0</v>
      </c>
      <c r="L540" s="33">
        <f t="shared" si="78"/>
        <v>0</v>
      </c>
      <c r="M540" s="33">
        <f t="shared" si="79"/>
        <v>0</v>
      </c>
      <c r="N540" s="33">
        <f t="shared" si="80"/>
        <v>0</v>
      </c>
      <c r="O540" s="33">
        <f t="shared" si="73"/>
        <v>0</v>
      </c>
      <c r="P540" s="33">
        <f t="shared" si="74"/>
        <v>0</v>
      </c>
      <c r="Q540" s="33">
        <f t="shared" si="81"/>
        <v>0</v>
      </c>
    </row>
    <row r="541" spans="1:17" ht="15.75" customHeight="1" x14ac:dyDescent="0.25">
      <c r="A541" s="23" t="s">
        <v>1371</v>
      </c>
      <c r="B541" s="3" t="s">
        <v>361</v>
      </c>
      <c r="C541" s="22" t="s">
        <v>408</v>
      </c>
      <c r="D541" s="22" t="s">
        <v>16</v>
      </c>
      <c r="E541" s="3" t="s">
        <v>1372</v>
      </c>
      <c r="F541" s="26" t="s">
        <v>1373</v>
      </c>
      <c r="G541" s="33">
        <v>0</v>
      </c>
      <c r="H541" s="33">
        <f t="shared" si="75"/>
        <v>0</v>
      </c>
      <c r="I541" s="33">
        <f t="shared" si="76"/>
        <v>0</v>
      </c>
      <c r="J541" s="33">
        <v>0</v>
      </c>
      <c r="K541" s="33">
        <f t="shared" si="77"/>
        <v>0</v>
      </c>
      <c r="L541" s="33">
        <f t="shared" si="78"/>
        <v>0</v>
      </c>
      <c r="M541" s="33">
        <f t="shared" si="79"/>
        <v>0</v>
      </c>
      <c r="N541" s="33">
        <f t="shared" si="80"/>
        <v>0</v>
      </c>
      <c r="O541" s="33">
        <f t="shared" si="73"/>
        <v>0</v>
      </c>
      <c r="P541" s="33">
        <f t="shared" si="74"/>
        <v>0</v>
      </c>
      <c r="Q541" s="33">
        <f t="shared" si="81"/>
        <v>0</v>
      </c>
    </row>
    <row r="542" spans="1:17" ht="15.75" customHeight="1" x14ac:dyDescent="0.25">
      <c r="A542" s="23" t="s">
        <v>1374</v>
      </c>
      <c r="B542" s="3" t="s">
        <v>361</v>
      </c>
      <c r="C542" s="22" t="s">
        <v>408</v>
      </c>
      <c r="D542" s="22" t="s">
        <v>16</v>
      </c>
      <c r="E542" s="3" t="s">
        <v>1375</v>
      </c>
      <c r="F542" s="26" t="s">
        <v>1376</v>
      </c>
      <c r="G542" s="33">
        <v>0</v>
      </c>
      <c r="H542" s="33">
        <f t="shared" si="75"/>
        <v>0</v>
      </c>
      <c r="I542" s="33">
        <f t="shared" si="76"/>
        <v>0</v>
      </c>
      <c r="J542" s="33">
        <v>0</v>
      </c>
      <c r="K542" s="33">
        <f t="shared" si="77"/>
        <v>0</v>
      </c>
      <c r="L542" s="33">
        <f t="shared" si="78"/>
        <v>0</v>
      </c>
      <c r="M542" s="33">
        <f t="shared" si="79"/>
        <v>0</v>
      </c>
      <c r="N542" s="33">
        <f t="shared" si="80"/>
        <v>0</v>
      </c>
      <c r="O542" s="33">
        <f t="shared" si="73"/>
        <v>0</v>
      </c>
      <c r="P542" s="33">
        <f t="shared" si="74"/>
        <v>0</v>
      </c>
      <c r="Q542" s="33">
        <f t="shared" si="81"/>
        <v>0</v>
      </c>
    </row>
    <row r="543" spans="1:17" ht="15.75" customHeight="1" x14ac:dyDescent="0.25">
      <c r="A543" s="23" t="s">
        <v>1377</v>
      </c>
      <c r="B543" s="3" t="s">
        <v>361</v>
      </c>
      <c r="C543" s="22" t="s">
        <v>408</v>
      </c>
      <c r="D543" s="22" t="s">
        <v>16</v>
      </c>
      <c r="E543" s="3" t="s">
        <v>1378</v>
      </c>
      <c r="F543" s="26" t="s">
        <v>1379</v>
      </c>
      <c r="G543" s="33">
        <v>0</v>
      </c>
      <c r="H543" s="33">
        <f t="shared" si="75"/>
        <v>0</v>
      </c>
      <c r="I543" s="33">
        <f t="shared" si="76"/>
        <v>0</v>
      </c>
      <c r="J543" s="33">
        <v>0</v>
      </c>
      <c r="K543" s="33">
        <f t="shared" si="77"/>
        <v>0</v>
      </c>
      <c r="L543" s="33">
        <f t="shared" si="78"/>
        <v>0</v>
      </c>
      <c r="M543" s="33">
        <f t="shared" si="79"/>
        <v>0</v>
      </c>
      <c r="N543" s="33">
        <f t="shared" si="80"/>
        <v>0</v>
      </c>
      <c r="O543" s="33">
        <f t="shared" si="73"/>
        <v>0</v>
      </c>
      <c r="P543" s="33">
        <f t="shared" si="74"/>
        <v>0</v>
      </c>
      <c r="Q543" s="33">
        <f t="shared" si="81"/>
        <v>0</v>
      </c>
    </row>
    <row r="544" spans="1:17" ht="15.75" customHeight="1" x14ac:dyDescent="0.25">
      <c r="A544" s="23" t="s">
        <v>1380</v>
      </c>
      <c r="B544" s="3" t="s">
        <v>361</v>
      </c>
      <c r="C544" s="22" t="s">
        <v>408</v>
      </c>
      <c r="D544" s="22" t="s">
        <v>16</v>
      </c>
      <c r="E544" s="3" t="s">
        <v>1381</v>
      </c>
      <c r="F544" s="26" t="s">
        <v>1382</v>
      </c>
      <c r="G544" s="33">
        <v>0</v>
      </c>
      <c r="H544" s="33">
        <f t="shared" si="75"/>
        <v>0</v>
      </c>
      <c r="I544" s="33">
        <f t="shared" si="76"/>
        <v>0</v>
      </c>
      <c r="J544" s="33">
        <v>0</v>
      </c>
      <c r="K544" s="33">
        <f t="shared" si="77"/>
        <v>0</v>
      </c>
      <c r="L544" s="33">
        <f t="shared" si="78"/>
        <v>0</v>
      </c>
      <c r="M544" s="33">
        <f t="shared" si="79"/>
        <v>0</v>
      </c>
      <c r="N544" s="33">
        <f t="shared" si="80"/>
        <v>0</v>
      </c>
      <c r="O544" s="33">
        <f t="shared" si="73"/>
        <v>0</v>
      </c>
      <c r="P544" s="33">
        <f t="shared" si="74"/>
        <v>0</v>
      </c>
      <c r="Q544" s="33">
        <f t="shared" si="81"/>
        <v>0</v>
      </c>
    </row>
    <row r="545" spans="1:17" ht="15.75" customHeight="1" x14ac:dyDescent="0.25">
      <c r="A545" s="23" t="s">
        <v>1383</v>
      </c>
      <c r="B545" s="3" t="s">
        <v>361</v>
      </c>
      <c r="C545" s="22" t="s">
        <v>202</v>
      </c>
      <c r="D545" s="22" t="s">
        <v>16</v>
      </c>
      <c r="E545" s="3" t="s">
        <v>17</v>
      </c>
      <c r="F545" s="26" t="s">
        <v>1384</v>
      </c>
      <c r="G545" s="33">
        <v>1</v>
      </c>
      <c r="H545" s="33">
        <f t="shared" si="75"/>
        <v>1</v>
      </c>
      <c r="I545" s="33">
        <f t="shared" si="76"/>
        <v>1</v>
      </c>
      <c r="J545" s="33">
        <v>0</v>
      </c>
      <c r="K545" s="33">
        <f t="shared" si="77"/>
        <v>1</v>
      </c>
      <c r="L545" s="33">
        <f t="shared" si="78"/>
        <v>2</v>
      </c>
      <c r="M545" s="33">
        <f t="shared" si="79"/>
        <v>0</v>
      </c>
      <c r="N545" s="33">
        <f t="shared" si="80"/>
        <v>2</v>
      </c>
      <c r="O545" s="33">
        <f t="shared" si="73"/>
        <v>0.1</v>
      </c>
      <c r="P545" s="33">
        <f t="shared" si="74"/>
        <v>2</v>
      </c>
      <c r="Q545" s="33">
        <f t="shared" si="81"/>
        <v>0</v>
      </c>
    </row>
    <row r="546" spans="1:17" ht="15.75" customHeight="1" x14ac:dyDescent="0.25">
      <c r="A546" s="23" t="s">
        <v>1385</v>
      </c>
      <c r="B546" s="3" t="s">
        <v>361</v>
      </c>
      <c r="C546" s="22" t="s">
        <v>202</v>
      </c>
      <c r="D546" s="22" t="s">
        <v>16</v>
      </c>
      <c r="E546" s="3" t="s">
        <v>18</v>
      </c>
      <c r="F546" s="26" t="s">
        <v>1386</v>
      </c>
      <c r="G546" s="33">
        <v>1</v>
      </c>
      <c r="H546" s="33">
        <f t="shared" si="75"/>
        <v>1</v>
      </c>
      <c r="I546" s="33">
        <f t="shared" si="76"/>
        <v>1</v>
      </c>
      <c r="J546" s="33">
        <v>0</v>
      </c>
      <c r="K546" s="33">
        <f t="shared" si="77"/>
        <v>1</v>
      </c>
      <c r="L546" s="33">
        <f t="shared" si="78"/>
        <v>2</v>
      </c>
      <c r="M546" s="33">
        <f t="shared" si="79"/>
        <v>0</v>
      </c>
      <c r="N546" s="33">
        <f t="shared" si="80"/>
        <v>2</v>
      </c>
      <c r="O546" s="33">
        <f t="shared" si="73"/>
        <v>0.1</v>
      </c>
      <c r="P546" s="33">
        <f t="shared" si="74"/>
        <v>2</v>
      </c>
      <c r="Q546" s="33">
        <f t="shared" si="81"/>
        <v>0</v>
      </c>
    </row>
    <row r="547" spans="1:17" ht="15.75" customHeight="1" x14ac:dyDescent="0.25">
      <c r="A547" s="23" t="s">
        <v>1387</v>
      </c>
      <c r="B547" s="3" t="s">
        <v>361</v>
      </c>
      <c r="C547" s="22" t="s">
        <v>202</v>
      </c>
      <c r="D547" s="22" t="s">
        <v>16</v>
      </c>
      <c r="E547" s="3" t="s">
        <v>162</v>
      </c>
      <c r="F547" s="26" t="s">
        <v>1388</v>
      </c>
      <c r="G547" s="33">
        <v>1</v>
      </c>
      <c r="H547" s="33">
        <f t="shared" si="75"/>
        <v>1</v>
      </c>
      <c r="I547" s="33">
        <f t="shared" si="76"/>
        <v>1</v>
      </c>
      <c r="J547" s="33">
        <v>0</v>
      </c>
      <c r="K547" s="33">
        <f t="shared" si="77"/>
        <v>1</v>
      </c>
      <c r="L547" s="33">
        <f t="shared" si="78"/>
        <v>2</v>
      </c>
      <c r="M547" s="33">
        <f t="shared" si="79"/>
        <v>0</v>
      </c>
      <c r="N547" s="33">
        <f t="shared" si="80"/>
        <v>2</v>
      </c>
      <c r="O547" s="33">
        <f t="shared" si="73"/>
        <v>0.1</v>
      </c>
      <c r="P547" s="33">
        <f t="shared" si="74"/>
        <v>2</v>
      </c>
      <c r="Q547" s="33">
        <f t="shared" si="81"/>
        <v>0</v>
      </c>
    </row>
    <row r="548" spans="1:17" ht="15.75" customHeight="1" x14ac:dyDescent="0.25">
      <c r="A548" s="23" t="s">
        <v>1389</v>
      </c>
      <c r="B548" s="3" t="s">
        <v>361</v>
      </c>
      <c r="C548" s="22" t="s">
        <v>408</v>
      </c>
      <c r="D548" s="22" t="s">
        <v>16</v>
      </c>
      <c r="E548" s="3" t="s">
        <v>1390</v>
      </c>
      <c r="F548" s="26" t="s">
        <v>1391</v>
      </c>
      <c r="G548" s="33">
        <v>0</v>
      </c>
      <c r="H548" s="33">
        <f t="shared" si="75"/>
        <v>0</v>
      </c>
      <c r="I548" s="33">
        <f t="shared" si="76"/>
        <v>0</v>
      </c>
      <c r="J548" s="33">
        <v>0</v>
      </c>
      <c r="K548" s="33">
        <f t="shared" si="77"/>
        <v>0</v>
      </c>
      <c r="L548" s="33">
        <f t="shared" si="78"/>
        <v>0</v>
      </c>
      <c r="M548" s="33">
        <f t="shared" si="79"/>
        <v>0</v>
      </c>
      <c r="N548" s="33">
        <f t="shared" si="80"/>
        <v>0</v>
      </c>
      <c r="O548" s="33">
        <f t="shared" si="73"/>
        <v>0</v>
      </c>
      <c r="P548" s="33">
        <f t="shared" si="74"/>
        <v>0</v>
      </c>
      <c r="Q548" s="33">
        <f t="shared" si="81"/>
        <v>0</v>
      </c>
    </row>
    <row r="549" spans="1:17" ht="15.75" customHeight="1" x14ac:dyDescent="0.25">
      <c r="A549" s="23" t="s">
        <v>1392</v>
      </c>
      <c r="B549" s="3" t="s">
        <v>361</v>
      </c>
      <c r="C549" s="22" t="s">
        <v>408</v>
      </c>
      <c r="D549" s="22" t="s">
        <v>16</v>
      </c>
      <c r="E549" s="3" t="s">
        <v>1393</v>
      </c>
      <c r="F549" s="26" t="s">
        <v>1394</v>
      </c>
      <c r="G549" s="33">
        <v>0</v>
      </c>
      <c r="H549" s="33">
        <f t="shared" si="75"/>
        <v>0</v>
      </c>
      <c r="I549" s="33">
        <f t="shared" si="76"/>
        <v>0</v>
      </c>
      <c r="J549" s="33">
        <v>0</v>
      </c>
      <c r="K549" s="33">
        <f t="shared" si="77"/>
        <v>0</v>
      </c>
      <c r="L549" s="33">
        <f t="shared" si="78"/>
        <v>0</v>
      </c>
      <c r="M549" s="33">
        <f t="shared" si="79"/>
        <v>0</v>
      </c>
      <c r="N549" s="33">
        <f t="shared" si="80"/>
        <v>0</v>
      </c>
      <c r="O549" s="33">
        <f t="shared" si="73"/>
        <v>0</v>
      </c>
      <c r="P549" s="33">
        <f t="shared" si="74"/>
        <v>0</v>
      </c>
      <c r="Q549" s="33">
        <f t="shared" si="81"/>
        <v>0</v>
      </c>
    </row>
    <row r="550" spans="1:17" ht="15.75" customHeight="1" x14ac:dyDescent="0.25">
      <c r="A550" s="23" t="s">
        <v>1107</v>
      </c>
      <c r="B550" s="3" t="s">
        <v>361</v>
      </c>
      <c r="C550" s="22" t="s">
        <v>198</v>
      </c>
      <c r="D550" s="22" t="s">
        <v>16</v>
      </c>
      <c r="E550" s="3" t="s">
        <v>485</v>
      </c>
      <c r="F550" s="26" t="s">
        <v>1108</v>
      </c>
      <c r="G550" s="33">
        <v>0</v>
      </c>
      <c r="H550" s="33">
        <f t="shared" si="75"/>
        <v>0</v>
      </c>
      <c r="I550" s="33">
        <f t="shared" si="76"/>
        <v>0</v>
      </c>
      <c r="J550" s="33">
        <v>0</v>
      </c>
      <c r="K550" s="33">
        <f t="shared" si="77"/>
        <v>0</v>
      </c>
      <c r="L550" s="33">
        <f t="shared" si="78"/>
        <v>0</v>
      </c>
      <c r="M550" s="33">
        <f t="shared" si="79"/>
        <v>0</v>
      </c>
      <c r="N550" s="33">
        <f t="shared" si="80"/>
        <v>0</v>
      </c>
      <c r="O550" s="33">
        <f t="shared" si="73"/>
        <v>0</v>
      </c>
      <c r="P550" s="33">
        <f t="shared" si="74"/>
        <v>0</v>
      </c>
      <c r="Q550" s="33">
        <f t="shared" si="81"/>
        <v>0</v>
      </c>
    </row>
    <row r="551" spans="1:17" ht="15.75" customHeight="1" x14ac:dyDescent="0.25">
      <c r="A551" s="23" t="s">
        <v>1397</v>
      </c>
      <c r="B551" s="3" t="s">
        <v>361</v>
      </c>
      <c r="C551" s="22" t="s">
        <v>408</v>
      </c>
      <c r="D551" s="22" t="s">
        <v>16</v>
      </c>
      <c r="E551" s="3" t="s">
        <v>1398</v>
      </c>
      <c r="F551" s="26" t="s">
        <v>1399</v>
      </c>
      <c r="G551" s="33">
        <v>0</v>
      </c>
      <c r="H551" s="33">
        <f t="shared" si="75"/>
        <v>0</v>
      </c>
      <c r="I551" s="33">
        <f t="shared" si="76"/>
        <v>0</v>
      </c>
      <c r="J551" s="33">
        <v>0</v>
      </c>
      <c r="K551" s="33">
        <f t="shared" si="77"/>
        <v>0</v>
      </c>
      <c r="L551" s="33">
        <f t="shared" si="78"/>
        <v>0</v>
      </c>
      <c r="M551" s="33">
        <f t="shared" si="79"/>
        <v>0</v>
      </c>
      <c r="N551" s="33">
        <f t="shared" si="80"/>
        <v>0</v>
      </c>
      <c r="O551" s="33">
        <f t="shared" si="73"/>
        <v>0</v>
      </c>
      <c r="P551" s="33">
        <f t="shared" si="74"/>
        <v>0</v>
      </c>
      <c r="Q551" s="33">
        <f t="shared" si="81"/>
        <v>0</v>
      </c>
    </row>
    <row r="552" spans="1:17" ht="15.75" customHeight="1" x14ac:dyDescent="0.25">
      <c r="A552" s="23" t="s">
        <v>1400</v>
      </c>
      <c r="B552" s="3" t="s">
        <v>361</v>
      </c>
      <c r="C552" s="22" t="s">
        <v>408</v>
      </c>
      <c r="D552" s="22" t="s">
        <v>16</v>
      </c>
      <c r="E552" s="3" t="s">
        <v>64</v>
      </c>
      <c r="F552" s="26" t="s">
        <v>1401</v>
      </c>
      <c r="G552" s="33">
        <v>0</v>
      </c>
      <c r="H552" s="33">
        <f t="shared" si="75"/>
        <v>0</v>
      </c>
      <c r="I552" s="33">
        <f t="shared" si="76"/>
        <v>0</v>
      </c>
      <c r="J552" s="33">
        <v>0</v>
      </c>
      <c r="K552" s="33">
        <f t="shared" si="77"/>
        <v>0</v>
      </c>
      <c r="L552" s="33">
        <f t="shared" si="78"/>
        <v>0</v>
      </c>
      <c r="M552" s="33">
        <f t="shared" si="79"/>
        <v>0</v>
      </c>
      <c r="N552" s="33">
        <f t="shared" si="80"/>
        <v>0</v>
      </c>
      <c r="O552" s="33">
        <f t="shared" si="73"/>
        <v>0</v>
      </c>
      <c r="P552" s="33">
        <f t="shared" si="74"/>
        <v>0</v>
      </c>
      <c r="Q552" s="33">
        <f t="shared" si="81"/>
        <v>0</v>
      </c>
    </row>
    <row r="553" spans="1:17" ht="15.75" customHeight="1" x14ac:dyDescent="0.25">
      <c r="A553" s="23" t="s">
        <v>1402</v>
      </c>
      <c r="B553" s="3" t="s">
        <v>361</v>
      </c>
      <c r="C553" s="22" t="s">
        <v>408</v>
      </c>
      <c r="D553" s="22" t="s">
        <v>16</v>
      </c>
      <c r="E553" s="3" t="s">
        <v>1403</v>
      </c>
      <c r="F553" s="26" t="s">
        <v>1404</v>
      </c>
      <c r="G553" s="33">
        <v>0</v>
      </c>
      <c r="H553" s="33">
        <f t="shared" si="75"/>
        <v>0</v>
      </c>
      <c r="I553" s="33">
        <f t="shared" si="76"/>
        <v>0</v>
      </c>
      <c r="J553" s="33">
        <v>0</v>
      </c>
      <c r="K553" s="33">
        <f t="shared" si="77"/>
        <v>0</v>
      </c>
      <c r="L553" s="33">
        <f t="shared" si="78"/>
        <v>0</v>
      </c>
      <c r="M553" s="33">
        <f t="shared" si="79"/>
        <v>0</v>
      </c>
      <c r="N553" s="33">
        <f t="shared" si="80"/>
        <v>0</v>
      </c>
      <c r="O553" s="33">
        <f t="shared" si="73"/>
        <v>0</v>
      </c>
      <c r="P553" s="33">
        <f t="shared" si="74"/>
        <v>0</v>
      </c>
      <c r="Q553" s="33">
        <f t="shared" si="81"/>
        <v>0</v>
      </c>
    </row>
    <row r="554" spans="1:17" ht="15.75" customHeight="1" x14ac:dyDescent="0.25">
      <c r="A554" s="23" t="s">
        <v>1405</v>
      </c>
      <c r="B554" s="3" t="s">
        <v>361</v>
      </c>
      <c r="C554" s="22" t="s">
        <v>408</v>
      </c>
      <c r="D554" s="22" t="s">
        <v>16</v>
      </c>
      <c r="E554" s="3" t="s">
        <v>1406</v>
      </c>
      <c r="F554" s="26" t="s">
        <v>1407</v>
      </c>
      <c r="G554" s="33">
        <v>0</v>
      </c>
      <c r="H554" s="33">
        <f t="shared" si="75"/>
        <v>0</v>
      </c>
      <c r="I554" s="33">
        <f t="shared" si="76"/>
        <v>0</v>
      </c>
      <c r="J554" s="33">
        <v>0</v>
      </c>
      <c r="K554" s="33">
        <f t="shared" si="77"/>
        <v>0</v>
      </c>
      <c r="L554" s="33">
        <f t="shared" si="78"/>
        <v>0</v>
      </c>
      <c r="M554" s="33">
        <f t="shared" si="79"/>
        <v>0</v>
      </c>
      <c r="N554" s="33">
        <f t="shared" si="80"/>
        <v>0</v>
      </c>
      <c r="O554" s="33">
        <f t="shared" si="73"/>
        <v>0</v>
      </c>
      <c r="P554" s="33">
        <f t="shared" si="74"/>
        <v>0</v>
      </c>
      <c r="Q554" s="33">
        <f t="shared" si="81"/>
        <v>0</v>
      </c>
    </row>
    <row r="555" spans="1:17" ht="15.75" customHeight="1" x14ac:dyDescent="0.25">
      <c r="A555" s="23" t="s">
        <v>1408</v>
      </c>
      <c r="B555" s="3" t="s">
        <v>361</v>
      </c>
      <c r="C555" s="22" t="s">
        <v>408</v>
      </c>
      <c r="D555" s="22" t="s">
        <v>16</v>
      </c>
      <c r="E555" s="3" t="s">
        <v>1409</v>
      </c>
      <c r="F555" s="26" t="s">
        <v>1410</v>
      </c>
      <c r="G555" s="33">
        <v>0</v>
      </c>
      <c r="H555" s="33">
        <f t="shared" si="75"/>
        <v>0</v>
      </c>
      <c r="I555" s="33">
        <f t="shared" si="76"/>
        <v>0</v>
      </c>
      <c r="J555" s="33">
        <v>0</v>
      </c>
      <c r="K555" s="33">
        <f t="shared" si="77"/>
        <v>0</v>
      </c>
      <c r="L555" s="33">
        <f t="shared" si="78"/>
        <v>0</v>
      </c>
      <c r="M555" s="33">
        <f t="shared" si="79"/>
        <v>0</v>
      </c>
      <c r="N555" s="33">
        <f t="shared" si="80"/>
        <v>0</v>
      </c>
      <c r="O555" s="33">
        <f t="shared" si="73"/>
        <v>0</v>
      </c>
      <c r="P555" s="33">
        <f t="shared" si="74"/>
        <v>0</v>
      </c>
      <c r="Q555" s="33">
        <f t="shared" si="81"/>
        <v>0</v>
      </c>
    </row>
    <row r="556" spans="1:17" ht="15.75" customHeight="1" x14ac:dyDescent="0.25">
      <c r="A556" s="23" t="s">
        <v>1411</v>
      </c>
      <c r="B556" s="3" t="s">
        <v>361</v>
      </c>
      <c r="C556" s="22" t="s">
        <v>105</v>
      </c>
      <c r="D556" s="22" t="s">
        <v>16</v>
      </c>
      <c r="E556" s="3" t="s">
        <v>119</v>
      </c>
      <c r="F556" s="26" t="s">
        <v>1412</v>
      </c>
      <c r="G556" s="33">
        <v>1</v>
      </c>
      <c r="H556" s="33">
        <f t="shared" si="75"/>
        <v>1</v>
      </c>
      <c r="I556" s="33">
        <f t="shared" si="76"/>
        <v>1</v>
      </c>
      <c r="J556" s="33">
        <v>1</v>
      </c>
      <c r="K556" s="33">
        <f t="shared" si="77"/>
        <v>1</v>
      </c>
      <c r="L556" s="33">
        <f t="shared" si="78"/>
        <v>0</v>
      </c>
      <c r="M556" s="33">
        <f t="shared" si="79"/>
        <v>1</v>
      </c>
      <c r="N556" s="33">
        <f t="shared" si="80"/>
        <v>2</v>
      </c>
      <c r="O556" s="33">
        <f t="shared" si="73"/>
        <v>0</v>
      </c>
      <c r="P556" s="33">
        <f t="shared" si="74"/>
        <v>0</v>
      </c>
      <c r="Q556" s="33">
        <f t="shared" si="81"/>
        <v>4</v>
      </c>
    </row>
    <row r="557" spans="1:17" ht="15.75" customHeight="1" x14ac:dyDescent="0.25">
      <c r="A557" s="23" t="s">
        <v>1413</v>
      </c>
      <c r="B557" s="3" t="s">
        <v>361</v>
      </c>
      <c r="C557" s="22" t="s">
        <v>408</v>
      </c>
      <c r="D557" s="22" t="s">
        <v>16</v>
      </c>
      <c r="E557" s="3" t="s">
        <v>1414</v>
      </c>
      <c r="F557" s="26" t="s">
        <v>1415</v>
      </c>
      <c r="G557" s="33">
        <v>0</v>
      </c>
      <c r="H557" s="33">
        <f t="shared" si="75"/>
        <v>0</v>
      </c>
      <c r="I557" s="33">
        <f t="shared" si="76"/>
        <v>0</v>
      </c>
      <c r="J557" s="33">
        <v>0</v>
      </c>
      <c r="K557" s="33">
        <f t="shared" si="77"/>
        <v>0</v>
      </c>
      <c r="L557" s="33">
        <f t="shared" si="78"/>
        <v>0</v>
      </c>
      <c r="M557" s="33">
        <f t="shared" si="79"/>
        <v>0</v>
      </c>
      <c r="N557" s="33">
        <f t="shared" si="80"/>
        <v>0</v>
      </c>
      <c r="O557" s="33">
        <f t="shared" si="73"/>
        <v>0</v>
      </c>
      <c r="P557" s="33">
        <f t="shared" si="74"/>
        <v>0</v>
      </c>
      <c r="Q557" s="33">
        <f t="shared" si="81"/>
        <v>0</v>
      </c>
    </row>
    <row r="558" spans="1:17" ht="15.75" customHeight="1" x14ac:dyDescent="0.25">
      <c r="A558" s="23" t="s">
        <v>1416</v>
      </c>
      <c r="B558" s="3" t="s">
        <v>361</v>
      </c>
      <c r="C558" s="22" t="s">
        <v>408</v>
      </c>
      <c r="D558" s="22" t="s">
        <v>16</v>
      </c>
      <c r="E558" s="3" t="s">
        <v>202</v>
      </c>
      <c r="F558" s="26" t="s">
        <v>1417</v>
      </c>
      <c r="G558" s="33">
        <v>1</v>
      </c>
      <c r="H558" s="33">
        <f t="shared" si="75"/>
        <v>1</v>
      </c>
      <c r="I558" s="33">
        <f t="shared" si="76"/>
        <v>1</v>
      </c>
      <c r="J558" s="33">
        <v>0</v>
      </c>
      <c r="K558" s="33">
        <f t="shared" si="77"/>
        <v>1</v>
      </c>
      <c r="L558" s="33">
        <f t="shared" si="78"/>
        <v>2</v>
      </c>
      <c r="M558" s="33">
        <f t="shared" si="79"/>
        <v>0</v>
      </c>
      <c r="N558" s="33">
        <f t="shared" si="80"/>
        <v>2</v>
      </c>
      <c r="O558" s="33">
        <f t="shared" si="73"/>
        <v>0.1</v>
      </c>
      <c r="P558" s="33">
        <f t="shared" si="74"/>
        <v>2</v>
      </c>
      <c r="Q558" s="33">
        <f t="shared" si="81"/>
        <v>0</v>
      </c>
    </row>
    <row r="559" spans="1:17" ht="15.75" customHeight="1" x14ac:dyDescent="0.25">
      <c r="A559" s="23" t="s">
        <v>1418</v>
      </c>
      <c r="B559" s="3" t="s">
        <v>361</v>
      </c>
      <c r="C559" s="22" t="s">
        <v>408</v>
      </c>
      <c r="D559" s="22" t="s">
        <v>16</v>
      </c>
      <c r="E559" s="3" t="s">
        <v>1091</v>
      </c>
      <c r="F559" s="26" t="s">
        <v>1419</v>
      </c>
      <c r="G559" s="33">
        <v>0</v>
      </c>
      <c r="H559" s="33">
        <f t="shared" si="75"/>
        <v>0</v>
      </c>
      <c r="I559" s="33">
        <f t="shared" si="76"/>
        <v>0</v>
      </c>
      <c r="J559" s="33">
        <v>0</v>
      </c>
      <c r="K559" s="33">
        <f t="shared" si="77"/>
        <v>0</v>
      </c>
      <c r="L559" s="33">
        <f t="shared" si="78"/>
        <v>0</v>
      </c>
      <c r="M559" s="33">
        <f t="shared" si="79"/>
        <v>0</v>
      </c>
      <c r="N559" s="33">
        <f t="shared" si="80"/>
        <v>0</v>
      </c>
      <c r="O559" s="33">
        <f t="shared" si="73"/>
        <v>0</v>
      </c>
      <c r="P559" s="33">
        <f t="shared" si="74"/>
        <v>0</v>
      </c>
      <c r="Q559" s="33">
        <f t="shared" si="81"/>
        <v>0</v>
      </c>
    </row>
    <row r="560" spans="1:17" ht="15.75" customHeight="1" x14ac:dyDescent="0.25">
      <c r="A560" s="23" t="s">
        <v>1420</v>
      </c>
      <c r="B560" s="3" t="s">
        <v>361</v>
      </c>
      <c r="C560" s="22" t="s">
        <v>408</v>
      </c>
      <c r="D560" s="22" t="s">
        <v>16</v>
      </c>
      <c r="E560" s="3" t="s">
        <v>1421</v>
      </c>
      <c r="F560" s="26" t="s">
        <v>1422</v>
      </c>
      <c r="G560" s="33">
        <v>0</v>
      </c>
      <c r="H560" s="33">
        <f t="shared" si="75"/>
        <v>0</v>
      </c>
      <c r="I560" s="33">
        <f t="shared" si="76"/>
        <v>0</v>
      </c>
      <c r="J560" s="33">
        <v>0</v>
      </c>
      <c r="K560" s="33">
        <f t="shared" si="77"/>
        <v>0</v>
      </c>
      <c r="L560" s="33">
        <f t="shared" si="78"/>
        <v>0</v>
      </c>
      <c r="M560" s="33">
        <f t="shared" si="79"/>
        <v>0</v>
      </c>
      <c r="N560" s="33">
        <f t="shared" si="80"/>
        <v>0</v>
      </c>
      <c r="O560" s="33">
        <f t="shared" si="73"/>
        <v>0</v>
      </c>
      <c r="P560" s="33">
        <f t="shared" si="74"/>
        <v>0</v>
      </c>
      <c r="Q560" s="33">
        <f t="shared" si="81"/>
        <v>0</v>
      </c>
    </row>
    <row r="561" spans="1:17" ht="15.75" customHeight="1" x14ac:dyDescent="0.25">
      <c r="A561" s="23" t="s">
        <v>1277</v>
      </c>
      <c r="B561" s="3" t="s">
        <v>361</v>
      </c>
      <c r="C561" s="22" t="s">
        <v>198</v>
      </c>
      <c r="D561" s="22" t="s">
        <v>16</v>
      </c>
      <c r="E561" s="3" t="s">
        <v>1278</v>
      </c>
      <c r="F561" s="26" t="s">
        <v>1279</v>
      </c>
      <c r="G561" s="33">
        <v>0</v>
      </c>
      <c r="H561" s="33">
        <f t="shared" si="75"/>
        <v>0</v>
      </c>
      <c r="I561" s="33">
        <f t="shared" si="76"/>
        <v>0</v>
      </c>
      <c r="J561" s="33">
        <v>0</v>
      </c>
      <c r="K561" s="33">
        <f t="shared" si="77"/>
        <v>0</v>
      </c>
      <c r="L561" s="33">
        <f t="shared" si="78"/>
        <v>0</v>
      </c>
      <c r="M561" s="33">
        <f t="shared" si="79"/>
        <v>0</v>
      </c>
      <c r="N561" s="33">
        <f t="shared" si="80"/>
        <v>0</v>
      </c>
      <c r="O561" s="33">
        <f t="shared" si="73"/>
        <v>0</v>
      </c>
      <c r="P561" s="33">
        <f t="shared" si="74"/>
        <v>0</v>
      </c>
      <c r="Q561" s="33">
        <f t="shared" si="81"/>
        <v>0</v>
      </c>
    </row>
    <row r="562" spans="1:17" ht="15.75" customHeight="1" x14ac:dyDescent="0.25">
      <c r="A562" s="23" t="s">
        <v>1425</v>
      </c>
      <c r="B562" s="3" t="s">
        <v>361</v>
      </c>
      <c r="C562" s="22" t="s">
        <v>408</v>
      </c>
      <c r="D562" s="22" t="s">
        <v>16</v>
      </c>
      <c r="E562" s="3" t="s">
        <v>1426</v>
      </c>
      <c r="F562" s="26" t="s">
        <v>1427</v>
      </c>
      <c r="G562" s="33">
        <v>0</v>
      </c>
      <c r="H562" s="33">
        <f t="shared" si="75"/>
        <v>0</v>
      </c>
      <c r="I562" s="33">
        <f t="shared" si="76"/>
        <v>0</v>
      </c>
      <c r="J562" s="33">
        <v>0</v>
      </c>
      <c r="K562" s="33">
        <f t="shared" si="77"/>
        <v>0</v>
      </c>
      <c r="L562" s="33">
        <f t="shared" si="78"/>
        <v>0</v>
      </c>
      <c r="M562" s="33">
        <f t="shared" si="79"/>
        <v>0</v>
      </c>
      <c r="N562" s="33">
        <f t="shared" si="80"/>
        <v>0</v>
      </c>
      <c r="O562" s="33">
        <f t="shared" si="73"/>
        <v>0</v>
      </c>
      <c r="P562" s="33">
        <f t="shared" si="74"/>
        <v>0</v>
      </c>
      <c r="Q562" s="33">
        <f t="shared" si="81"/>
        <v>0</v>
      </c>
    </row>
    <row r="563" spans="1:17" ht="15.75" customHeight="1" x14ac:dyDescent="0.25">
      <c r="A563" s="23" t="s">
        <v>1428</v>
      </c>
      <c r="B563" s="3" t="s">
        <v>361</v>
      </c>
      <c r="C563" s="22" t="s">
        <v>408</v>
      </c>
      <c r="D563" s="22" t="s">
        <v>16</v>
      </c>
      <c r="E563" s="3" t="s">
        <v>1429</v>
      </c>
      <c r="F563" s="26" t="s">
        <v>1430</v>
      </c>
      <c r="G563" s="33">
        <v>0</v>
      </c>
      <c r="H563" s="33">
        <f t="shared" si="75"/>
        <v>0</v>
      </c>
      <c r="I563" s="33">
        <f t="shared" si="76"/>
        <v>0</v>
      </c>
      <c r="J563" s="33">
        <v>0</v>
      </c>
      <c r="K563" s="33">
        <f t="shared" si="77"/>
        <v>0</v>
      </c>
      <c r="L563" s="33">
        <f t="shared" si="78"/>
        <v>0</v>
      </c>
      <c r="M563" s="33">
        <f t="shared" si="79"/>
        <v>0</v>
      </c>
      <c r="N563" s="33">
        <f t="shared" si="80"/>
        <v>0</v>
      </c>
      <c r="O563" s="33">
        <f t="shared" si="73"/>
        <v>0</v>
      </c>
      <c r="P563" s="33">
        <f t="shared" si="74"/>
        <v>0</v>
      </c>
      <c r="Q563" s="33">
        <f t="shared" si="81"/>
        <v>0</v>
      </c>
    </row>
    <row r="564" spans="1:17" ht="19.5" customHeight="1" x14ac:dyDescent="0.25">
      <c r="A564" s="23" t="s">
        <v>1431</v>
      </c>
      <c r="B564" s="3" t="s">
        <v>361</v>
      </c>
      <c r="C564" s="22" t="s">
        <v>408</v>
      </c>
      <c r="D564" s="22" t="s">
        <v>16</v>
      </c>
      <c r="E564" s="3" t="s">
        <v>1432</v>
      </c>
      <c r="F564" s="26" t="s">
        <v>1433</v>
      </c>
      <c r="G564" s="33">
        <v>0</v>
      </c>
      <c r="H564" s="33">
        <f t="shared" si="75"/>
        <v>0</v>
      </c>
      <c r="I564" s="33">
        <f t="shared" si="76"/>
        <v>0</v>
      </c>
      <c r="J564" s="33">
        <v>0</v>
      </c>
      <c r="K564" s="33">
        <f t="shared" si="77"/>
        <v>0</v>
      </c>
      <c r="L564" s="33">
        <f t="shared" si="78"/>
        <v>0</v>
      </c>
      <c r="M564" s="33">
        <f t="shared" si="79"/>
        <v>0</v>
      </c>
      <c r="N564" s="33">
        <f t="shared" si="80"/>
        <v>0</v>
      </c>
      <c r="O564" s="33">
        <f t="shared" si="73"/>
        <v>0</v>
      </c>
      <c r="P564" s="33">
        <f t="shared" si="74"/>
        <v>0</v>
      </c>
      <c r="Q564" s="33">
        <f t="shared" si="81"/>
        <v>0</v>
      </c>
    </row>
    <row r="565" spans="1:17" ht="15.75" customHeight="1" x14ac:dyDescent="0.25">
      <c r="A565" s="23" t="s">
        <v>1434</v>
      </c>
      <c r="B565" s="3" t="s">
        <v>361</v>
      </c>
      <c r="C565" s="22" t="s">
        <v>19</v>
      </c>
      <c r="D565" s="22" t="s">
        <v>16</v>
      </c>
      <c r="E565" s="3" t="s">
        <v>32</v>
      </c>
      <c r="F565" s="26" t="s">
        <v>1435</v>
      </c>
      <c r="G565" s="33">
        <v>1</v>
      </c>
      <c r="H565" s="33">
        <f t="shared" si="75"/>
        <v>1</v>
      </c>
      <c r="I565" s="33">
        <f t="shared" si="76"/>
        <v>1</v>
      </c>
      <c r="J565" s="33">
        <v>1</v>
      </c>
      <c r="K565" s="33">
        <f t="shared" si="77"/>
        <v>1</v>
      </c>
      <c r="L565" s="33">
        <f t="shared" si="78"/>
        <v>0</v>
      </c>
      <c r="M565" s="33">
        <f t="shared" si="79"/>
        <v>1</v>
      </c>
      <c r="N565" s="33">
        <f t="shared" si="80"/>
        <v>2</v>
      </c>
      <c r="O565" s="33">
        <f t="shared" si="73"/>
        <v>0</v>
      </c>
      <c r="P565" s="33">
        <f t="shared" si="74"/>
        <v>0</v>
      </c>
      <c r="Q565" s="33">
        <f t="shared" si="81"/>
        <v>4</v>
      </c>
    </row>
    <row r="566" spans="1:17" ht="15.75" customHeight="1" x14ac:dyDescent="0.25">
      <c r="A566" s="23" t="s">
        <v>1436</v>
      </c>
      <c r="B566" s="3" t="s">
        <v>361</v>
      </c>
      <c r="C566" s="22" t="s">
        <v>408</v>
      </c>
      <c r="D566" s="22" t="s">
        <v>16</v>
      </c>
      <c r="E566" s="3" t="s">
        <v>1437</v>
      </c>
      <c r="F566" s="26" t="s">
        <v>1438</v>
      </c>
      <c r="G566" s="33">
        <v>0</v>
      </c>
      <c r="H566" s="33">
        <f t="shared" si="75"/>
        <v>0</v>
      </c>
      <c r="I566" s="33">
        <f t="shared" si="76"/>
        <v>0</v>
      </c>
      <c r="J566" s="33">
        <v>0</v>
      </c>
      <c r="K566" s="33">
        <f t="shared" si="77"/>
        <v>0</v>
      </c>
      <c r="L566" s="33">
        <f t="shared" si="78"/>
        <v>0</v>
      </c>
      <c r="M566" s="33">
        <f t="shared" si="79"/>
        <v>0</v>
      </c>
      <c r="N566" s="33">
        <f t="shared" si="80"/>
        <v>0</v>
      </c>
      <c r="O566" s="33">
        <f t="shared" si="73"/>
        <v>0</v>
      </c>
      <c r="P566" s="33">
        <f t="shared" si="74"/>
        <v>0</v>
      </c>
      <c r="Q566" s="33">
        <f t="shared" si="81"/>
        <v>0</v>
      </c>
    </row>
    <row r="567" spans="1:17" ht="15.75" customHeight="1" x14ac:dyDescent="0.25">
      <c r="A567" s="23" t="s">
        <v>1439</v>
      </c>
      <c r="B567" s="3" t="s">
        <v>361</v>
      </c>
      <c r="C567" s="22" t="s">
        <v>408</v>
      </c>
      <c r="D567" s="22" t="s">
        <v>16</v>
      </c>
      <c r="E567" s="3" t="s">
        <v>1440</v>
      </c>
      <c r="F567" s="26" t="s">
        <v>1441</v>
      </c>
      <c r="G567" s="33">
        <v>0</v>
      </c>
      <c r="H567" s="33">
        <f t="shared" si="75"/>
        <v>0</v>
      </c>
      <c r="I567" s="33">
        <f t="shared" si="76"/>
        <v>0</v>
      </c>
      <c r="J567" s="33">
        <v>0</v>
      </c>
      <c r="K567" s="33">
        <f t="shared" si="77"/>
        <v>0</v>
      </c>
      <c r="L567" s="33">
        <f t="shared" si="78"/>
        <v>0</v>
      </c>
      <c r="M567" s="33">
        <f t="shared" si="79"/>
        <v>0</v>
      </c>
      <c r="N567" s="33">
        <f t="shared" si="80"/>
        <v>0</v>
      </c>
      <c r="O567" s="33">
        <f t="shared" si="73"/>
        <v>0</v>
      </c>
      <c r="P567" s="33">
        <f t="shared" si="74"/>
        <v>0</v>
      </c>
      <c r="Q567" s="33">
        <f t="shared" si="81"/>
        <v>0</v>
      </c>
    </row>
    <row r="568" spans="1:17" ht="15.75" customHeight="1" x14ac:dyDescent="0.25">
      <c r="A568" s="23" t="s">
        <v>1442</v>
      </c>
      <c r="B568" s="3" t="s">
        <v>361</v>
      </c>
      <c r="C568" s="22" t="s">
        <v>19</v>
      </c>
      <c r="D568" s="22" t="s">
        <v>16</v>
      </c>
      <c r="E568" s="3" t="s">
        <v>64</v>
      </c>
      <c r="F568" s="26" t="s">
        <v>1443</v>
      </c>
      <c r="G568" s="33">
        <v>1</v>
      </c>
      <c r="H568" s="33">
        <f t="shared" si="75"/>
        <v>1</v>
      </c>
      <c r="I568" s="33">
        <f t="shared" si="76"/>
        <v>1</v>
      </c>
      <c r="J568" s="33">
        <v>1</v>
      </c>
      <c r="K568" s="33">
        <f t="shared" si="77"/>
        <v>1</v>
      </c>
      <c r="L568" s="33">
        <f t="shared" si="78"/>
        <v>0</v>
      </c>
      <c r="M568" s="33">
        <f t="shared" si="79"/>
        <v>1</v>
      </c>
      <c r="N568" s="33">
        <f t="shared" si="80"/>
        <v>2</v>
      </c>
      <c r="O568" s="33">
        <f t="shared" si="73"/>
        <v>0</v>
      </c>
      <c r="P568" s="33">
        <f t="shared" si="74"/>
        <v>0</v>
      </c>
      <c r="Q568" s="33">
        <f t="shared" si="81"/>
        <v>4</v>
      </c>
    </row>
    <row r="569" spans="1:17" ht="15.75" customHeight="1" x14ac:dyDescent="0.25">
      <c r="A569" s="23" t="s">
        <v>1444</v>
      </c>
      <c r="B569" s="3" t="s">
        <v>361</v>
      </c>
      <c r="C569" s="22" t="s">
        <v>408</v>
      </c>
      <c r="D569" s="22" t="s">
        <v>16</v>
      </c>
      <c r="E569" s="3" t="s">
        <v>1445</v>
      </c>
      <c r="F569" s="26" t="s">
        <v>1446</v>
      </c>
      <c r="G569" s="33">
        <v>0</v>
      </c>
      <c r="H569" s="33">
        <f t="shared" si="75"/>
        <v>0</v>
      </c>
      <c r="I569" s="33">
        <f t="shared" si="76"/>
        <v>0</v>
      </c>
      <c r="J569" s="33">
        <v>0</v>
      </c>
      <c r="K569" s="33">
        <f t="shared" si="77"/>
        <v>0</v>
      </c>
      <c r="L569" s="33">
        <f t="shared" si="78"/>
        <v>0</v>
      </c>
      <c r="M569" s="33">
        <f t="shared" si="79"/>
        <v>0</v>
      </c>
      <c r="N569" s="33">
        <f t="shared" si="80"/>
        <v>0</v>
      </c>
      <c r="O569" s="33">
        <f t="shared" si="73"/>
        <v>0</v>
      </c>
      <c r="P569" s="33">
        <f t="shared" si="74"/>
        <v>0</v>
      </c>
      <c r="Q569" s="33">
        <f t="shared" si="81"/>
        <v>0</v>
      </c>
    </row>
    <row r="570" spans="1:17" ht="15.75" customHeight="1" x14ac:dyDescent="0.25">
      <c r="A570" s="23" t="s">
        <v>1447</v>
      </c>
      <c r="B570" s="3" t="s">
        <v>361</v>
      </c>
      <c r="C570" s="22" t="s">
        <v>408</v>
      </c>
      <c r="D570" s="22" t="s">
        <v>16</v>
      </c>
      <c r="E570" s="3" t="s">
        <v>1448</v>
      </c>
      <c r="F570" s="26" t="s">
        <v>1449</v>
      </c>
      <c r="G570" s="33">
        <v>0</v>
      </c>
      <c r="H570" s="33">
        <f t="shared" si="75"/>
        <v>0</v>
      </c>
      <c r="I570" s="33">
        <f t="shared" si="76"/>
        <v>0</v>
      </c>
      <c r="J570" s="33">
        <v>0</v>
      </c>
      <c r="K570" s="33">
        <f t="shared" si="77"/>
        <v>0</v>
      </c>
      <c r="L570" s="33">
        <f t="shared" si="78"/>
        <v>0</v>
      </c>
      <c r="M570" s="33">
        <f t="shared" si="79"/>
        <v>0</v>
      </c>
      <c r="N570" s="33">
        <f t="shared" si="80"/>
        <v>0</v>
      </c>
      <c r="O570" s="33">
        <f t="shared" si="73"/>
        <v>0</v>
      </c>
      <c r="P570" s="33">
        <f t="shared" si="74"/>
        <v>0</v>
      </c>
      <c r="Q570" s="33">
        <f t="shared" si="81"/>
        <v>0</v>
      </c>
    </row>
    <row r="571" spans="1:17" ht="15.75" customHeight="1" x14ac:dyDescent="0.25">
      <c r="A571" s="23" t="s">
        <v>1450</v>
      </c>
      <c r="B571" s="3" t="s">
        <v>361</v>
      </c>
      <c r="C571" s="22" t="s">
        <v>408</v>
      </c>
      <c r="D571" s="22" t="s">
        <v>16</v>
      </c>
      <c r="E571" s="3" t="s">
        <v>1451</v>
      </c>
      <c r="F571" s="26" t="s">
        <v>1452</v>
      </c>
      <c r="G571" s="33">
        <v>0</v>
      </c>
      <c r="H571" s="33">
        <f t="shared" si="75"/>
        <v>0</v>
      </c>
      <c r="I571" s="33">
        <f t="shared" si="76"/>
        <v>0</v>
      </c>
      <c r="J571" s="33">
        <v>0</v>
      </c>
      <c r="K571" s="33">
        <f t="shared" si="77"/>
        <v>0</v>
      </c>
      <c r="L571" s="33">
        <f t="shared" si="78"/>
        <v>0</v>
      </c>
      <c r="M571" s="33">
        <f t="shared" si="79"/>
        <v>0</v>
      </c>
      <c r="N571" s="33">
        <f t="shared" si="80"/>
        <v>0</v>
      </c>
      <c r="O571" s="33">
        <f t="shared" si="73"/>
        <v>0</v>
      </c>
      <c r="P571" s="33">
        <f t="shared" si="74"/>
        <v>0</v>
      </c>
      <c r="Q571" s="33">
        <f t="shared" si="81"/>
        <v>0</v>
      </c>
    </row>
    <row r="572" spans="1:17" ht="15.75" customHeight="1" x14ac:dyDescent="0.25">
      <c r="A572" s="23" t="s">
        <v>1453</v>
      </c>
      <c r="B572" s="3" t="s">
        <v>361</v>
      </c>
      <c r="C572" s="22" t="s">
        <v>408</v>
      </c>
      <c r="D572" s="22" t="s">
        <v>16</v>
      </c>
      <c r="E572" s="3" t="s">
        <v>1454</v>
      </c>
      <c r="F572" s="26" t="s">
        <v>1455</v>
      </c>
      <c r="G572" s="33">
        <v>0</v>
      </c>
      <c r="H572" s="33">
        <f t="shared" si="75"/>
        <v>0</v>
      </c>
      <c r="I572" s="33">
        <f t="shared" si="76"/>
        <v>0</v>
      </c>
      <c r="J572" s="33">
        <v>0</v>
      </c>
      <c r="K572" s="33">
        <f t="shared" si="77"/>
        <v>0</v>
      </c>
      <c r="L572" s="33">
        <f t="shared" si="78"/>
        <v>0</v>
      </c>
      <c r="M572" s="33">
        <f t="shared" si="79"/>
        <v>0</v>
      </c>
      <c r="N572" s="33">
        <f t="shared" si="80"/>
        <v>0</v>
      </c>
      <c r="O572" s="33">
        <f t="shared" si="73"/>
        <v>0</v>
      </c>
      <c r="P572" s="33">
        <f t="shared" si="74"/>
        <v>0</v>
      </c>
      <c r="Q572" s="33">
        <f t="shared" si="81"/>
        <v>0</v>
      </c>
    </row>
    <row r="573" spans="1:17" ht="15.75" customHeight="1" x14ac:dyDescent="0.25">
      <c r="A573" s="23" t="s">
        <v>1456</v>
      </c>
      <c r="B573" s="3" t="s">
        <v>361</v>
      </c>
      <c r="C573" s="22" t="s">
        <v>408</v>
      </c>
      <c r="D573" s="22" t="s">
        <v>16</v>
      </c>
      <c r="E573" s="3" t="s">
        <v>1457</v>
      </c>
      <c r="F573" s="26" t="s">
        <v>1458</v>
      </c>
      <c r="G573" s="33">
        <v>0</v>
      </c>
      <c r="H573" s="33">
        <f t="shared" si="75"/>
        <v>0</v>
      </c>
      <c r="I573" s="33">
        <f t="shared" si="76"/>
        <v>0</v>
      </c>
      <c r="J573" s="33">
        <v>0</v>
      </c>
      <c r="K573" s="33">
        <f t="shared" si="77"/>
        <v>0</v>
      </c>
      <c r="L573" s="33">
        <f t="shared" si="78"/>
        <v>0</v>
      </c>
      <c r="M573" s="33">
        <f t="shared" si="79"/>
        <v>0</v>
      </c>
      <c r="N573" s="33">
        <f t="shared" si="80"/>
        <v>0</v>
      </c>
      <c r="O573" s="33">
        <f t="shared" si="73"/>
        <v>0</v>
      </c>
      <c r="P573" s="33">
        <f t="shared" si="74"/>
        <v>0</v>
      </c>
      <c r="Q573" s="33">
        <f t="shared" si="81"/>
        <v>0</v>
      </c>
    </row>
    <row r="574" spans="1:17" ht="15.75" customHeight="1" x14ac:dyDescent="0.25">
      <c r="A574" s="23" t="s">
        <v>1459</v>
      </c>
      <c r="B574" s="3" t="s">
        <v>361</v>
      </c>
      <c r="C574" s="22" t="s">
        <v>408</v>
      </c>
      <c r="D574" s="22" t="s">
        <v>16</v>
      </c>
      <c r="E574" s="3" t="s">
        <v>1460</v>
      </c>
      <c r="F574" s="26" t="s">
        <v>1461</v>
      </c>
      <c r="G574" s="33">
        <v>0</v>
      </c>
      <c r="H574" s="33">
        <f t="shared" si="75"/>
        <v>0</v>
      </c>
      <c r="I574" s="33">
        <f t="shared" si="76"/>
        <v>0</v>
      </c>
      <c r="J574" s="33">
        <v>0</v>
      </c>
      <c r="K574" s="33">
        <f t="shared" si="77"/>
        <v>0</v>
      </c>
      <c r="L574" s="33">
        <f t="shared" si="78"/>
        <v>0</v>
      </c>
      <c r="M574" s="33">
        <f t="shared" si="79"/>
        <v>0</v>
      </c>
      <c r="N574" s="33">
        <f t="shared" si="80"/>
        <v>0</v>
      </c>
      <c r="O574" s="33">
        <f t="shared" si="73"/>
        <v>0</v>
      </c>
      <c r="P574" s="33">
        <f t="shared" si="74"/>
        <v>0</v>
      </c>
      <c r="Q574" s="33">
        <f t="shared" si="81"/>
        <v>0</v>
      </c>
    </row>
    <row r="575" spans="1:17" ht="15.75" customHeight="1" x14ac:dyDescent="0.25">
      <c r="A575" s="23" t="s">
        <v>1462</v>
      </c>
      <c r="B575" s="3" t="s">
        <v>361</v>
      </c>
      <c r="C575" s="22" t="s">
        <v>408</v>
      </c>
      <c r="D575" s="22" t="s">
        <v>16</v>
      </c>
      <c r="E575" s="3" t="s">
        <v>1463</v>
      </c>
      <c r="F575" s="26" t="s">
        <v>1464</v>
      </c>
      <c r="G575" s="33">
        <v>0</v>
      </c>
      <c r="H575" s="33">
        <f t="shared" si="75"/>
        <v>0</v>
      </c>
      <c r="I575" s="33">
        <f t="shared" si="76"/>
        <v>0</v>
      </c>
      <c r="J575" s="33">
        <v>0</v>
      </c>
      <c r="K575" s="33">
        <f t="shared" si="77"/>
        <v>0</v>
      </c>
      <c r="L575" s="33">
        <f t="shared" si="78"/>
        <v>0</v>
      </c>
      <c r="M575" s="33">
        <f t="shared" si="79"/>
        <v>0</v>
      </c>
      <c r="N575" s="33">
        <f t="shared" si="80"/>
        <v>0</v>
      </c>
      <c r="O575" s="33">
        <f t="shared" si="73"/>
        <v>0</v>
      </c>
      <c r="P575" s="33">
        <f t="shared" si="74"/>
        <v>0</v>
      </c>
      <c r="Q575" s="33">
        <f t="shared" si="81"/>
        <v>0</v>
      </c>
    </row>
    <row r="576" spans="1:17" ht="15.75" customHeight="1" x14ac:dyDescent="0.25">
      <c r="A576" s="23" t="s">
        <v>1465</v>
      </c>
      <c r="B576" s="3" t="s">
        <v>361</v>
      </c>
      <c r="C576" s="22" t="s">
        <v>408</v>
      </c>
      <c r="D576" s="22" t="s">
        <v>16</v>
      </c>
      <c r="E576" s="3" t="s">
        <v>1466</v>
      </c>
      <c r="F576" s="26" t="s">
        <v>1467</v>
      </c>
      <c r="G576" s="33">
        <v>1</v>
      </c>
      <c r="H576" s="33">
        <f t="shared" si="75"/>
        <v>1</v>
      </c>
      <c r="I576" s="33">
        <f t="shared" si="76"/>
        <v>1</v>
      </c>
      <c r="J576" s="33">
        <v>0</v>
      </c>
      <c r="K576" s="33">
        <f t="shared" si="77"/>
        <v>1</v>
      </c>
      <c r="L576" s="33">
        <f t="shared" si="78"/>
        <v>2</v>
      </c>
      <c r="M576" s="33">
        <f t="shared" si="79"/>
        <v>0</v>
      </c>
      <c r="N576" s="33">
        <f t="shared" si="80"/>
        <v>2</v>
      </c>
      <c r="O576" s="33">
        <f t="shared" si="73"/>
        <v>0.1</v>
      </c>
      <c r="P576" s="33">
        <f t="shared" si="74"/>
        <v>2</v>
      </c>
      <c r="Q576" s="33">
        <f t="shared" si="81"/>
        <v>0</v>
      </c>
    </row>
    <row r="577" spans="1:17" ht="15.75" customHeight="1" x14ac:dyDescent="0.25">
      <c r="A577" s="23" t="s">
        <v>1468</v>
      </c>
      <c r="B577" s="3" t="s">
        <v>361</v>
      </c>
      <c r="C577" s="22" t="s">
        <v>408</v>
      </c>
      <c r="D577" s="22" t="s">
        <v>16</v>
      </c>
      <c r="E577" s="3" t="s">
        <v>1469</v>
      </c>
      <c r="F577" s="26" t="s">
        <v>1470</v>
      </c>
      <c r="G577" s="33">
        <v>0</v>
      </c>
      <c r="H577" s="33">
        <f t="shared" si="75"/>
        <v>0</v>
      </c>
      <c r="I577" s="33">
        <f t="shared" si="76"/>
        <v>0</v>
      </c>
      <c r="J577" s="33">
        <v>0</v>
      </c>
      <c r="K577" s="33">
        <f t="shared" si="77"/>
        <v>0</v>
      </c>
      <c r="L577" s="33">
        <f t="shared" si="78"/>
        <v>0</v>
      </c>
      <c r="M577" s="33">
        <f t="shared" si="79"/>
        <v>0</v>
      </c>
      <c r="N577" s="33">
        <f t="shared" si="80"/>
        <v>0</v>
      </c>
      <c r="O577" s="33">
        <f t="shared" si="73"/>
        <v>0</v>
      </c>
      <c r="P577" s="33">
        <f t="shared" si="74"/>
        <v>0</v>
      </c>
      <c r="Q577" s="33">
        <f t="shared" si="81"/>
        <v>0</v>
      </c>
    </row>
    <row r="578" spans="1:17" ht="15.75" customHeight="1" x14ac:dyDescent="0.25">
      <c r="A578" s="23" t="s">
        <v>1471</v>
      </c>
      <c r="B578" s="3" t="s">
        <v>1472</v>
      </c>
      <c r="C578" s="22" t="s">
        <v>464</v>
      </c>
      <c r="D578" s="22" t="s">
        <v>16</v>
      </c>
      <c r="E578" s="3" t="s">
        <v>47</v>
      </c>
      <c r="F578" s="26" t="s">
        <v>1473</v>
      </c>
      <c r="G578" s="33">
        <v>1</v>
      </c>
      <c r="H578" s="33">
        <f t="shared" si="75"/>
        <v>1</v>
      </c>
      <c r="I578" s="33">
        <f t="shared" si="76"/>
        <v>1</v>
      </c>
      <c r="J578" s="33">
        <v>1</v>
      </c>
      <c r="K578" s="33">
        <f t="shared" si="77"/>
        <v>1</v>
      </c>
      <c r="L578" s="33">
        <f t="shared" si="78"/>
        <v>0</v>
      </c>
      <c r="M578" s="33">
        <f t="shared" si="79"/>
        <v>1</v>
      </c>
      <c r="N578" s="33">
        <f t="shared" si="80"/>
        <v>2</v>
      </c>
      <c r="O578" s="33">
        <f t="shared" si="73"/>
        <v>0</v>
      </c>
      <c r="P578" s="33">
        <f t="shared" si="74"/>
        <v>0</v>
      </c>
      <c r="Q578" s="33">
        <f t="shared" si="81"/>
        <v>4</v>
      </c>
    </row>
    <row r="579" spans="1:17" ht="15.75" customHeight="1" x14ac:dyDescent="0.25">
      <c r="A579" s="23" t="s">
        <v>1474</v>
      </c>
      <c r="B579" s="3" t="s">
        <v>1472</v>
      </c>
      <c r="C579" s="22" t="s">
        <v>86</v>
      </c>
      <c r="D579" s="22" t="s">
        <v>16</v>
      </c>
      <c r="E579" s="3" t="s">
        <v>17</v>
      </c>
      <c r="F579" s="26" t="s">
        <v>1475</v>
      </c>
      <c r="G579" s="33">
        <v>1</v>
      </c>
      <c r="H579" s="33">
        <f t="shared" si="75"/>
        <v>1</v>
      </c>
      <c r="I579" s="33">
        <f t="shared" si="76"/>
        <v>1</v>
      </c>
      <c r="J579" s="33">
        <v>1</v>
      </c>
      <c r="K579" s="33">
        <f t="shared" si="77"/>
        <v>1</v>
      </c>
      <c r="L579" s="33">
        <f t="shared" si="78"/>
        <v>0</v>
      </c>
      <c r="M579" s="33">
        <f t="shared" si="79"/>
        <v>1</v>
      </c>
      <c r="N579" s="33">
        <f t="shared" si="80"/>
        <v>2</v>
      </c>
      <c r="O579" s="33">
        <f t="shared" si="73"/>
        <v>0</v>
      </c>
      <c r="P579" s="33">
        <f t="shared" si="74"/>
        <v>0</v>
      </c>
      <c r="Q579" s="33">
        <f t="shared" si="81"/>
        <v>4</v>
      </c>
    </row>
    <row r="580" spans="1:17" ht="15.75" customHeight="1" x14ac:dyDescent="0.25">
      <c r="A580" s="23" t="s">
        <v>1476</v>
      </c>
      <c r="B580" s="3" t="s">
        <v>1472</v>
      </c>
      <c r="C580" s="22" t="s">
        <v>365</v>
      </c>
      <c r="D580" s="22" t="s">
        <v>16</v>
      </c>
      <c r="E580" s="3" t="s">
        <v>126</v>
      </c>
      <c r="F580" s="26" t="s">
        <v>1477</v>
      </c>
      <c r="G580" s="33">
        <v>1</v>
      </c>
      <c r="H580" s="33">
        <f t="shared" si="75"/>
        <v>1</v>
      </c>
      <c r="I580" s="33">
        <f t="shared" si="76"/>
        <v>1</v>
      </c>
      <c r="J580" s="33">
        <v>1</v>
      </c>
      <c r="K580" s="33">
        <f t="shared" si="77"/>
        <v>1</v>
      </c>
      <c r="L580" s="33">
        <f t="shared" si="78"/>
        <v>0</v>
      </c>
      <c r="M580" s="33">
        <f t="shared" si="79"/>
        <v>1</v>
      </c>
      <c r="N580" s="33">
        <f t="shared" si="80"/>
        <v>2</v>
      </c>
      <c r="O580" s="33">
        <f t="shared" ref="O580:O643" si="82">(IF(G580+J580=1,0.1,0))*G580</f>
        <v>0</v>
      </c>
      <c r="P580" s="33">
        <f t="shared" ref="P580:P643" si="83">IF(J580=0,(G580*2)+(O580*0),0)</f>
        <v>0</v>
      </c>
      <c r="Q580" s="33">
        <f t="shared" si="81"/>
        <v>4</v>
      </c>
    </row>
    <row r="581" spans="1:17" ht="15.75" customHeight="1" x14ac:dyDescent="0.25">
      <c r="A581" s="23" t="s">
        <v>1478</v>
      </c>
      <c r="B581" s="3" t="s">
        <v>1472</v>
      </c>
      <c r="C581" s="22" t="s">
        <v>365</v>
      </c>
      <c r="D581" s="22" t="s">
        <v>16</v>
      </c>
      <c r="E581" s="3" t="s">
        <v>18</v>
      </c>
      <c r="F581" s="26" t="s">
        <v>1479</v>
      </c>
      <c r="G581" s="33">
        <v>1</v>
      </c>
      <c r="H581" s="33">
        <f t="shared" ref="H581:H644" si="84">G581</f>
        <v>1</v>
      </c>
      <c r="I581" s="33">
        <f t="shared" ref="I581:I644" si="85">G581</f>
        <v>1</v>
      </c>
      <c r="J581" s="33">
        <v>1</v>
      </c>
      <c r="K581" s="33">
        <f t="shared" ref="K581:K644" si="86">G581</f>
        <v>1</v>
      </c>
      <c r="L581" s="33">
        <f t="shared" ref="L581:L644" si="87">IF(J581&gt;0,0,2)*G581</f>
        <v>0</v>
      </c>
      <c r="M581" s="33">
        <f t="shared" ref="M581:M644" si="88">IF(L581&gt;0,0,1)*G581</f>
        <v>1</v>
      </c>
      <c r="N581" s="33">
        <f t="shared" ref="N581:N644" si="89">G581*2</f>
        <v>2</v>
      </c>
      <c r="O581" s="33">
        <f t="shared" si="82"/>
        <v>0</v>
      </c>
      <c r="P581" s="33">
        <f t="shared" si="83"/>
        <v>0</v>
      </c>
      <c r="Q581" s="33">
        <f t="shared" ref="Q581:Q644" si="90">J581*4</f>
        <v>4</v>
      </c>
    </row>
    <row r="582" spans="1:17" ht="15.75" customHeight="1" x14ac:dyDescent="0.25">
      <c r="A582" s="23" t="s">
        <v>1480</v>
      </c>
      <c r="B582" s="3" t="s">
        <v>1472</v>
      </c>
      <c r="C582" s="22" t="s">
        <v>155</v>
      </c>
      <c r="D582" s="22" t="s">
        <v>16</v>
      </c>
      <c r="E582" s="3" t="s">
        <v>126</v>
      </c>
      <c r="F582" s="26" t="s">
        <v>1481</v>
      </c>
      <c r="G582" s="33">
        <v>1</v>
      </c>
      <c r="H582" s="33">
        <f t="shared" si="84"/>
        <v>1</v>
      </c>
      <c r="I582" s="33">
        <f t="shared" si="85"/>
        <v>1</v>
      </c>
      <c r="J582" s="33">
        <v>1</v>
      </c>
      <c r="K582" s="33">
        <f t="shared" si="86"/>
        <v>1</v>
      </c>
      <c r="L582" s="33">
        <f t="shared" si="87"/>
        <v>0</v>
      </c>
      <c r="M582" s="33">
        <f t="shared" si="88"/>
        <v>1</v>
      </c>
      <c r="N582" s="33">
        <f t="shared" si="89"/>
        <v>2</v>
      </c>
      <c r="O582" s="33">
        <f t="shared" si="82"/>
        <v>0</v>
      </c>
      <c r="P582" s="33">
        <f t="shared" si="83"/>
        <v>0</v>
      </c>
      <c r="Q582" s="33">
        <f t="shared" si="90"/>
        <v>4</v>
      </c>
    </row>
    <row r="583" spans="1:17" ht="15.75" customHeight="1" x14ac:dyDescent="0.25">
      <c r="A583" s="23" t="s">
        <v>1482</v>
      </c>
      <c r="B583" s="3" t="s">
        <v>1472</v>
      </c>
      <c r="C583" s="22" t="s">
        <v>99</v>
      </c>
      <c r="D583" s="22" t="s">
        <v>16</v>
      </c>
      <c r="E583" s="3" t="s">
        <v>15</v>
      </c>
      <c r="F583" s="26" t="s">
        <v>1483</v>
      </c>
      <c r="G583" s="33">
        <v>1</v>
      </c>
      <c r="H583" s="33">
        <f t="shared" si="84"/>
        <v>1</v>
      </c>
      <c r="I583" s="33">
        <f t="shared" si="85"/>
        <v>1</v>
      </c>
      <c r="J583" s="33">
        <v>1</v>
      </c>
      <c r="K583" s="33">
        <f t="shared" si="86"/>
        <v>1</v>
      </c>
      <c r="L583" s="33">
        <f t="shared" si="87"/>
        <v>0</v>
      </c>
      <c r="M583" s="33">
        <f t="shared" si="88"/>
        <v>1</v>
      </c>
      <c r="N583" s="33">
        <f t="shared" si="89"/>
        <v>2</v>
      </c>
      <c r="O583" s="33">
        <f t="shared" si="82"/>
        <v>0</v>
      </c>
      <c r="P583" s="33">
        <f t="shared" si="83"/>
        <v>0</v>
      </c>
      <c r="Q583" s="33">
        <f t="shared" si="90"/>
        <v>4</v>
      </c>
    </row>
    <row r="584" spans="1:17" ht="15.75" customHeight="1" x14ac:dyDescent="0.25">
      <c r="A584" s="23" t="s">
        <v>1484</v>
      </c>
      <c r="B584" s="3" t="s">
        <v>1485</v>
      </c>
      <c r="C584" s="22" t="s">
        <v>47</v>
      </c>
      <c r="D584" s="22" t="s">
        <v>145</v>
      </c>
      <c r="E584" s="3" t="s">
        <v>17</v>
      </c>
      <c r="F584" s="26" t="s">
        <v>1486</v>
      </c>
      <c r="G584" s="33">
        <v>1</v>
      </c>
      <c r="H584" s="33">
        <f t="shared" si="84"/>
        <v>1</v>
      </c>
      <c r="I584" s="33">
        <f t="shared" si="85"/>
        <v>1</v>
      </c>
      <c r="J584" s="33">
        <v>1</v>
      </c>
      <c r="K584" s="33">
        <f t="shared" si="86"/>
        <v>1</v>
      </c>
      <c r="L584" s="33">
        <f t="shared" si="87"/>
        <v>0</v>
      </c>
      <c r="M584" s="33">
        <f t="shared" si="88"/>
        <v>1</v>
      </c>
      <c r="N584" s="33">
        <f t="shared" si="89"/>
        <v>2</v>
      </c>
      <c r="O584" s="33">
        <f t="shared" si="82"/>
        <v>0</v>
      </c>
      <c r="P584" s="33">
        <f t="shared" si="83"/>
        <v>0</v>
      </c>
      <c r="Q584" s="33">
        <f t="shared" si="90"/>
        <v>4</v>
      </c>
    </row>
    <row r="585" spans="1:17" ht="15.75" customHeight="1" x14ac:dyDescent="0.25">
      <c r="A585" s="23" t="s">
        <v>1487</v>
      </c>
      <c r="B585" s="3" t="s">
        <v>1485</v>
      </c>
      <c r="C585" s="22" t="s">
        <v>86</v>
      </c>
      <c r="D585" s="22" t="s">
        <v>16</v>
      </c>
      <c r="E585" s="3" t="s">
        <v>47</v>
      </c>
      <c r="F585" s="26" t="s">
        <v>1488</v>
      </c>
      <c r="G585" s="33">
        <v>1</v>
      </c>
      <c r="H585" s="33">
        <f t="shared" si="84"/>
        <v>1</v>
      </c>
      <c r="I585" s="33">
        <f t="shared" si="85"/>
        <v>1</v>
      </c>
      <c r="J585" s="33">
        <v>1</v>
      </c>
      <c r="K585" s="33">
        <f t="shared" si="86"/>
        <v>1</v>
      </c>
      <c r="L585" s="33">
        <f t="shared" si="87"/>
        <v>0</v>
      </c>
      <c r="M585" s="33">
        <f t="shared" si="88"/>
        <v>1</v>
      </c>
      <c r="N585" s="33">
        <f t="shared" si="89"/>
        <v>2</v>
      </c>
      <c r="O585" s="33">
        <f t="shared" si="82"/>
        <v>0</v>
      </c>
      <c r="P585" s="33">
        <f t="shared" si="83"/>
        <v>0</v>
      </c>
      <c r="Q585" s="33">
        <f t="shared" si="90"/>
        <v>4</v>
      </c>
    </row>
    <row r="586" spans="1:17" ht="15.75" customHeight="1" x14ac:dyDescent="0.25">
      <c r="A586" s="23" t="s">
        <v>1490</v>
      </c>
      <c r="B586" s="3" t="s">
        <v>1489</v>
      </c>
      <c r="C586" s="22" t="s">
        <v>149</v>
      </c>
      <c r="D586" s="22" t="s">
        <v>16</v>
      </c>
      <c r="E586" s="3" t="s">
        <v>60</v>
      </c>
      <c r="F586" s="26" t="s">
        <v>1491</v>
      </c>
      <c r="G586" s="33">
        <v>1</v>
      </c>
      <c r="H586" s="33">
        <f t="shared" si="84"/>
        <v>1</v>
      </c>
      <c r="I586" s="33">
        <f t="shared" si="85"/>
        <v>1</v>
      </c>
      <c r="J586" s="33">
        <v>1</v>
      </c>
      <c r="K586" s="33">
        <f t="shared" si="86"/>
        <v>1</v>
      </c>
      <c r="L586" s="33">
        <f t="shared" si="87"/>
        <v>0</v>
      </c>
      <c r="M586" s="33">
        <f t="shared" si="88"/>
        <v>1</v>
      </c>
      <c r="N586" s="33">
        <f t="shared" si="89"/>
        <v>2</v>
      </c>
      <c r="O586" s="33">
        <f t="shared" si="82"/>
        <v>0</v>
      </c>
      <c r="P586" s="33">
        <f t="shared" si="83"/>
        <v>0</v>
      </c>
      <c r="Q586" s="33">
        <f t="shared" si="90"/>
        <v>4</v>
      </c>
    </row>
    <row r="587" spans="1:17" ht="15.75" customHeight="1" x14ac:dyDescent="0.25">
      <c r="A587" s="23" t="s">
        <v>1492</v>
      </c>
      <c r="B587" s="3" t="s">
        <v>1489</v>
      </c>
      <c r="C587" s="22" t="s">
        <v>149</v>
      </c>
      <c r="D587" s="22" t="s">
        <v>16</v>
      </c>
      <c r="E587" s="3" t="s">
        <v>291</v>
      </c>
      <c r="F587" s="26" t="s">
        <v>1493</v>
      </c>
      <c r="G587" s="33">
        <v>1</v>
      </c>
      <c r="H587" s="33">
        <f t="shared" si="84"/>
        <v>1</v>
      </c>
      <c r="I587" s="33">
        <f t="shared" si="85"/>
        <v>1</v>
      </c>
      <c r="J587" s="33">
        <v>1</v>
      </c>
      <c r="K587" s="33">
        <f t="shared" si="86"/>
        <v>1</v>
      </c>
      <c r="L587" s="33">
        <f t="shared" si="87"/>
        <v>0</v>
      </c>
      <c r="M587" s="33">
        <f t="shared" si="88"/>
        <v>1</v>
      </c>
      <c r="N587" s="33">
        <f t="shared" si="89"/>
        <v>2</v>
      </c>
      <c r="O587" s="33">
        <f t="shared" si="82"/>
        <v>0</v>
      </c>
      <c r="P587" s="33">
        <f t="shared" si="83"/>
        <v>0</v>
      </c>
      <c r="Q587" s="33">
        <f t="shared" si="90"/>
        <v>4</v>
      </c>
    </row>
    <row r="588" spans="1:17" ht="15.75" customHeight="1" x14ac:dyDescent="0.25">
      <c r="A588" s="23" t="s">
        <v>1494</v>
      </c>
      <c r="B588" s="3" t="s">
        <v>1489</v>
      </c>
      <c r="C588" s="22" t="s">
        <v>63</v>
      </c>
      <c r="D588" s="22" t="s">
        <v>16</v>
      </c>
      <c r="E588" s="3" t="s">
        <v>25</v>
      </c>
      <c r="F588" s="26" t="s">
        <v>40</v>
      </c>
      <c r="G588" s="33">
        <v>1</v>
      </c>
      <c r="H588" s="33">
        <f t="shared" si="84"/>
        <v>1</v>
      </c>
      <c r="I588" s="33">
        <f t="shared" si="85"/>
        <v>1</v>
      </c>
      <c r="J588" s="33">
        <v>1</v>
      </c>
      <c r="K588" s="33">
        <f t="shared" si="86"/>
        <v>1</v>
      </c>
      <c r="L588" s="33">
        <f t="shared" si="87"/>
        <v>0</v>
      </c>
      <c r="M588" s="33">
        <f t="shared" si="88"/>
        <v>1</v>
      </c>
      <c r="N588" s="33">
        <f t="shared" si="89"/>
        <v>2</v>
      </c>
      <c r="O588" s="33">
        <f t="shared" si="82"/>
        <v>0</v>
      </c>
      <c r="P588" s="33">
        <f t="shared" si="83"/>
        <v>0</v>
      </c>
      <c r="Q588" s="33">
        <f t="shared" si="90"/>
        <v>4</v>
      </c>
    </row>
    <row r="589" spans="1:17" ht="15.75" customHeight="1" x14ac:dyDescent="0.25">
      <c r="A589" s="23" t="s">
        <v>1588</v>
      </c>
      <c r="B589" s="3" t="s">
        <v>1495</v>
      </c>
      <c r="C589" s="22" t="s">
        <v>126</v>
      </c>
      <c r="D589" s="22" t="s">
        <v>16</v>
      </c>
      <c r="E589" s="3" t="s">
        <v>17</v>
      </c>
      <c r="F589" s="26" t="s">
        <v>1581</v>
      </c>
      <c r="G589" s="33">
        <v>1</v>
      </c>
      <c r="H589" s="33">
        <f t="shared" si="84"/>
        <v>1</v>
      </c>
      <c r="I589" s="33">
        <f t="shared" si="85"/>
        <v>1</v>
      </c>
      <c r="J589" s="33">
        <v>1</v>
      </c>
      <c r="K589" s="33">
        <f t="shared" si="86"/>
        <v>1</v>
      </c>
      <c r="L589" s="33">
        <f t="shared" si="87"/>
        <v>0</v>
      </c>
      <c r="M589" s="33">
        <f t="shared" si="88"/>
        <v>1</v>
      </c>
      <c r="N589" s="33">
        <f t="shared" si="89"/>
        <v>2</v>
      </c>
      <c r="O589" s="33">
        <f t="shared" si="82"/>
        <v>0</v>
      </c>
      <c r="P589" s="33">
        <f t="shared" si="83"/>
        <v>0</v>
      </c>
      <c r="Q589" s="33">
        <f t="shared" si="90"/>
        <v>4</v>
      </c>
    </row>
    <row r="590" spans="1:17" ht="15.75" customHeight="1" x14ac:dyDescent="0.25">
      <c r="A590" s="23" t="s">
        <v>1496</v>
      </c>
      <c r="B590" s="3" t="s">
        <v>1495</v>
      </c>
      <c r="C590" s="22" t="s">
        <v>60</v>
      </c>
      <c r="D590" s="22" t="s">
        <v>16</v>
      </c>
      <c r="E590" s="3" t="s">
        <v>22</v>
      </c>
      <c r="F590" s="26" t="s">
        <v>1497</v>
      </c>
      <c r="G590" s="33">
        <v>1</v>
      </c>
      <c r="H590" s="33">
        <f t="shared" si="84"/>
        <v>1</v>
      </c>
      <c r="I590" s="33">
        <f t="shared" si="85"/>
        <v>1</v>
      </c>
      <c r="J590" s="33">
        <v>0</v>
      </c>
      <c r="K590" s="33">
        <f t="shared" si="86"/>
        <v>1</v>
      </c>
      <c r="L590" s="33">
        <f t="shared" si="87"/>
        <v>2</v>
      </c>
      <c r="M590" s="33">
        <f t="shared" si="88"/>
        <v>0</v>
      </c>
      <c r="N590" s="33">
        <f t="shared" si="89"/>
        <v>2</v>
      </c>
      <c r="O590" s="33">
        <f t="shared" si="82"/>
        <v>0.1</v>
      </c>
      <c r="P590" s="33">
        <f t="shared" si="83"/>
        <v>2</v>
      </c>
      <c r="Q590" s="33">
        <f t="shared" si="90"/>
        <v>0</v>
      </c>
    </row>
    <row r="591" spans="1:17" ht="15.75" customHeight="1" x14ac:dyDescent="0.25">
      <c r="A591" s="23" t="s">
        <v>1580</v>
      </c>
      <c r="B591" s="3" t="s">
        <v>1495</v>
      </c>
      <c r="C591" s="22" t="s">
        <v>126</v>
      </c>
      <c r="D591" s="22" t="s">
        <v>16</v>
      </c>
      <c r="E591" s="3" t="s">
        <v>22</v>
      </c>
      <c r="F591" s="26" t="s">
        <v>1581</v>
      </c>
      <c r="G591" s="33">
        <v>0</v>
      </c>
      <c r="H591" s="33">
        <f t="shared" si="84"/>
        <v>0</v>
      </c>
      <c r="I591" s="33">
        <f t="shared" si="85"/>
        <v>0</v>
      </c>
      <c r="J591" s="33">
        <v>0</v>
      </c>
      <c r="K591" s="33">
        <f t="shared" si="86"/>
        <v>0</v>
      </c>
      <c r="L591" s="33">
        <f t="shared" si="87"/>
        <v>0</v>
      </c>
      <c r="M591" s="33">
        <f t="shared" si="88"/>
        <v>0</v>
      </c>
      <c r="N591" s="33">
        <f t="shared" si="89"/>
        <v>0</v>
      </c>
      <c r="O591" s="33">
        <f t="shared" si="82"/>
        <v>0</v>
      </c>
      <c r="P591" s="33">
        <f t="shared" si="83"/>
        <v>0</v>
      </c>
      <c r="Q591" s="33">
        <f t="shared" si="90"/>
        <v>0</v>
      </c>
    </row>
    <row r="592" spans="1:17" ht="15.75" customHeight="1" x14ac:dyDescent="0.25">
      <c r="A592" s="23" t="s">
        <v>1708</v>
      </c>
      <c r="B592" s="3" t="s">
        <v>1495</v>
      </c>
      <c r="C592" s="22" t="s">
        <v>126</v>
      </c>
      <c r="D592" s="22" t="s">
        <v>16</v>
      </c>
      <c r="E592" s="3" t="s">
        <v>25</v>
      </c>
      <c r="F592" s="26" t="s">
        <v>1709</v>
      </c>
      <c r="G592" s="33">
        <v>0</v>
      </c>
      <c r="H592" s="33">
        <f t="shared" si="84"/>
        <v>0</v>
      </c>
      <c r="I592" s="33">
        <f t="shared" si="85"/>
        <v>0</v>
      </c>
      <c r="J592" s="33">
        <v>0</v>
      </c>
      <c r="K592" s="33">
        <f t="shared" si="86"/>
        <v>0</v>
      </c>
      <c r="L592" s="33">
        <f t="shared" si="87"/>
        <v>0</v>
      </c>
      <c r="M592" s="33">
        <f t="shared" si="88"/>
        <v>0</v>
      </c>
      <c r="N592" s="33">
        <f t="shared" si="89"/>
        <v>0</v>
      </c>
      <c r="O592" s="33">
        <f t="shared" si="82"/>
        <v>0</v>
      </c>
      <c r="P592" s="33">
        <f t="shared" si="83"/>
        <v>0</v>
      </c>
      <c r="Q592" s="33">
        <f t="shared" si="90"/>
        <v>0</v>
      </c>
    </row>
    <row r="593" spans="1:17" ht="15.75" customHeight="1" x14ac:dyDescent="0.25">
      <c r="A593" s="23" t="s">
        <v>1755</v>
      </c>
      <c r="B593" s="3" t="s">
        <v>1495</v>
      </c>
      <c r="C593" s="22" t="s">
        <v>60</v>
      </c>
      <c r="D593" s="22" t="s">
        <v>16</v>
      </c>
      <c r="E593" s="3" t="s">
        <v>25</v>
      </c>
      <c r="F593" s="26" t="s">
        <v>1756</v>
      </c>
      <c r="G593" s="33">
        <v>0</v>
      </c>
      <c r="H593" s="33">
        <f t="shared" si="84"/>
        <v>0</v>
      </c>
      <c r="I593" s="33">
        <f t="shared" si="85"/>
        <v>0</v>
      </c>
      <c r="J593" s="33">
        <v>0</v>
      </c>
      <c r="K593" s="33">
        <f t="shared" si="86"/>
        <v>0</v>
      </c>
      <c r="L593" s="33">
        <f t="shared" si="87"/>
        <v>0</v>
      </c>
      <c r="M593" s="33">
        <f t="shared" si="88"/>
        <v>0</v>
      </c>
      <c r="N593" s="33">
        <f t="shared" si="89"/>
        <v>0</v>
      </c>
      <c r="O593" s="33">
        <f t="shared" si="82"/>
        <v>0</v>
      </c>
      <c r="P593" s="33">
        <f t="shared" si="83"/>
        <v>0</v>
      </c>
      <c r="Q593" s="33">
        <f t="shared" si="90"/>
        <v>0</v>
      </c>
    </row>
    <row r="594" spans="1:17" ht="15.75" customHeight="1" x14ac:dyDescent="0.25">
      <c r="A594" s="23" t="s">
        <v>1744</v>
      </c>
      <c r="B594" s="3" t="s">
        <v>1495</v>
      </c>
      <c r="C594" s="22" t="s">
        <v>60</v>
      </c>
      <c r="D594" s="22" t="s">
        <v>16</v>
      </c>
      <c r="E594" s="3" t="s">
        <v>50</v>
      </c>
      <c r="F594" s="26" t="s">
        <v>1745</v>
      </c>
      <c r="G594" s="33">
        <v>0</v>
      </c>
      <c r="H594" s="33">
        <f t="shared" si="84"/>
        <v>0</v>
      </c>
      <c r="I594" s="33">
        <f t="shared" si="85"/>
        <v>0</v>
      </c>
      <c r="J594" s="33">
        <v>0</v>
      </c>
      <c r="K594" s="33">
        <f t="shared" si="86"/>
        <v>0</v>
      </c>
      <c r="L594" s="33">
        <f t="shared" si="87"/>
        <v>0</v>
      </c>
      <c r="M594" s="33">
        <f t="shared" si="88"/>
        <v>0</v>
      </c>
      <c r="N594" s="33">
        <f t="shared" si="89"/>
        <v>0</v>
      </c>
      <c r="O594" s="33">
        <f t="shared" si="82"/>
        <v>0</v>
      </c>
      <c r="P594" s="33">
        <f t="shared" si="83"/>
        <v>0</v>
      </c>
      <c r="Q594" s="33">
        <f t="shared" si="90"/>
        <v>0</v>
      </c>
    </row>
    <row r="595" spans="1:17" ht="15.75" customHeight="1" x14ac:dyDescent="0.25">
      <c r="A595" s="23" t="s">
        <v>1662</v>
      </c>
      <c r="B595" s="3" t="s">
        <v>1495</v>
      </c>
      <c r="C595" s="22" t="s">
        <v>60</v>
      </c>
      <c r="D595" s="22" t="s">
        <v>16</v>
      </c>
      <c r="E595" s="3" t="s">
        <v>19</v>
      </c>
      <c r="F595" s="26" t="s">
        <v>1663</v>
      </c>
      <c r="G595" s="33">
        <v>0</v>
      </c>
      <c r="H595" s="33">
        <f t="shared" si="84"/>
        <v>0</v>
      </c>
      <c r="I595" s="33">
        <f t="shared" si="85"/>
        <v>0</v>
      </c>
      <c r="J595" s="33">
        <v>0</v>
      </c>
      <c r="K595" s="33">
        <f t="shared" si="86"/>
        <v>0</v>
      </c>
      <c r="L595" s="33">
        <f t="shared" si="87"/>
        <v>0</v>
      </c>
      <c r="M595" s="33">
        <f t="shared" si="88"/>
        <v>0</v>
      </c>
      <c r="N595" s="33">
        <f t="shared" si="89"/>
        <v>0</v>
      </c>
      <c r="O595" s="33">
        <f t="shared" si="82"/>
        <v>0</v>
      </c>
      <c r="P595" s="33">
        <f t="shared" si="83"/>
        <v>0</v>
      </c>
      <c r="Q595" s="33">
        <f t="shared" si="90"/>
        <v>0</v>
      </c>
    </row>
    <row r="596" spans="1:17" ht="15.75" customHeight="1" x14ac:dyDescent="0.25">
      <c r="A596" s="23" t="s">
        <v>1498</v>
      </c>
      <c r="B596" s="3" t="s">
        <v>1495</v>
      </c>
      <c r="C596" s="22" t="s">
        <v>60</v>
      </c>
      <c r="D596" s="22" t="s">
        <v>16</v>
      </c>
      <c r="E596" s="3" t="s">
        <v>47</v>
      </c>
      <c r="F596" s="26" t="s">
        <v>1499</v>
      </c>
      <c r="G596" s="33">
        <v>1</v>
      </c>
      <c r="H596" s="33">
        <f t="shared" si="84"/>
        <v>1</v>
      </c>
      <c r="I596" s="33">
        <f t="shared" si="85"/>
        <v>1</v>
      </c>
      <c r="J596" s="33">
        <v>0</v>
      </c>
      <c r="K596" s="33">
        <f t="shared" si="86"/>
        <v>1</v>
      </c>
      <c r="L596" s="33">
        <f t="shared" si="87"/>
        <v>2</v>
      </c>
      <c r="M596" s="33">
        <f t="shared" si="88"/>
        <v>0</v>
      </c>
      <c r="N596" s="33">
        <f t="shared" si="89"/>
        <v>2</v>
      </c>
      <c r="O596" s="33">
        <f t="shared" si="82"/>
        <v>0.1</v>
      </c>
      <c r="P596" s="33">
        <f t="shared" si="83"/>
        <v>2</v>
      </c>
      <c r="Q596" s="33">
        <f t="shared" si="90"/>
        <v>0</v>
      </c>
    </row>
    <row r="597" spans="1:17" ht="15.75" customHeight="1" x14ac:dyDescent="0.25">
      <c r="A597" s="23" t="s">
        <v>1664</v>
      </c>
      <c r="B597" s="3" t="s">
        <v>1495</v>
      </c>
      <c r="C597" s="22" t="s">
        <v>46</v>
      </c>
      <c r="D597" s="22" t="s">
        <v>16</v>
      </c>
      <c r="E597" s="3" t="s">
        <v>47</v>
      </c>
      <c r="F597" s="26" t="s">
        <v>1665</v>
      </c>
      <c r="G597" s="33">
        <v>1</v>
      </c>
      <c r="H597" s="33">
        <f t="shared" si="84"/>
        <v>1</v>
      </c>
      <c r="I597" s="33">
        <f t="shared" si="85"/>
        <v>1</v>
      </c>
      <c r="J597" s="33">
        <v>1</v>
      </c>
      <c r="K597" s="33">
        <f t="shared" si="86"/>
        <v>1</v>
      </c>
      <c r="L597" s="33">
        <f t="shared" si="87"/>
        <v>0</v>
      </c>
      <c r="M597" s="33">
        <f t="shared" si="88"/>
        <v>1</v>
      </c>
      <c r="N597" s="33">
        <f t="shared" si="89"/>
        <v>2</v>
      </c>
      <c r="O597" s="33">
        <f t="shared" si="82"/>
        <v>0</v>
      </c>
      <c r="P597" s="33">
        <f t="shared" si="83"/>
        <v>0</v>
      </c>
      <c r="Q597" s="33">
        <f t="shared" si="90"/>
        <v>4</v>
      </c>
    </row>
    <row r="598" spans="1:17" ht="15.75" customHeight="1" x14ac:dyDescent="0.25">
      <c r="A598" s="23" t="s">
        <v>1512</v>
      </c>
      <c r="B598" s="3" t="s">
        <v>1495</v>
      </c>
      <c r="C598" s="22" t="s">
        <v>60</v>
      </c>
      <c r="D598" s="22" t="s">
        <v>16</v>
      </c>
      <c r="E598" s="3" t="s">
        <v>43</v>
      </c>
      <c r="F598" s="26" t="s">
        <v>1513</v>
      </c>
      <c r="G598" s="33">
        <v>0</v>
      </c>
      <c r="H598" s="33">
        <f t="shared" si="84"/>
        <v>0</v>
      </c>
      <c r="I598" s="33">
        <f t="shared" si="85"/>
        <v>0</v>
      </c>
      <c r="J598" s="33">
        <v>0</v>
      </c>
      <c r="K598" s="33">
        <f t="shared" si="86"/>
        <v>0</v>
      </c>
      <c r="L598" s="33">
        <f t="shared" si="87"/>
        <v>0</v>
      </c>
      <c r="M598" s="33">
        <f t="shared" si="88"/>
        <v>0</v>
      </c>
      <c r="N598" s="33">
        <f t="shared" si="89"/>
        <v>0</v>
      </c>
      <c r="O598" s="33">
        <f t="shared" si="82"/>
        <v>0</v>
      </c>
      <c r="P598" s="33">
        <f t="shared" si="83"/>
        <v>0</v>
      </c>
      <c r="Q598" s="33">
        <f t="shared" si="90"/>
        <v>0</v>
      </c>
    </row>
    <row r="599" spans="1:17" ht="15.75" customHeight="1" x14ac:dyDescent="0.25">
      <c r="A599" s="23" t="s">
        <v>1730</v>
      </c>
      <c r="B599" s="3" t="s">
        <v>1495</v>
      </c>
      <c r="C599" s="22" t="s">
        <v>126</v>
      </c>
      <c r="D599" s="22" t="s">
        <v>16</v>
      </c>
      <c r="E599" s="3" t="s">
        <v>43</v>
      </c>
      <c r="F599" s="26" t="s">
        <v>1731</v>
      </c>
      <c r="G599" s="33">
        <v>1</v>
      </c>
      <c r="H599" s="33">
        <f t="shared" si="84"/>
        <v>1</v>
      </c>
      <c r="I599" s="33">
        <f t="shared" si="85"/>
        <v>1</v>
      </c>
      <c r="J599" s="33">
        <v>0</v>
      </c>
      <c r="K599" s="33">
        <f t="shared" si="86"/>
        <v>1</v>
      </c>
      <c r="L599" s="33">
        <f t="shared" si="87"/>
        <v>2</v>
      </c>
      <c r="M599" s="33">
        <f t="shared" si="88"/>
        <v>0</v>
      </c>
      <c r="N599" s="33">
        <f t="shared" si="89"/>
        <v>2</v>
      </c>
      <c r="O599" s="33">
        <f t="shared" si="82"/>
        <v>0.1</v>
      </c>
      <c r="P599" s="33">
        <f t="shared" si="83"/>
        <v>2</v>
      </c>
      <c r="Q599" s="33">
        <f t="shared" si="90"/>
        <v>0</v>
      </c>
    </row>
    <row r="600" spans="1:17" ht="15.75" customHeight="1" x14ac:dyDescent="0.25">
      <c r="A600" s="23" t="s">
        <v>1582</v>
      </c>
      <c r="B600" s="3" t="s">
        <v>1495</v>
      </c>
      <c r="C600" s="22" t="s">
        <v>126</v>
      </c>
      <c r="D600" s="22" t="s">
        <v>16</v>
      </c>
      <c r="E600" s="3" t="s">
        <v>32</v>
      </c>
      <c r="F600" s="26" t="s">
        <v>1583</v>
      </c>
      <c r="G600" s="33">
        <v>0</v>
      </c>
      <c r="H600" s="33">
        <f t="shared" si="84"/>
        <v>0</v>
      </c>
      <c r="I600" s="33">
        <f t="shared" si="85"/>
        <v>0</v>
      </c>
      <c r="J600" s="33">
        <v>0</v>
      </c>
      <c r="K600" s="33">
        <f t="shared" si="86"/>
        <v>0</v>
      </c>
      <c r="L600" s="33">
        <f t="shared" si="87"/>
        <v>0</v>
      </c>
      <c r="M600" s="33">
        <f t="shared" si="88"/>
        <v>0</v>
      </c>
      <c r="N600" s="33">
        <f t="shared" si="89"/>
        <v>0</v>
      </c>
      <c r="O600" s="33">
        <f t="shared" si="82"/>
        <v>0</v>
      </c>
      <c r="P600" s="33">
        <f t="shared" si="83"/>
        <v>0</v>
      </c>
      <c r="Q600" s="33">
        <f t="shared" si="90"/>
        <v>0</v>
      </c>
    </row>
    <row r="601" spans="1:17" ht="15.75" customHeight="1" x14ac:dyDescent="0.25">
      <c r="A601" s="23" t="s">
        <v>1500</v>
      </c>
      <c r="B601" s="3" t="s">
        <v>1495</v>
      </c>
      <c r="C601" s="22" t="s">
        <v>60</v>
      </c>
      <c r="D601" s="22" t="s">
        <v>16</v>
      </c>
      <c r="E601" s="3" t="s">
        <v>18</v>
      </c>
      <c r="F601" s="26" t="s">
        <v>1501</v>
      </c>
      <c r="G601" s="33">
        <v>0</v>
      </c>
      <c r="H601" s="33">
        <f t="shared" si="84"/>
        <v>0</v>
      </c>
      <c r="I601" s="33">
        <f t="shared" si="85"/>
        <v>0</v>
      </c>
      <c r="J601" s="33">
        <v>0</v>
      </c>
      <c r="K601" s="33">
        <f t="shared" si="86"/>
        <v>0</v>
      </c>
      <c r="L601" s="33">
        <f t="shared" si="87"/>
        <v>0</v>
      </c>
      <c r="M601" s="33">
        <f t="shared" si="88"/>
        <v>0</v>
      </c>
      <c r="N601" s="33">
        <f t="shared" si="89"/>
        <v>0</v>
      </c>
      <c r="O601" s="33">
        <f t="shared" si="82"/>
        <v>0</v>
      </c>
      <c r="P601" s="33">
        <f t="shared" si="83"/>
        <v>0</v>
      </c>
      <c r="Q601" s="33">
        <f t="shared" si="90"/>
        <v>0</v>
      </c>
    </row>
    <row r="602" spans="1:17" ht="15.75" customHeight="1" x14ac:dyDescent="0.25">
      <c r="A602" s="23" t="s">
        <v>1603</v>
      </c>
      <c r="B602" s="3" t="s">
        <v>1495</v>
      </c>
      <c r="C602" s="22" t="s">
        <v>126</v>
      </c>
      <c r="D602" s="22" t="s">
        <v>16</v>
      </c>
      <c r="E602" s="3" t="s">
        <v>18</v>
      </c>
      <c r="F602" s="26" t="s">
        <v>1604</v>
      </c>
      <c r="G602" s="33">
        <v>0</v>
      </c>
      <c r="H602" s="33">
        <f t="shared" si="84"/>
        <v>0</v>
      </c>
      <c r="I602" s="33">
        <f t="shared" si="85"/>
        <v>0</v>
      </c>
      <c r="J602" s="33">
        <v>0</v>
      </c>
      <c r="K602" s="33">
        <f t="shared" si="86"/>
        <v>0</v>
      </c>
      <c r="L602" s="33">
        <f t="shared" si="87"/>
        <v>0</v>
      </c>
      <c r="M602" s="33">
        <f t="shared" si="88"/>
        <v>0</v>
      </c>
      <c r="N602" s="33">
        <f t="shared" si="89"/>
        <v>0</v>
      </c>
      <c r="O602" s="33">
        <f t="shared" si="82"/>
        <v>0</v>
      </c>
      <c r="P602" s="33">
        <f t="shared" si="83"/>
        <v>0</v>
      </c>
      <c r="Q602" s="33">
        <f t="shared" si="90"/>
        <v>0</v>
      </c>
    </row>
    <row r="603" spans="1:17" ht="15.75" customHeight="1" x14ac:dyDescent="0.25">
      <c r="A603" s="23" t="s">
        <v>1502</v>
      </c>
      <c r="B603" s="3" t="s">
        <v>1495</v>
      </c>
      <c r="C603" s="22" t="s">
        <v>60</v>
      </c>
      <c r="D603" s="22" t="s">
        <v>16</v>
      </c>
      <c r="E603" s="3" t="s">
        <v>60</v>
      </c>
      <c r="F603" s="26" t="s">
        <v>1503</v>
      </c>
      <c r="G603" s="33">
        <v>1</v>
      </c>
      <c r="H603" s="33">
        <f t="shared" si="84"/>
        <v>1</v>
      </c>
      <c r="I603" s="33">
        <f t="shared" si="85"/>
        <v>1</v>
      </c>
      <c r="J603" s="33">
        <v>0</v>
      </c>
      <c r="K603" s="33">
        <f t="shared" si="86"/>
        <v>1</v>
      </c>
      <c r="L603" s="33">
        <f t="shared" si="87"/>
        <v>2</v>
      </c>
      <c r="M603" s="33">
        <f t="shared" si="88"/>
        <v>0</v>
      </c>
      <c r="N603" s="33">
        <f t="shared" si="89"/>
        <v>2</v>
      </c>
      <c r="O603" s="33">
        <f t="shared" si="82"/>
        <v>0.1</v>
      </c>
      <c r="P603" s="33">
        <f t="shared" si="83"/>
        <v>2</v>
      </c>
      <c r="Q603" s="33">
        <f t="shared" si="90"/>
        <v>0</v>
      </c>
    </row>
    <row r="604" spans="1:17" ht="15.75" customHeight="1" x14ac:dyDescent="0.25">
      <c r="A604" s="23" t="s">
        <v>1749</v>
      </c>
      <c r="B604" s="3" t="s">
        <v>1495</v>
      </c>
      <c r="C604" s="22" t="s">
        <v>149</v>
      </c>
      <c r="D604" s="22" t="s">
        <v>16</v>
      </c>
      <c r="E604" s="3" t="s">
        <v>60</v>
      </c>
      <c r="F604" s="26" t="s">
        <v>1750</v>
      </c>
      <c r="G604" s="33">
        <v>1</v>
      </c>
      <c r="H604" s="33">
        <f t="shared" si="84"/>
        <v>1</v>
      </c>
      <c r="I604" s="33">
        <f t="shared" si="85"/>
        <v>1</v>
      </c>
      <c r="J604" s="33">
        <v>0</v>
      </c>
      <c r="K604" s="33">
        <f t="shared" si="86"/>
        <v>1</v>
      </c>
      <c r="L604" s="33">
        <f t="shared" si="87"/>
        <v>2</v>
      </c>
      <c r="M604" s="33">
        <f t="shared" si="88"/>
        <v>0</v>
      </c>
      <c r="N604" s="33">
        <f t="shared" si="89"/>
        <v>2</v>
      </c>
      <c r="O604" s="33">
        <f t="shared" si="82"/>
        <v>0.1</v>
      </c>
      <c r="P604" s="33">
        <f t="shared" si="83"/>
        <v>2</v>
      </c>
      <c r="Q604" s="33">
        <f t="shared" si="90"/>
        <v>0</v>
      </c>
    </row>
    <row r="605" spans="1:17" ht="15.75" customHeight="1" x14ac:dyDescent="0.25">
      <c r="A605" s="23" t="s">
        <v>1504</v>
      </c>
      <c r="B605" s="3" t="s">
        <v>1495</v>
      </c>
      <c r="C605" s="22" t="s">
        <v>60</v>
      </c>
      <c r="D605" s="22" t="s">
        <v>16</v>
      </c>
      <c r="E605" s="3" t="s">
        <v>152</v>
      </c>
      <c r="F605" s="26" t="s">
        <v>1505</v>
      </c>
      <c r="G605" s="33">
        <v>0</v>
      </c>
      <c r="H605" s="33">
        <f t="shared" si="84"/>
        <v>0</v>
      </c>
      <c r="I605" s="33">
        <f t="shared" si="85"/>
        <v>0</v>
      </c>
      <c r="J605" s="33">
        <v>0</v>
      </c>
      <c r="K605" s="33">
        <f t="shared" si="86"/>
        <v>0</v>
      </c>
      <c r="L605" s="33">
        <f t="shared" si="87"/>
        <v>0</v>
      </c>
      <c r="M605" s="33">
        <f t="shared" si="88"/>
        <v>0</v>
      </c>
      <c r="N605" s="33">
        <f t="shared" si="89"/>
        <v>0</v>
      </c>
      <c r="O605" s="33">
        <f t="shared" si="82"/>
        <v>0</v>
      </c>
      <c r="P605" s="33">
        <f t="shared" si="83"/>
        <v>0</v>
      </c>
      <c r="Q605" s="33">
        <f t="shared" si="90"/>
        <v>0</v>
      </c>
    </row>
    <row r="606" spans="1:17" ht="15.75" customHeight="1" x14ac:dyDescent="0.25">
      <c r="A606" s="23" t="s">
        <v>1589</v>
      </c>
      <c r="B606" s="3" t="s">
        <v>1495</v>
      </c>
      <c r="C606" s="22" t="s">
        <v>126</v>
      </c>
      <c r="D606" s="22" t="s">
        <v>16</v>
      </c>
      <c r="E606" s="3" t="s">
        <v>152</v>
      </c>
      <c r="F606" s="26" t="s">
        <v>1590</v>
      </c>
      <c r="G606" s="33">
        <v>0</v>
      </c>
      <c r="H606" s="33">
        <f t="shared" si="84"/>
        <v>0</v>
      </c>
      <c r="I606" s="33">
        <f t="shared" si="85"/>
        <v>0</v>
      </c>
      <c r="J606" s="33">
        <v>0</v>
      </c>
      <c r="K606" s="33">
        <f t="shared" si="86"/>
        <v>0</v>
      </c>
      <c r="L606" s="33">
        <f t="shared" si="87"/>
        <v>0</v>
      </c>
      <c r="M606" s="33">
        <f t="shared" si="88"/>
        <v>0</v>
      </c>
      <c r="N606" s="33">
        <f t="shared" si="89"/>
        <v>0</v>
      </c>
      <c r="O606" s="33">
        <f t="shared" si="82"/>
        <v>0</v>
      </c>
      <c r="P606" s="33">
        <f t="shared" si="83"/>
        <v>0</v>
      </c>
      <c r="Q606" s="33">
        <f t="shared" si="90"/>
        <v>0</v>
      </c>
    </row>
    <row r="607" spans="1:17" ht="15.75" customHeight="1" x14ac:dyDescent="0.25">
      <c r="A607" s="23" t="s">
        <v>1506</v>
      </c>
      <c r="B607" s="3" t="s">
        <v>1495</v>
      </c>
      <c r="C607" s="22" t="s">
        <v>60</v>
      </c>
      <c r="D607" s="22" t="s">
        <v>16</v>
      </c>
      <c r="E607" s="3" t="s">
        <v>15</v>
      </c>
      <c r="F607" s="26" t="s">
        <v>1507</v>
      </c>
      <c r="G607" s="33">
        <v>0</v>
      </c>
      <c r="H607" s="33">
        <f t="shared" si="84"/>
        <v>0</v>
      </c>
      <c r="I607" s="33">
        <f t="shared" si="85"/>
        <v>0</v>
      </c>
      <c r="J607" s="33">
        <v>0</v>
      </c>
      <c r="K607" s="33">
        <f t="shared" si="86"/>
        <v>0</v>
      </c>
      <c r="L607" s="33">
        <f t="shared" si="87"/>
        <v>0</v>
      </c>
      <c r="M607" s="33">
        <f t="shared" si="88"/>
        <v>0</v>
      </c>
      <c r="N607" s="33">
        <f t="shared" si="89"/>
        <v>0</v>
      </c>
      <c r="O607" s="33">
        <f t="shared" si="82"/>
        <v>0</v>
      </c>
      <c r="P607" s="33">
        <f t="shared" si="83"/>
        <v>0</v>
      </c>
      <c r="Q607" s="33">
        <f t="shared" si="90"/>
        <v>0</v>
      </c>
    </row>
    <row r="608" spans="1:17" ht="15.75" customHeight="1" x14ac:dyDescent="0.25">
      <c r="A608" s="23" t="s">
        <v>1591</v>
      </c>
      <c r="B608" s="3" t="s">
        <v>1495</v>
      </c>
      <c r="C608" s="22" t="s">
        <v>126</v>
      </c>
      <c r="D608" s="22" t="s">
        <v>16</v>
      </c>
      <c r="E608" s="3" t="s">
        <v>15</v>
      </c>
      <c r="F608" s="26" t="s">
        <v>1592</v>
      </c>
      <c r="G608" s="33">
        <v>0</v>
      </c>
      <c r="H608" s="33">
        <f t="shared" si="84"/>
        <v>0</v>
      </c>
      <c r="I608" s="33">
        <f t="shared" si="85"/>
        <v>0</v>
      </c>
      <c r="J608" s="33">
        <v>0</v>
      </c>
      <c r="K608" s="33">
        <f t="shared" si="86"/>
        <v>0</v>
      </c>
      <c r="L608" s="33">
        <f t="shared" si="87"/>
        <v>0</v>
      </c>
      <c r="M608" s="33">
        <f t="shared" si="88"/>
        <v>0</v>
      </c>
      <c r="N608" s="33">
        <f t="shared" si="89"/>
        <v>0</v>
      </c>
      <c r="O608" s="33">
        <f t="shared" si="82"/>
        <v>0</v>
      </c>
      <c r="P608" s="33">
        <f t="shared" si="83"/>
        <v>0</v>
      </c>
      <c r="Q608" s="33">
        <f t="shared" si="90"/>
        <v>0</v>
      </c>
    </row>
    <row r="609" spans="1:17" ht="15.75" customHeight="1" x14ac:dyDescent="0.25">
      <c r="A609" s="23" t="s">
        <v>1593</v>
      </c>
      <c r="B609" s="3" t="s">
        <v>1495</v>
      </c>
      <c r="C609" s="22" t="s">
        <v>126</v>
      </c>
      <c r="D609" s="22" t="s">
        <v>16</v>
      </c>
      <c r="E609" s="3" t="s">
        <v>31</v>
      </c>
      <c r="F609" s="26" t="s">
        <v>1594</v>
      </c>
      <c r="G609" s="33">
        <v>0</v>
      </c>
      <c r="H609" s="33">
        <f t="shared" si="84"/>
        <v>0</v>
      </c>
      <c r="I609" s="33">
        <f t="shared" si="85"/>
        <v>0</v>
      </c>
      <c r="J609" s="33">
        <v>0</v>
      </c>
      <c r="K609" s="33">
        <f t="shared" si="86"/>
        <v>0</v>
      </c>
      <c r="L609" s="33">
        <f t="shared" si="87"/>
        <v>0</v>
      </c>
      <c r="M609" s="33">
        <f t="shared" si="88"/>
        <v>0</v>
      </c>
      <c r="N609" s="33">
        <f t="shared" si="89"/>
        <v>0</v>
      </c>
      <c r="O609" s="33">
        <f t="shared" si="82"/>
        <v>0</v>
      </c>
      <c r="P609" s="33">
        <f t="shared" si="83"/>
        <v>0</v>
      </c>
      <c r="Q609" s="33">
        <f t="shared" si="90"/>
        <v>0</v>
      </c>
    </row>
    <row r="610" spans="1:17" ht="15.75" customHeight="1" x14ac:dyDescent="0.25">
      <c r="A610" s="23" t="s">
        <v>1508</v>
      </c>
      <c r="B610" s="3" t="s">
        <v>1495</v>
      </c>
      <c r="C610" s="22" t="s">
        <v>60</v>
      </c>
      <c r="D610" s="22" t="s">
        <v>16</v>
      </c>
      <c r="E610" s="3" t="s">
        <v>126</v>
      </c>
      <c r="F610" s="26" t="s">
        <v>1509</v>
      </c>
      <c r="G610" s="33">
        <v>0</v>
      </c>
      <c r="H610" s="33">
        <f t="shared" si="84"/>
        <v>0</v>
      </c>
      <c r="I610" s="33">
        <f t="shared" si="85"/>
        <v>0</v>
      </c>
      <c r="J610" s="33">
        <v>0</v>
      </c>
      <c r="K610" s="33">
        <f t="shared" si="86"/>
        <v>0</v>
      </c>
      <c r="L610" s="33">
        <f t="shared" si="87"/>
        <v>0</v>
      </c>
      <c r="M610" s="33">
        <f t="shared" si="88"/>
        <v>0</v>
      </c>
      <c r="N610" s="33">
        <f t="shared" si="89"/>
        <v>0</v>
      </c>
      <c r="O610" s="33">
        <f t="shared" si="82"/>
        <v>0</v>
      </c>
      <c r="P610" s="33">
        <f t="shared" si="83"/>
        <v>0</v>
      </c>
      <c r="Q610" s="33">
        <f t="shared" si="90"/>
        <v>0</v>
      </c>
    </row>
    <row r="611" spans="1:17" ht="15.75" customHeight="1" x14ac:dyDescent="0.25">
      <c r="A611" s="23" t="s">
        <v>1595</v>
      </c>
      <c r="B611" s="3" t="s">
        <v>1495</v>
      </c>
      <c r="C611" s="22" t="s">
        <v>126</v>
      </c>
      <c r="D611" s="22" t="s">
        <v>16</v>
      </c>
      <c r="E611" s="3" t="s">
        <v>126</v>
      </c>
      <c r="F611" s="26" t="s">
        <v>1596</v>
      </c>
      <c r="G611" s="33">
        <v>1</v>
      </c>
      <c r="H611" s="33">
        <f t="shared" si="84"/>
        <v>1</v>
      </c>
      <c r="I611" s="33">
        <f t="shared" si="85"/>
        <v>1</v>
      </c>
      <c r="J611" s="33">
        <v>0</v>
      </c>
      <c r="K611" s="33">
        <f t="shared" si="86"/>
        <v>1</v>
      </c>
      <c r="L611" s="33">
        <f t="shared" si="87"/>
        <v>2</v>
      </c>
      <c r="M611" s="33">
        <f t="shared" si="88"/>
        <v>0</v>
      </c>
      <c r="N611" s="33">
        <f t="shared" si="89"/>
        <v>2</v>
      </c>
      <c r="O611" s="33">
        <f t="shared" si="82"/>
        <v>0.1</v>
      </c>
      <c r="P611" s="33">
        <f t="shared" si="83"/>
        <v>2</v>
      </c>
      <c r="Q611" s="33">
        <f t="shared" si="90"/>
        <v>0</v>
      </c>
    </row>
    <row r="612" spans="1:17" ht="15.75" customHeight="1" x14ac:dyDescent="0.25">
      <c r="A612" s="23" t="s">
        <v>1510</v>
      </c>
      <c r="B612" s="3" t="s">
        <v>1495</v>
      </c>
      <c r="C612" s="22" t="s">
        <v>60</v>
      </c>
      <c r="D612" s="22" t="s">
        <v>16</v>
      </c>
      <c r="E612" s="3" t="s">
        <v>28</v>
      </c>
      <c r="F612" s="26" t="s">
        <v>1511</v>
      </c>
      <c r="G612" s="33">
        <v>1</v>
      </c>
      <c r="H612" s="33">
        <f t="shared" si="84"/>
        <v>1</v>
      </c>
      <c r="I612" s="33">
        <f t="shared" si="85"/>
        <v>1</v>
      </c>
      <c r="J612" s="33">
        <v>0</v>
      </c>
      <c r="K612" s="33">
        <f t="shared" si="86"/>
        <v>1</v>
      </c>
      <c r="L612" s="33">
        <f t="shared" si="87"/>
        <v>2</v>
      </c>
      <c r="M612" s="33">
        <f t="shared" si="88"/>
        <v>0</v>
      </c>
      <c r="N612" s="33">
        <f t="shared" si="89"/>
        <v>2</v>
      </c>
      <c r="O612" s="33">
        <f t="shared" si="82"/>
        <v>0.1</v>
      </c>
      <c r="P612" s="33">
        <f t="shared" si="83"/>
        <v>2</v>
      </c>
      <c r="Q612" s="33">
        <f t="shared" si="90"/>
        <v>0</v>
      </c>
    </row>
    <row r="613" spans="1:17" ht="15.75" customHeight="1" x14ac:dyDescent="0.25">
      <c r="A613" s="23" t="s">
        <v>1528</v>
      </c>
      <c r="B613" s="3" t="s">
        <v>1495</v>
      </c>
      <c r="C613" s="22" t="s">
        <v>60</v>
      </c>
      <c r="D613" s="22" t="s">
        <v>16</v>
      </c>
      <c r="E613" s="3" t="s">
        <v>149</v>
      </c>
      <c r="F613" s="26" t="s">
        <v>1529</v>
      </c>
      <c r="G613" s="33">
        <v>0</v>
      </c>
      <c r="H613" s="33">
        <f t="shared" si="84"/>
        <v>0</v>
      </c>
      <c r="I613" s="33">
        <f t="shared" si="85"/>
        <v>0</v>
      </c>
      <c r="J613" s="33">
        <v>0</v>
      </c>
      <c r="K613" s="33">
        <f t="shared" si="86"/>
        <v>0</v>
      </c>
      <c r="L613" s="33">
        <f t="shared" si="87"/>
        <v>0</v>
      </c>
      <c r="M613" s="33">
        <f t="shared" si="88"/>
        <v>0</v>
      </c>
      <c r="N613" s="33">
        <f t="shared" si="89"/>
        <v>0</v>
      </c>
      <c r="O613" s="33">
        <f t="shared" si="82"/>
        <v>0</v>
      </c>
      <c r="P613" s="33">
        <f t="shared" si="83"/>
        <v>0</v>
      </c>
      <c r="Q613" s="33">
        <f t="shared" si="90"/>
        <v>0</v>
      </c>
    </row>
    <row r="614" spans="1:17" ht="15.75" customHeight="1" x14ac:dyDescent="0.25">
      <c r="A614" s="23" t="s">
        <v>1615</v>
      </c>
      <c r="B614" s="3" t="s">
        <v>1495</v>
      </c>
      <c r="C614" s="22" t="s">
        <v>126</v>
      </c>
      <c r="D614" s="22" t="s">
        <v>16</v>
      </c>
      <c r="E614" s="3" t="s">
        <v>149</v>
      </c>
      <c r="F614" s="26" t="s">
        <v>1616</v>
      </c>
      <c r="G614" s="33">
        <v>0</v>
      </c>
      <c r="H614" s="33">
        <f t="shared" si="84"/>
        <v>0</v>
      </c>
      <c r="I614" s="33">
        <f t="shared" si="85"/>
        <v>0</v>
      </c>
      <c r="J614" s="33">
        <v>0</v>
      </c>
      <c r="K614" s="33">
        <f t="shared" si="86"/>
        <v>0</v>
      </c>
      <c r="L614" s="33">
        <f t="shared" si="87"/>
        <v>0</v>
      </c>
      <c r="M614" s="33">
        <f t="shared" si="88"/>
        <v>0</v>
      </c>
      <c r="N614" s="33">
        <f t="shared" si="89"/>
        <v>0</v>
      </c>
      <c r="O614" s="33">
        <f t="shared" si="82"/>
        <v>0</v>
      </c>
      <c r="P614" s="33">
        <f t="shared" si="83"/>
        <v>0</v>
      </c>
      <c r="Q614" s="33">
        <f t="shared" si="90"/>
        <v>0</v>
      </c>
    </row>
    <row r="615" spans="1:17" ht="15.75" customHeight="1" x14ac:dyDescent="0.25">
      <c r="A615" s="23" t="s">
        <v>1530</v>
      </c>
      <c r="B615" s="3" t="s">
        <v>1495</v>
      </c>
      <c r="C615" s="22" t="s">
        <v>60</v>
      </c>
      <c r="D615" s="22" t="s">
        <v>16</v>
      </c>
      <c r="E615" s="3" t="s">
        <v>24</v>
      </c>
      <c r="F615" s="26" t="s">
        <v>1531</v>
      </c>
      <c r="G615" s="33">
        <v>0</v>
      </c>
      <c r="H615" s="33">
        <f t="shared" si="84"/>
        <v>0</v>
      </c>
      <c r="I615" s="33">
        <f t="shared" si="85"/>
        <v>0</v>
      </c>
      <c r="J615" s="33">
        <v>0</v>
      </c>
      <c r="K615" s="33">
        <f t="shared" si="86"/>
        <v>0</v>
      </c>
      <c r="L615" s="33">
        <f t="shared" si="87"/>
        <v>0</v>
      </c>
      <c r="M615" s="33">
        <f t="shared" si="88"/>
        <v>0</v>
      </c>
      <c r="N615" s="33">
        <f t="shared" si="89"/>
        <v>0</v>
      </c>
      <c r="O615" s="33">
        <f t="shared" si="82"/>
        <v>0</v>
      </c>
      <c r="P615" s="33">
        <f t="shared" si="83"/>
        <v>0</v>
      </c>
      <c r="Q615" s="33">
        <f t="shared" si="90"/>
        <v>0</v>
      </c>
    </row>
    <row r="616" spans="1:17" ht="15.75" customHeight="1" x14ac:dyDescent="0.25">
      <c r="A616" s="23" t="s">
        <v>1714</v>
      </c>
      <c r="B616" s="3" t="s">
        <v>1495</v>
      </c>
      <c r="C616" s="22" t="s">
        <v>126</v>
      </c>
      <c r="D616" s="22" t="s">
        <v>16</v>
      </c>
      <c r="E616" s="3" t="s">
        <v>24</v>
      </c>
      <c r="F616" s="26" t="s">
        <v>1715</v>
      </c>
      <c r="G616" s="33">
        <v>0</v>
      </c>
      <c r="H616" s="33">
        <f t="shared" si="84"/>
        <v>0</v>
      </c>
      <c r="I616" s="33">
        <f t="shared" si="85"/>
        <v>0</v>
      </c>
      <c r="J616" s="33">
        <v>0</v>
      </c>
      <c r="K616" s="33">
        <f t="shared" si="86"/>
        <v>0</v>
      </c>
      <c r="L616" s="33">
        <f t="shared" si="87"/>
        <v>0</v>
      </c>
      <c r="M616" s="33">
        <f t="shared" si="88"/>
        <v>0</v>
      </c>
      <c r="N616" s="33">
        <f t="shared" si="89"/>
        <v>0</v>
      </c>
      <c r="O616" s="33">
        <f t="shared" si="82"/>
        <v>0</v>
      </c>
      <c r="P616" s="33">
        <f t="shared" si="83"/>
        <v>0</v>
      </c>
      <c r="Q616" s="33">
        <f t="shared" si="90"/>
        <v>0</v>
      </c>
    </row>
    <row r="617" spans="1:17" ht="15.75" customHeight="1" x14ac:dyDescent="0.25">
      <c r="A617" s="23" t="s">
        <v>1514</v>
      </c>
      <c r="B617" s="3" t="s">
        <v>1495</v>
      </c>
      <c r="C617" s="22" t="s">
        <v>60</v>
      </c>
      <c r="D617" s="22" t="s">
        <v>16</v>
      </c>
      <c r="E617" s="3" t="s">
        <v>184</v>
      </c>
      <c r="F617" s="26" t="s">
        <v>1515</v>
      </c>
      <c r="G617" s="33">
        <v>0</v>
      </c>
      <c r="H617" s="33">
        <f t="shared" si="84"/>
        <v>0</v>
      </c>
      <c r="I617" s="33">
        <f t="shared" si="85"/>
        <v>0</v>
      </c>
      <c r="J617" s="33">
        <v>0</v>
      </c>
      <c r="K617" s="33">
        <f t="shared" si="86"/>
        <v>0</v>
      </c>
      <c r="L617" s="33">
        <f t="shared" si="87"/>
        <v>0</v>
      </c>
      <c r="M617" s="33">
        <f t="shared" si="88"/>
        <v>0</v>
      </c>
      <c r="N617" s="33">
        <f t="shared" si="89"/>
        <v>0</v>
      </c>
      <c r="O617" s="33">
        <f t="shared" si="82"/>
        <v>0</v>
      </c>
      <c r="P617" s="33">
        <f t="shared" si="83"/>
        <v>0</v>
      </c>
      <c r="Q617" s="33">
        <f t="shared" si="90"/>
        <v>0</v>
      </c>
    </row>
    <row r="618" spans="1:17" ht="15.75" customHeight="1" x14ac:dyDescent="0.25">
      <c r="A618" s="23" t="s">
        <v>1605</v>
      </c>
      <c r="B618" s="3" t="s">
        <v>1495</v>
      </c>
      <c r="C618" s="22" t="s">
        <v>126</v>
      </c>
      <c r="D618" s="22" t="s">
        <v>16</v>
      </c>
      <c r="E618" s="3" t="s">
        <v>184</v>
      </c>
      <c r="F618" s="26" t="s">
        <v>1606</v>
      </c>
      <c r="G618" s="33">
        <v>0</v>
      </c>
      <c r="H618" s="33">
        <f t="shared" si="84"/>
        <v>0</v>
      </c>
      <c r="I618" s="33">
        <f t="shared" si="85"/>
        <v>0</v>
      </c>
      <c r="J618" s="33">
        <v>0</v>
      </c>
      <c r="K618" s="33">
        <f t="shared" si="86"/>
        <v>0</v>
      </c>
      <c r="L618" s="33">
        <f t="shared" si="87"/>
        <v>0</v>
      </c>
      <c r="M618" s="33">
        <f t="shared" si="88"/>
        <v>0</v>
      </c>
      <c r="N618" s="33">
        <f t="shared" si="89"/>
        <v>0</v>
      </c>
      <c r="O618" s="33">
        <f t="shared" si="82"/>
        <v>0</v>
      </c>
      <c r="P618" s="33">
        <f t="shared" si="83"/>
        <v>0</v>
      </c>
      <c r="Q618" s="33">
        <f t="shared" si="90"/>
        <v>0</v>
      </c>
    </row>
    <row r="619" spans="1:17" ht="15.75" customHeight="1" x14ac:dyDescent="0.25">
      <c r="A619" s="23" t="s">
        <v>1516</v>
      </c>
      <c r="B619" s="3" t="s">
        <v>1495</v>
      </c>
      <c r="C619" s="22" t="s">
        <v>60</v>
      </c>
      <c r="D619" s="22" t="s">
        <v>16</v>
      </c>
      <c r="E619" s="3" t="s">
        <v>63</v>
      </c>
      <c r="F619" s="26" t="s">
        <v>1503</v>
      </c>
      <c r="G619" s="33">
        <v>0</v>
      </c>
      <c r="H619" s="33">
        <f t="shared" si="84"/>
        <v>0</v>
      </c>
      <c r="I619" s="33">
        <f t="shared" si="85"/>
        <v>0</v>
      </c>
      <c r="J619" s="33">
        <v>0</v>
      </c>
      <c r="K619" s="33">
        <f t="shared" si="86"/>
        <v>0</v>
      </c>
      <c r="L619" s="33">
        <f t="shared" si="87"/>
        <v>0</v>
      </c>
      <c r="M619" s="33">
        <f t="shared" si="88"/>
        <v>0</v>
      </c>
      <c r="N619" s="33">
        <f t="shared" si="89"/>
        <v>0</v>
      </c>
      <c r="O619" s="33">
        <f t="shared" si="82"/>
        <v>0</v>
      </c>
      <c r="P619" s="33">
        <f t="shared" si="83"/>
        <v>0</v>
      </c>
      <c r="Q619" s="33">
        <f t="shared" si="90"/>
        <v>0</v>
      </c>
    </row>
    <row r="620" spans="1:17" ht="15.75" customHeight="1" x14ac:dyDescent="0.25">
      <c r="A620" s="23" t="s">
        <v>1692</v>
      </c>
      <c r="B620" s="3" t="s">
        <v>1495</v>
      </c>
      <c r="C620" s="22" t="s">
        <v>126</v>
      </c>
      <c r="D620" s="22" t="s">
        <v>16</v>
      </c>
      <c r="E620" s="3" t="s">
        <v>63</v>
      </c>
      <c r="F620" s="26" t="s">
        <v>1693</v>
      </c>
      <c r="G620" s="33">
        <v>0</v>
      </c>
      <c r="H620" s="33">
        <f t="shared" si="84"/>
        <v>0</v>
      </c>
      <c r="I620" s="33">
        <f t="shared" si="85"/>
        <v>0</v>
      </c>
      <c r="J620" s="33">
        <v>0</v>
      </c>
      <c r="K620" s="33">
        <f t="shared" si="86"/>
        <v>0</v>
      </c>
      <c r="L620" s="33">
        <f t="shared" si="87"/>
        <v>0</v>
      </c>
      <c r="M620" s="33">
        <f t="shared" si="88"/>
        <v>0</v>
      </c>
      <c r="N620" s="33">
        <f t="shared" si="89"/>
        <v>0</v>
      </c>
      <c r="O620" s="33">
        <f t="shared" si="82"/>
        <v>0</v>
      </c>
      <c r="P620" s="33">
        <f t="shared" si="83"/>
        <v>0</v>
      </c>
      <c r="Q620" s="33">
        <f t="shared" si="90"/>
        <v>0</v>
      </c>
    </row>
    <row r="621" spans="1:17" ht="15.75" customHeight="1" x14ac:dyDescent="0.25">
      <c r="A621" s="23" t="s">
        <v>1517</v>
      </c>
      <c r="B621" s="3" t="s">
        <v>1495</v>
      </c>
      <c r="C621" s="22" t="s">
        <v>60</v>
      </c>
      <c r="D621" s="22" t="s">
        <v>16</v>
      </c>
      <c r="E621" s="3" t="s">
        <v>86</v>
      </c>
      <c r="F621" s="26" t="s">
        <v>1518</v>
      </c>
      <c r="G621" s="33">
        <v>1</v>
      </c>
      <c r="H621" s="33">
        <f t="shared" si="84"/>
        <v>1</v>
      </c>
      <c r="I621" s="33">
        <f t="shared" si="85"/>
        <v>1</v>
      </c>
      <c r="J621" s="33">
        <v>0</v>
      </c>
      <c r="K621" s="33">
        <f t="shared" si="86"/>
        <v>1</v>
      </c>
      <c r="L621" s="33">
        <f t="shared" si="87"/>
        <v>2</v>
      </c>
      <c r="M621" s="33">
        <f t="shared" si="88"/>
        <v>0</v>
      </c>
      <c r="N621" s="33">
        <f t="shared" si="89"/>
        <v>2</v>
      </c>
      <c r="O621" s="33">
        <f t="shared" si="82"/>
        <v>0.1</v>
      </c>
      <c r="P621" s="33">
        <f t="shared" si="83"/>
        <v>2</v>
      </c>
      <c r="Q621" s="33">
        <f t="shared" si="90"/>
        <v>0</v>
      </c>
    </row>
    <row r="622" spans="1:17" ht="15.75" customHeight="1" x14ac:dyDescent="0.25">
      <c r="A622" s="23" t="s">
        <v>1694</v>
      </c>
      <c r="B622" s="3" t="s">
        <v>1495</v>
      </c>
      <c r="C622" s="22" t="s">
        <v>126</v>
      </c>
      <c r="D622" s="22" t="s">
        <v>16</v>
      </c>
      <c r="E622" s="3" t="s">
        <v>86</v>
      </c>
      <c r="F622" s="26" t="s">
        <v>1695</v>
      </c>
      <c r="G622" s="33">
        <v>0</v>
      </c>
      <c r="H622" s="33">
        <f t="shared" si="84"/>
        <v>0</v>
      </c>
      <c r="I622" s="33">
        <f t="shared" si="85"/>
        <v>0</v>
      </c>
      <c r="J622" s="33">
        <v>0</v>
      </c>
      <c r="K622" s="33">
        <f t="shared" si="86"/>
        <v>0</v>
      </c>
      <c r="L622" s="33">
        <f t="shared" si="87"/>
        <v>0</v>
      </c>
      <c r="M622" s="33">
        <f t="shared" si="88"/>
        <v>0</v>
      </c>
      <c r="N622" s="33">
        <f t="shared" si="89"/>
        <v>0</v>
      </c>
      <c r="O622" s="33">
        <f t="shared" si="82"/>
        <v>0</v>
      </c>
      <c r="P622" s="33">
        <f t="shared" si="83"/>
        <v>0</v>
      </c>
      <c r="Q622" s="33">
        <f t="shared" si="90"/>
        <v>0</v>
      </c>
    </row>
    <row r="623" spans="1:17" ht="15.75" customHeight="1" x14ac:dyDescent="0.25">
      <c r="A623" s="23" t="s">
        <v>1519</v>
      </c>
      <c r="B623" s="3" t="s">
        <v>1495</v>
      </c>
      <c r="C623" s="22" t="s">
        <v>60</v>
      </c>
      <c r="D623" s="22" t="s">
        <v>16</v>
      </c>
      <c r="E623" s="3" t="s">
        <v>427</v>
      </c>
      <c r="F623" s="26" t="s">
        <v>1520</v>
      </c>
      <c r="G623" s="33">
        <v>0</v>
      </c>
      <c r="H623" s="33">
        <f t="shared" si="84"/>
        <v>0</v>
      </c>
      <c r="I623" s="33">
        <f t="shared" si="85"/>
        <v>0</v>
      </c>
      <c r="J623" s="33">
        <v>0</v>
      </c>
      <c r="K623" s="33">
        <f t="shared" si="86"/>
        <v>0</v>
      </c>
      <c r="L623" s="33">
        <f t="shared" si="87"/>
        <v>0</v>
      </c>
      <c r="M623" s="33">
        <f t="shared" si="88"/>
        <v>0</v>
      </c>
      <c r="N623" s="33">
        <f t="shared" si="89"/>
        <v>0</v>
      </c>
      <c r="O623" s="33">
        <f t="shared" si="82"/>
        <v>0</v>
      </c>
      <c r="P623" s="33">
        <f t="shared" si="83"/>
        <v>0</v>
      </c>
      <c r="Q623" s="33">
        <f t="shared" si="90"/>
        <v>0</v>
      </c>
    </row>
    <row r="624" spans="1:17" ht="15.75" customHeight="1" x14ac:dyDescent="0.25">
      <c r="A624" s="23" t="s">
        <v>1607</v>
      </c>
      <c r="B624" s="3" t="s">
        <v>1495</v>
      </c>
      <c r="C624" s="22" t="s">
        <v>126</v>
      </c>
      <c r="D624" s="22" t="s">
        <v>16</v>
      </c>
      <c r="E624" s="3" t="s">
        <v>427</v>
      </c>
      <c r="F624" s="26" t="s">
        <v>1608</v>
      </c>
      <c r="G624" s="33">
        <v>1</v>
      </c>
      <c r="H624" s="33">
        <f t="shared" si="84"/>
        <v>1</v>
      </c>
      <c r="I624" s="33">
        <f t="shared" si="85"/>
        <v>1</v>
      </c>
      <c r="J624" s="33">
        <v>0</v>
      </c>
      <c r="K624" s="33">
        <f t="shared" si="86"/>
        <v>1</v>
      </c>
      <c r="L624" s="33">
        <f t="shared" si="87"/>
        <v>2</v>
      </c>
      <c r="M624" s="33">
        <f t="shared" si="88"/>
        <v>0</v>
      </c>
      <c r="N624" s="33">
        <f t="shared" si="89"/>
        <v>2</v>
      </c>
      <c r="O624" s="33">
        <f t="shared" si="82"/>
        <v>0.1</v>
      </c>
      <c r="P624" s="33">
        <f t="shared" si="83"/>
        <v>2</v>
      </c>
      <c r="Q624" s="33">
        <f t="shared" si="90"/>
        <v>0</v>
      </c>
    </row>
    <row r="625" spans="1:17" ht="15.75" customHeight="1" x14ac:dyDescent="0.25">
      <c r="A625" s="23" t="s">
        <v>1521</v>
      </c>
      <c r="B625" s="3" t="s">
        <v>1495</v>
      </c>
      <c r="C625" s="22" t="s">
        <v>60</v>
      </c>
      <c r="D625" s="22" t="s">
        <v>16</v>
      </c>
      <c r="E625" s="3" t="s">
        <v>105</v>
      </c>
      <c r="F625" s="26" t="s">
        <v>1522</v>
      </c>
      <c r="G625" s="33">
        <v>0</v>
      </c>
      <c r="H625" s="33">
        <f t="shared" si="84"/>
        <v>0</v>
      </c>
      <c r="I625" s="33">
        <f t="shared" si="85"/>
        <v>0</v>
      </c>
      <c r="J625" s="33">
        <v>0</v>
      </c>
      <c r="K625" s="33">
        <f t="shared" si="86"/>
        <v>0</v>
      </c>
      <c r="L625" s="33">
        <f t="shared" si="87"/>
        <v>0</v>
      </c>
      <c r="M625" s="33">
        <f t="shared" si="88"/>
        <v>0</v>
      </c>
      <c r="N625" s="33">
        <f t="shared" si="89"/>
        <v>0</v>
      </c>
      <c r="O625" s="33">
        <f t="shared" si="82"/>
        <v>0</v>
      </c>
      <c r="P625" s="33">
        <f t="shared" si="83"/>
        <v>0</v>
      </c>
      <c r="Q625" s="33">
        <f t="shared" si="90"/>
        <v>0</v>
      </c>
    </row>
    <row r="626" spans="1:17" ht="15.75" customHeight="1" x14ac:dyDescent="0.25">
      <c r="A626" s="23" t="s">
        <v>1623</v>
      </c>
      <c r="B626" s="3" t="s">
        <v>1495</v>
      </c>
      <c r="C626" s="22" t="s">
        <v>126</v>
      </c>
      <c r="D626" s="22" t="s">
        <v>16</v>
      </c>
      <c r="E626" s="3" t="s">
        <v>105</v>
      </c>
      <c r="F626" s="26" t="s">
        <v>1624</v>
      </c>
      <c r="G626" s="33">
        <v>0</v>
      </c>
      <c r="H626" s="33">
        <f t="shared" si="84"/>
        <v>0</v>
      </c>
      <c r="I626" s="33">
        <f t="shared" si="85"/>
        <v>0</v>
      </c>
      <c r="J626" s="33">
        <v>0</v>
      </c>
      <c r="K626" s="33">
        <f t="shared" si="86"/>
        <v>0</v>
      </c>
      <c r="L626" s="33">
        <f t="shared" si="87"/>
        <v>0</v>
      </c>
      <c r="M626" s="33">
        <f t="shared" si="88"/>
        <v>0</v>
      </c>
      <c r="N626" s="33">
        <f t="shared" si="89"/>
        <v>0</v>
      </c>
      <c r="O626" s="33">
        <f t="shared" si="82"/>
        <v>0</v>
      </c>
      <c r="P626" s="33">
        <f t="shared" si="83"/>
        <v>0</v>
      </c>
      <c r="Q626" s="33">
        <f t="shared" si="90"/>
        <v>0</v>
      </c>
    </row>
    <row r="627" spans="1:17" ht="15.75" customHeight="1" x14ac:dyDescent="0.25">
      <c r="A627" s="23" t="s">
        <v>1609</v>
      </c>
      <c r="B627" s="3" t="s">
        <v>1495</v>
      </c>
      <c r="C627" s="22" t="s">
        <v>126</v>
      </c>
      <c r="D627" s="22" t="s">
        <v>16</v>
      </c>
      <c r="E627" s="3" t="s">
        <v>291</v>
      </c>
      <c r="F627" s="26" t="s">
        <v>1610</v>
      </c>
      <c r="G627" s="33">
        <v>0</v>
      </c>
      <c r="H627" s="33">
        <f t="shared" si="84"/>
        <v>0</v>
      </c>
      <c r="I627" s="33">
        <f t="shared" si="85"/>
        <v>0</v>
      </c>
      <c r="J627" s="33">
        <v>0</v>
      </c>
      <c r="K627" s="33">
        <f t="shared" si="86"/>
        <v>0</v>
      </c>
      <c r="L627" s="33">
        <f t="shared" si="87"/>
        <v>0</v>
      </c>
      <c r="M627" s="33">
        <f t="shared" si="88"/>
        <v>0</v>
      </c>
      <c r="N627" s="33">
        <f t="shared" si="89"/>
        <v>0</v>
      </c>
      <c r="O627" s="33">
        <f t="shared" si="82"/>
        <v>0</v>
      </c>
      <c r="P627" s="33">
        <f t="shared" si="83"/>
        <v>0</v>
      </c>
      <c r="Q627" s="33">
        <f t="shared" si="90"/>
        <v>0</v>
      </c>
    </row>
    <row r="628" spans="1:17" ht="15.75" customHeight="1" x14ac:dyDescent="0.25">
      <c r="A628" s="23" t="s">
        <v>1666</v>
      </c>
      <c r="B628" s="3" t="s">
        <v>1495</v>
      </c>
      <c r="C628" s="22" t="s">
        <v>60</v>
      </c>
      <c r="D628" s="22" t="s">
        <v>16</v>
      </c>
      <c r="E628" s="3" t="s">
        <v>291</v>
      </c>
      <c r="F628" s="26" t="s">
        <v>1667</v>
      </c>
      <c r="G628" s="33">
        <v>0</v>
      </c>
      <c r="H628" s="33">
        <f t="shared" si="84"/>
        <v>0</v>
      </c>
      <c r="I628" s="33">
        <f t="shared" si="85"/>
        <v>0</v>
      </c>
      <c r="J628" s="33">
        <v>0</v>
      </c>
      <c r="K628" s="33">
        <f t="shared" si="86"/>
        <v>0</v>
      </c>
      <c r="L628" s="33">
        <f t="shared" si="87"/>
        <v>0</v>
      </c>
      <c r="M628" s="33">
        <f t="shared" si="88"/>
        <v>0</v>
      </c>
      <c r="N628" s="33">
        <f t="shared" si="89"/>
        <v>0</v>
      </c>
      <c r="O628" s="33">
        <f t="shared" si="82"/>
        <v>0</v>
      </c>
      <c r="P628" s="33">
        <f t="shared" si="83"/>
        <v>0</v>
      </c>
      <c r="Q628" s="33">
        <f t="shared" si="90"/>
        <v>0</v>
      </c>
    </row>
    <row r="629" spans="1:17" ht="15.75" customHeight="1" x14ac:dyDescent="0.25">
      <c r="A629" s="23" t="s">
        <v>1523</v>
      </c>
      <c r="B629" s="3" t="s">
        <v>1495</v>
      </c>
      <c r="C629" s="22" t="s">
        <v>60</v>
      </c>
      <c r="D629" s="22" t="s">
        <v>16</v>
      </c>
      <c r="E629" s="3" t="s">
        <v>139</v>
      </c>
      <c r="F629" s="26" t="s">
        <v>215</v>
      </c>
      <c r="G629" s="33">
        <v>0</v>
      </c>
      <c r="H629" s="33">
        <f t="shared" si="84"/>
        <v>0</v>
      </c>
      <c r="I629" s="33">
        <f t="shared" si="85"/>
        <v>0</v>
      </c>
      <c r="J629" s="33">
        <v>0</v>
      </c>
      <c r="K629" s="33">
        <f t="shared" si="86"/>
        <v>0</v>
      </c>
      <c r="L629" s="33">
        <f t="shared" si="87"/>
        <v>0</v>
      </c>
      <c r="M629" s="33">
        <f t="shared" si="88"/>
        <v>0</v>
      </c>
      <c r="N629" s="33">
        <f t="shared" si="89"/>
        <v>0</v>
      </c>
      <c r="O629" s="33">
        <f t="shared" si="82"/>
        <v>0</v>
      </c>
      <c r="P629" s="33">
        <f t="shared" si="83"/>
        <v>0</v>
      </c>
      <c r="Q629" s="33">
        <f t="shared" si="90"/>
        <v>0</v>
      </c>
    </row>
    <row r="630" spans="1:17" ht="15.75" customHeight="1" x14ac:dyDescent="0.25">
      <c r="A630" s="23" t="s">
        <v>1696</v>
      </c>
      <c r="B630" s="3" t="s">
        <v>1495</v>
      </c>
      <c r="C630" s="22" t="s">
        <v>126</v>
      </c>
      <c r="D630" s="22" t="s">
        <v>16</v>
      </c>
      <c r="E630" s="3" t="s">
        <v>139</v>
      </c>
      <c r="F630" s="26" t="s">
        <v>1697</v>
      </c>
      <c r="G630" s="33">
        <v>0</v>
      </c>
      <c r="H630" s="33">
        <f t="shared" si="84"/>
        <v>0</v>
      </c>
      <c r="I630" s="33">
        <f t="shared" si="85"/>
        <v>0</v>
      </c>
      <c r="J630" s="33">
        <v>0</v>
      </c>
      <c r="K630" s="33">
        <f t="shared" si="86"/>
        <v>0</v>
      </c>
      <c r="L630" s="33">
        <f t="shared" si="87"/>
        <v>0</v>
      </c>
      <c r="M630" s="33">
        <f t="shared" si="88"/>
        <v>0</v>
      </c>
      <c r="N630" s="33">
        <f t="shared" si="89"/>
        <v>0</v>
      </c>
      <c r="O630" s="33">
        <f t="shared" si="82"/>
        <v>0</v>
      </c>
      <c r="P630" s="33">
        <f t="shared" si="83"/>
        <v>0</v>
      </c>
      <c r="Q630" s="33">
        <f t="shared" si="90"/>
        <v>0</v>
      </c>
    </row>
    <row r="631" spans="1:17" ht="15.75" customHeight="1" x14ac:dyDescent="0.25">
      <c r="A631" s="23" t="s">
        <v>1753</v>
      </c>
      <c r="B631" s="3" t="s">
        <v>1495</v>
      </c>
      <c r="C631" s="22" t="s">
        <v>149</v>
      </c>
      <c r="D631" s="22" t="s">
        <v>16</v>
      </c>
      <c r="E631" s="3" t="s">
        <v>139</v>
      </c>
      <c r="F631" s="26" t="s">
        <v>1754</v>
      </c>
      <c r="G631" s="33">
        <v>0</v>
      </c>
      <c r="H631" s="33">
        <f t="shared" si="84"/>
        <v>0</v>
      </c>
      <c r="I631" s="33">
        <f t="shared" si="85"/>
        <v>0</v>
      </c>
      <c r="J631" s="33">
        <v>0</v>
      </c>
      <c r="K631" s="33">
        <f t="shared" si="86"/>
        <v>0</v>
      </c>
      <c r="L631" s="33">
        <f t="shared" si="87"/>
        <v>0</v>
      </c>
      <c r="M631" s="33">
        <f t="shared" si="88"/>
        <v>0</v>
      </c>
      <c r="N631" s="33">
        <f t="shared" si="89"/>
        <v>0</v>
      </c>
      <c r="O631" s="33">
        <f t="shared" si="82"/>
        <v>0</v>
      </c>
      <c r="P631" s="33">
        <f t="shared" si="83"/>
        <v>0</v>
      </c>
      <c r="Q631" s="33">
        <f t="shared" si="90"/>
        <v>0</v>
      </c>
    </row>
    <row r="632" spans="1:17" ht="15.75" customHeight="1" x14ac:dyDescent="0.25">
      <c r="A632" s="23" t="s">
        <v>1524</v>
      </c>
      <c r="B632" s="3" t="s">
        <v>1495</v>
      </c>
      <c r="C632" s="22" t="s">
        <v>60</v>
      </c>
      <c r="D632" s="22" t="s">
        <v>16</v>
      </c>
      <c r="E632" s="3" t="s">
        <v>81</v>
      </c>
      <c r="F632" s="26" t="s">
        <v>1525</v>
      </c>
      <c r="G632" s="33">
        <v>1</v>
      </c>
      <c r="H632" s="33">
        <f t="shared" si="84"/>
        <v>1</v>
      </c>
      <c r="I632" s="33">
        <f t="shared" si="85"/>
        <v>1</v>
      </c>
      <c r="J632" s="33">
        <v>0</v>
      </c>
      <c r="K632" s="33">
        <f t="shared" si="86"/>
        <v>1</v>
      </c>
      <c r="L632" s="33">
        <f t="shared" si="87"/>
        <v>2</v>
      </c>
      <c r="M632" s="33">
        <f t="shared" si="88"/>
        <v>0</v>
      </c>
      <c r="N632" s="33">
        <f t="shared" si="89"/>
        <v>2</v>
      </c>
      <c r="O632" s="33">
        <f t="shared" si="82"/>
        <v>0.1</v>
      </c>
      <c r="P632" s="33">
        <f t="shared" si="83"/>
        <v>2</v>
      </c>
      <c r="Q632" s="33">
        <f t="shared" si="90"/>
        <v>0</v>
      </c>
    </row>
    <row r="633" spans="1:17" ht="15.75" customHeight="1" x14ac:dyDescent="0.25">
      <c r="A633" s="23" t="s">
        <v>1611</v>
      </c>
      <c r="B633" s="3" t="s">
        <v>1495</v>
      </c>
      <c r="C633" s="22" t="s">
        <v>126</v>
      </c>
      <c r="D633" s="22" t="s">
        <v>16</v>
      </c>
      <c r="E633" s="3" t="s">
        <v>81</v>
      </c>
      <c r="F633" s="26" t="s">
        <v>1612</v>
      </c>
      <c r="G633" s="33">
        <v>0</v>
      </c>
      <c r="H633" s="33">
        <f t="shared" si="84"/>
        <v>0</v>
      </c>
      <c r="I633" s="33">
        <f t="shared" si="85"/>
        <v>0</v>
      </c>
      <c r="J633" s="33">
        <v>0</v>
      </c>
      <c r="K633" s="33">
        <f t="shared" si="86"/>
        <v>0</v>
      </c>
      <c r="L633" s="33">
        <f t="shared" si="87"/>
        <v>0</v>
      </c>
      <c r="M633" s="33">
        <f t="shared" si="88"/>
        <v>0</v>
      </c>
      <c r="N633" s="33">
        <f t="shared" si="89"/>
        <v>0</v>
      </c>
      <c r="O633" s="33">
        <f t="shared" si="82"/>
        <v>0</v>
      </c>
      <c r="P633" s="33">
        <f t="shared" si="83"/>
        <v>0</v>
      </c>
      <c r="Q633" s="33">
        <f t="shared" si="90"/>
        <v>0</v>
      </c>
    </row>
    <row r="634" spans="1:17" ht="15.75" customHeight="1" x14ac:dyDescent="0.25">
      <c r="A634" s="23" t="s">
        <v>1526</v>
      </c>
      <c r="B634" s="3" t="s">
        <v>1495</v>
      </c>
      <c r="C634" s="22" t="s">
        <v>60</v>
      </c>
      <c r="D634" s="22" t="s">
        <v>16</v>
      </c>
      <c r="E634" s="3" t="s">
        <v>450</v>
      </c>
      <c r="F634" s="26" t="s">
        <v>1527</v>
      </c>
      <c r="G634" s="33">
        <v>0</v>
      </c>
      <c r="H634" s="33">
        <f t="shared" si="84"/>
        <v>0</v>
      </c>
      <c r="I634" s="33">
        <f t="shared" si="85"/>
        <v>0</v>
      </c>
      <c r="J634" s="33">
        <v>0</v>
      </c>
      <c r="K634" s="33">
        <f t="shared" si="86"/>
        <v>0</v>
      </c>
      <c r="L634" s="33">
        <f t="shared" si="87"/>
        <v>0</v>
      </c>
      <c r="M634" s="33">
        <f t="shared" si="88"/>
        <v>0</v>
      </c>
      <c r="N634" s="33">
        <f t="shared" si="89"/>
        <v>0</v>
      </c>
      <c r="O634" s="33">
        <f t="shared" si="82"/>
        <v>0</v>
      </c>
      <c r="P634" s="33">
        <f t="shared" si="83"/>
        <v>0</v>
      </c>
      <c r="Q634" s="33">
        <f t="shared" si="90"/>
        <v>0</v>
      </c>
    </row>
    <row r="635" spans="1:17" ht="15.75" customHeight="1" x14ac:dyDescent="0.25">
      <c r="A635" s="23" t="s">
        <v>1613</v>
      </c>
      <c r="B635" s="3" t="s">
        <v>1495</v>
      </c>
      <c r="C635" s="22" t="s">
        <v>126</v>
      </c>
      <c r="D635" s="22" t="s">
        <v>16</v>
      </c>
      <c r="E635" s="3" t="s">
        <v>450</v>
      </c>
      <c r="F635" s="26" t="s">
        <v>1614</v>
      </c>
      <c r="G635" s="33">
        <v>0</v>
      </c>
      <c r="H635" s="33">
        <f t="shared" si="84"/>
        <v>0</v>
      </c>
      <c r="I635" s="33">
        <f t="shared" si="85"/>
        <v>0</v>
      </c>
      <c r="J635" s="33">
        <v>0</v>
      </c>
      <c r="K635" s="33">
        <f t="shared" si="86"/>
        <v>0</v>
      </c>
      <c r="L635" s="33">
        <f t="shared" si="87"/>
        <v>0</v>
      </c>
      <c r="M635" s="33">
        <f t="shared" si="88"/>
        <v>0</v>
      </c>
      <c r="N635" s="33">
        <f t="shared" si="89"/>
        <v>0</v>
      </c>
      <c r="O635" s="33">
        <f t="shared" si="82"/>
        <v>0</v>
      </c>
      <c r="P635" s="33">
        <f t="shared" si="83"/>
        <v>0</v>
      </c>
      <c r="Q635" s="33">
        <f t="shared" si="90"/>
        <v>0</v>
      </c>
    </row>
    <row r="636" spans="1:17" ht="15.75" customHeight="1" x14ac:dyDescent="0.25">
      <c r="A636" s="23" t="s">
        <v>1543</v>
      </c>
      <c r="B636" s="3" t="s">
        <v>1495</v>
      </c>
      <c r="C636" s="22" t="s">
        <v>60</v>
      </c>
      <c r="D636" s="22" t="s">
        <v>16</v>
      </c>
      <c r="E636" s="3" t="s">
        <v>39</v>
      </c>
      <c r="F636" s="26" t="s">
        <v>1544</v>
      </c>
      <c r="G636" s="33">
        <v>0</v>
      </c>
      <c r="H636" s="33">
        <f t="shared" si="84"/>
        <v>0</v>
      </c>
      <c r="I636" s="33">
        <f t="shared" si="85"/>
        <v>0</v>
      </c>
      <c r="J636" s="33">
        <v>0</v>
      </c>
      <c r="K636" s="33">
        <f t="shared" si="86"/>
        <v>0</v>
      </c>
      <c r="L636" s="33">
        <f t="shared" si="87"/>
        <v>0</v>
      </c>
      <c r="M636" s="33">
        <f t="shared" si="88"/>
        <v>0</v>
      </c>
      <c r="N636" s="33">
        <f t="shared" si="89"/>
        <v>0</v>
      </c>
      <c r="O636" s="33">
        <f t="shared" si="82"/>
        <v>0</v>
      </c>
      <c r="P636" s="33">
        <f t="shared" si="83"/>
        <v>0</v>
      </c>
      <c r="Q636" s="33">
        <f t="shared" si="90"/>
        <v>0</v>
      </c>
    </row>
    <row r="637" spans="1:17" ht="15.75" customHeight="1" x14ac:dyDescent="0.25">
      <c r="A637" s="23" t="s">
        <v>1654</v>
      </c>
      <c r="B637" s="3" t="s">
        <v>1495</v>
      </c>
      <c r="C637" s="22" t="s">
        <v>126</v>
      </c>
      <c r="D637" s="22" t="s">
        <v>16</v>
      </c>
      <c r="E637" s="3" t="s">
        <v>39</v>
      </c>
      <c r="F637" s="26" t="s">
        <v>1655</v>
      </c>
      <c r="G637" s="33">
        <v>0</v>
      </c>
      <c r="H637" s="33">
        <f t="shared" si="84"/>
        <v>0</v>
      </c>
      <c r="I637" s="33">
        <f t="shared" si="85"/>
        <v>0</v>
      </c>
      <c r="J637" s="33">
        <v>0</v>
      </c>
      <c r="K637" s="33">
        <f t="shared" si="86"/>
        <v>0</v>
      </c>
      <c r="L637" s="33">
        <f t="shared" si="87"/>
        <v>0</v>
      </c>
      <c r="M637" s="33">
        <f t="shared" si="88"/>
        <v>0</v>
      </c>
      <c r="N637" s="33">
        <f t="shared" si="89"/>
        <v>0</v>
      </c>
      <c r="O637" s="33">
        <f t="shared" si="82"/>
        <v>0</v>
      </c>
      <c r="P637" s="33">
        <f t="shared" si="83"/>
        <v>0</v>
      </c>
      <c r="Q637" s="33">
        <f t="shared" si="90"/>
        <v>0</v>
      </c>
    </row>
    <row r="638" spans="1:17" ht="15.75" customHeight="1" x14ac:dyDescent="0.25">
      <c r="A638" s="23" t="s">
        <v>1532</v>
      </c>
      <c r="B638" s="3" t="s">
        <v>1495</v>
      </c>
      <c r="C638" s="22" t="s">
        <v>60</v>
      </c>
      <c r="D638" s="22" t="s">
        <v>16</v>
      </c>
      <c r="E638" s="3" t="s">
        <v>162</v>
      </c>
      <c r="F638" s="26" t="s">
        <v>1533</v>
      </c>
      <c r="G638" s="33">
        <v>0</v>
      </c>
      <c r="H638" s="33">
        <f t="shared" si="84"/>
        <v>0</v>
      </c>
      <c r="I638" s="33">
        <f t="shared" si="85"/>
        <v>0</v>
      </c>
      <c r="J638" s="33">
        <v>0</v>
      </c>
      <c r="K638" s="33">
        <f t="shared" si="86"/>
        <v>0</v>
      </c>
      <c r="L638" s="33">
        <f t="shared" si="87"/>
        <v>0</v>
      </c>
      <c r="M638" s="33">
        <f t="shared" si="88"/>
        <v>0</v>
      </c>
      <c r="N638" s="33">
        <f t="shared" si="89"/>
        <v>0</v>
      </c>
      <c r="O638" s="33">
        <f t="shared" si="82"/>
        <v>0</v>
      </c>
      <c r="P638" s="33">
        <f t="shared" si="83"/>
        <v>0</v>
      </c>
      <c r="Q638" s="33">
        <f t="shared" si="90"/>
        <v>0</v>
      </c>
    </row>
    <row r="639" spans="1:17" ht="15.75" customHeight="1" x14ac:dyDescent="0.25">
      <c r="A639" s="23" t="s">
        <v>1597</v>
      </c>
      <c r="B639" s="3" t="s">
        <v>1495</v>
      </c>
      <c r="C639" s="22" t="s">
        <v>126</v>
      </c>
      <c r="D639" s="22" t="s">
        <v>16</v>
      </c>
      <c r="E639" s="3" t="s">
        <v>162</v>
      </c>
      <c r="F639" s="26" t="s">
        <v>1598</v>
      </c>
      <c r="G639" s="33">
        <v>1</v>
      </c>
      <c r="H639" s="33">
        <f t="shared" si="84"/>
        <v>1</v>
      </c>
      <c r="I639" s="33">
        <f t="shared" si="85"/>
        <v>1</v>
      </c>
      <c r="J639" s="33">
        <v>0</v>
      </c>
      <c r="K639" s="33">
        <f t="shared" si="86"/>
        <v>1</v>
      </c>
      <c r="L639" s="33">
        <f t="shared" si="87"/>
        <v>2</v>
      </c>
      <c r="M639" s="33">
        <f t="shared" si="88"/>
        <v>0</v>
      </c>
      <c r="N639" s="33">
        <f t="shared" si="89"/>
        <v>2</v>
      </c>
      <c r="O639" s="33">
        <f t="shared" si="82"/>
        <v>0.1</v>
      </c>
      <c r="P639" s="33">
        <f t="shared" si="83"/>
        <v>2</v>
      </c>
      <c r="Q639" s="33">
        <f t="shared" si="90"/>
        <v>0</v>
      </c>
    </row>
    <row r="640" spans="1:17" ht="15.75" customHeight="1" x14ac:dyDescent="0.25">
      <c r="A640" s="23" t="s">
        <v>1599</v>
      </c>
      <c r="B640" s="3" t="s">
        <v>1495</v>
      </c>
      <c r="C640" s="22" t="s">
        <v>126</v>
      </c>
      <c r="D640" s="22" t="s">
        <v>16</v>
      </c>
      <c r="E640" s="3" t="s">
        <v>112</v>
      </c>
      <c r="F640" s="26" t="s">
        <v>1600</v>
      </c>
      <c r="G640" s="33">
        <v>0</v>
      </c>
      <c r="H640" s="33">
        <f t="shared" si="84"/>
        <v>0</v>
      </c>
      <c r="I640" s="33">
        <f t="shared" si="85"/>
        <v>0</v>
      </c>
      <c r="J640" s="33">
        <v>0</v>
      </c>
      <c r="K640" s="33">
        <f t="shared" si="86"/>
        <v>0</v>
      </c>
      <c r="L640" s="33">
        <f t="shared" si="87"/>
        <v>0</v>
      </c>
      <c r="M640" s="33">
        <f t="shared" si="88"/>
        <v>0</v>
      </c>
      <c r="N640" s="33">
        <f t="shared" si="89"/>
        <v>0</v>
      </c>
      <c r="O640" s="33">
        <f t="shared" si="82"/>
        <v>0</v>
      </c>
      <c r="P640" s="33">
        <f t="shared" si="83"/>
        <v>0</v>
      </c>
      <c r="Q640" s="33">
        <f t="shared" si="90"/>
        <v>0</v>
      </c>
    </row>
    <row r="641" spans="1:17" ht="15.75" customHeight="1" x14ac:dyDescent="0.25">
      <c r="A641" s="23" t="s">
        <v>1728</v>
      </c>
      <c r="B641" s="3" t="s">
        <v>1495</v>
      </c>
      <c r="C641" s="22" t="s">
        <v>60</v>
      </c>
      <c r="D641" s="22" t="s">
        <v>16</v>
      </c>
      <c r="E641" s="3" t="s">
        <v>112</v>
      </c>
      <c r="F641" s="26" t="s">
        <v>1729</v>
      </c>
      <c r="G641" s="33">
        <v>0</v>
      </c>
      <c r="H641" s="33">
        <f t="shared" si="84"/>
        <v>0</v>
      </c>
      <c r="I641" s="33">
        <f t="shared" si="85"/>
        <v>0</v>
      </c>
      <c r="J641" s="33">
        <v>0</v>
      </c>
      <c r="K641" s="33">
        <f t="shared" si="86"/>
        <v>0</v>
      </c>
      <c r="L641" s="33">
        <f t="shared" si="87"/>
        <v>0</v>
      </c>
      <c r="M641" s="33">
        <f t="shared" si="88"/>
        <v>0</v>
      </c>
      <c r="N641" s="33">
        <f t="shared" si="89"/>
        <v>0</v>
      </c>
      <c r="O641" s="33">
        <f t="shared" si="82"/>
        <v>0</v>
      </c>
      <c r="P641" s="33">
        <f t="shared" si="83"/>
        <v>0</v>
      </c>
      <c r="Q641" s="33">
        <f t="shared" si="90"/>
        <v>0</v>
      </c>
    </row>
    <row r="642" spans="1:17" ht="15.75" customHeight="1" x14ac:dyDescent="0.25">
      <c r="A642" s="23" t="s">
        <v>1601</v>
      </c>
      <c r="B642" s="3" t="s">
        <v>1495</v>
      </c>
      <c r="C642" s="22" t="s">
        <v>126</v>
      </c>
      <c r="D642" s="22" t="s">
        <v>16</v>
      </c>
      <c r="E642" s="3" t="s">
        <v>116</v>
      </c>
      <c r="F642" s="26" t="s">
        <v>1602</v>
      </c>
      <c r="G642" s="33">
        <v>0</v>
      </c>
      <c r="H642" s="33">
        <f t="shared" si="84"/>
        <v>0</v>
      </c>
      <c r="I642" s="33">
        <f t="shared" si="85"/>
        <v>0</v>
      </c>
      <c r="J642" s="33">
        <v>0</v>
      </c>
      <c r="K642" s="33">
        <f t="shared" si="86"/>
        <v>0</v>
      </c>
      <c r="L642" s="33">
        <f t="shared" si="87"/>
        <v>0</v>
      </c>
      <c r="M642" s="33">
        <f t="shared" si="88"/>
        <v>0</v>
      </c>
      <c r="N642" s="33">
        <f t="shared" si="89"/>
        <v>0</v>
      </c>
      <c r="O642" s="33">
        <f t="shared" si="82"/>
        <v>0</v>
      </c>
      <c r="P642" s="33">
        <f t="shared" si="83"/>
        <v>0</v>
      </c>
      <c r="Q642" s="33">
        <f t="shared" si="90"/>
        <v>0</v>
      </c>
    </row>
    <row r="643" spans="1:17" ht="15.75" customHeight="1" x14ac:dyDescent="0.25">
      <c r="A643" s="23" t="s">
        <v>1734</v>
      </c>
      <c r="B643" s="3" t="s">
        <v>1495</v>
      </c>
      <c r="C643" s="22" t="s">
        <v>60</v>
      </c>
      <c r="D643" s="22" t="s">
        <v>16</v>
      </c>
      <c r="E643" s="3" t="s">
        <v>116</v>
      </c>
      <c r="F643" s="26" t="s">
        <v>1735</v>
      </c>
      <c r="G643" s="33">
        <v>1</v>
      </c>
      <c r="H643" s="33">
        <f t="shared" si="84"/>
        <v>1</v>
      </c>
      <c r="I643" s="33">
        <f t="shared" si="85"/>
        <v>1</v>
      </c>
      <c r="J643" s="33">
        <v>0</v>
      </c>
      <c r="K643" s="33">
        <f t="shared" si="86"/>
        <v>1</v>
      </c>
      <c r="L643" s="33">
        <f t="shared" si="87"/>
        <v>2</v>
      </c>
      <c r="M643" s="33">
        <f t="shared" si="88"/>
        <v>0</v>
      </c>
      <c r="N643" s="33">
        <f t="shared" si="89"/>
        <v>2</v>
      </c>
      <c r="O643" s="33">
        <f t="shared" si="82"/>
        <v>0.1</v>
      </c>
      <c r="P643" s="33">
        <f t="shared" si="83"/>
        <v>2</v>
      </c>
      <c r="Q643" s="33">
        <f t="shared" si="90"/>
        <v>0</v>
      </c>
    </row>
    <row r="644" spans="1:17" ht="15.75" customHeight="1" x14ac:dyDescent="0.25">
      <c r="A644" s="23" t="s">
        <v>1617</v>
      </c>
      <c r="B644" s="3" t="s">
        <v>1495</v>
      </c>
      <c r="C644" s="22" t="s">
        <v>126</v>
      </c>
      <c r="D644" s="22" t="s">
        <v>16</v>
      </c>
      <c r="E644" s="3" t="s">
        <v>205</v>
      </c>
      <c r="F644" s="26" t="s">
        <v>1618</v>
      </c>
      <c r="G644" s="33">
        <v>0</v>
      </c>
      <c r="H644" s="33">
        <f t="shared" si="84"/>
        <v>0</v>
      </c>
      <c r="I644" s="33">
        <f t="shared" si="85"/>
        <v>0</v>
      </c>
      <c r="J644" s="33">
        <v>0</v>
      </c>
      <c r="K644" s="33">
        <f t="shared" si="86"/>
        <v>0</v>
      </c>
      <c r="L644" s="33">
        <f t="shared" si="87"/>
        <v>0</v>
      </c>
      <c r="M644" s="33">
        <f t="shared" si="88"/>
        <v>0</v>
      </c>
      <c r="N644" s="33">
        <f t="shared" si="89"/>
        <v>0</v>
      </c>
      <c r="O644" s="33">
        <f t="shared" ref="O644:O707" si="91">(IF(G644+J644=1,0.1,0))*G644</f>
        <v>0</v>
      </c>
      <c r="P644" s="33">
        <f t="shared" ref="P644:P707" si="92">IF(J644=0,(G644*2)+(O644*0),0)</f>
        <v>0</v>
      </c>
      <c r="Q644" s="33">
        <f t="shared" si="90"/>
        <v>0</v>
      </c>
    </row>
    <row r="645" spans="1:17" ht="15.75" customHeight="1" x14ac:dyDescent="0.25">
      <c r="A645" s="23" t="s">
        <v>1668</v>
      </c>
      <c r="B645" s="3" t="s">
        <v>1495</v>
      </c>
      <c r="C645" s="22" t="s">
        <v>60</v>
      </c>
      <c r="D645" s="22" t="s">
        <v>16</v>
      </c>
      <c r="E645" s="3" t="s">
        <v>205</v>
      </c>
      <c r="F645" s="26" t="s">
        <v>1669</v>
      </c>
      <c r="G645" s="33">
        <v>0</v>
      </c>
      <c r="H645" s="33">
        <f t="shared" ref="H645:H708" si="93">G645</f>
        <v>0</v>
      </c>
      <c r="I645" s="33">
        <f t="shared" ref="I645:I708" si="94">G645</f>
        <v>0</v>
      </c>
      <c r="J645" s="33">
        <v>0</v>
      </c>
      <c r="K645" s="33">
        <f t="shared" ref="K645:K708" si="95">G645</f>
        <v>0</v>
      </c>
      <c r="L645" s="33">
        <f t="shared" ref="L645:L708" si="96">IF(J645&gt;0,0,2)*G645</f>
        <v>0</v>
      </c>
      <c r="M645" s="33">
        <f t="shared" ref="M645:M708" si="97">IF(L645&gt;0,0,1)*G645</f>
        <v>0</v>
      </c>
      <c r="N645" s="33">
        <f t="shared" ref="N645:N708" si="98">G645*2</f>
        <v>0</v>
      </c>
      <c r="O645" s="33">
        <f t="shared" si="91"/>
        <v>0</v>
      </c>
      <c r="P645" s="33">
        <f t="shared" si="92"/>
        <v>0</v>
      </c>
      <c r="Q645" s="33">
        <f t="shared" ref="Q645:Q708" si="99">J645*4</f>
        <v>0</v>
      </c>
    </row>
    <row r="646" spans="1:17" ht="15.75" customHeight="1" x14ac:dyDescent="0.25">
      <c r="A646" s="23" t="s">
        <v>1635</v>
      </c>
      <c r="B646" s="3" t="s">
        <v>1495</v>
      </c>
      <c r="C646" s="22" t="s">
        <v>126</v>
      </c>
      <c r="D646" s="22" t="s">
        <v>16</v>
      </c>
      <c r="E646" s="3" t="s">
        <v>95</v>
      </c>
      <c r="F646" s="26" t="s">
        <v>1636</v>
      </c>
      <c r="G646" s="33">
        <v>0</v>
      </c>
      <c r="H646" s="33">
        <f t="shared" si="93"/>
        <v>0</v>
      </c>
      <c r="I646" s="33">
        <f t="shared" si="94"/>
        <v>0</v>
      </c>
      <c r="J646" s="33">
        <v>0</v>
      </c>
      <c r="K646" s="33">
        <f t="shared" si="95"/>
        <v>0</v>
      </c>
      <c r="L646" s="33">
        <f t="shared" si="96"/>
        <v>0</v>
      </c>
      <c r="M646" s="33">
        <f t="shared" si="97"/>
        <v>0</v>
      </c>
      <c r="N646" s="33">
        <f t="shared" si="98"/>
        <v>0</v>
      </c>
      <c r="O646" s="33">
        <f t="shared" si="91"/>
        <v>0</v>
      </c>
      <c r="P646" s="33">
        <f t="shared" si="92"/>
        <v>0</v>
      </c>
      <c r="Q646" s="33">
        <f t="shared" si="99"/>
        <v>0</v>
      </c>
    </row>
    <row r="647" spans="1:17" ht="15.75" customHeight="1" x14ac:dyDescent="0.25">
      <c r="A647" s="23" t="s">
        <v>1757</v>
      </c>
      <c r="B647" s="3" t="s">
        <v>1495</v>
      </c>
      <c r="C647" s="22" t="s">
        <v>60</v>
      </c>
      <c r="D647" s="22" t="s">
        <v>16</v>
      </c>
      <c r="E647" s="3" t="s">
        <v>95</v>
      </c>
      <c r="F647" s="26" t="s">
        <v>1758</v>
      </c>
      <c r="G647" s="33">
        <v>0</v>
      </c>
      <c r="H647" s="33">
        <f t="shared" si="93"/>
        <v>0</v>
      </c>
      <c r="I647" s="33">
        <f t="shared" si="94"/>
        <v>0</v>
      </c>
      <c r="J647" s="33">
        <v>0</v>
      </c>
      <c r="K647" s="33">
        <f t="shared" si="95"/>
        <v>0</v>
      </c>
      <c r="L647" s="33">
        <f t="shared" si="96"/>
        <v>0</v>
      </c>
      <c r="M647" s="33">
        <f t="shared" si="97"/>
        <v>0</v>
      </c>
      <c r="N647" s="33">
        <f t="shared" si="98"/>
        <v>0</v>
      </c>
      <c r="O647" s="33">
        <f t="shared" si="91"/>
        <v>0</v>
      </c>
      <c r="P647" s="33">
        <f t="shared" si="92"/>
        <v>0</v>
      </c>
      <c r="Q647" s="33">
        <f t="shared" si="99"/>
        <v>0</v>
      </c>
    </row>
    <row r="648" spans="1:17" ht="15.75" customHeight="1" x14ac:dyDescent="0.25">
      <c r="A648" s="23" t="s">
        <v>1710</v>
      </c>
      <c r="B648" s="3" t="s">
        <v>1495</v>
      </c>
      <c r="C648" s="22" t="s">
        <v>126</v>
      </c>
      <c r="D648" s="22" t="s">
        <v>16</v>
      </c>
      <c r="E648" s="3" t="s">
        <v>377</v>
      </c>
      <c r="F648" s="26" t="s">
        <v>1711</v>
      </c>
      <c r="G648" s="33">
        <v>0</v>
      </c>
      <c r="H648" s="33">
        <f t="shared" si="93"/>
        <v>0</v>
      </c>
      <c r="I648" s="33">
        <f t="shared" si="94"/>
        <v>0</v>
      </c>
      <c r="J648" s="33">
        <v>0</v>
      </c>
      <c r="K648" s="33">
        <f t="shared" si="95"/>
        <v>0</v>
      </c>
      <c r="L648" s="33">
        <f t="shared" si="96"/>
        <v>0</v>
      </c>
      <c r="M648" s="33">
        <f t="shared" si="97"/>
        <v>0</v>
      </c>
      <c r="N648" s="33">
        <f t="shared" si="98"/>
        <v>0</v>
      </c>
      <c r="O648" s="33">
        <f t="shared" si="91"/>
        <v>0</v>
      </c>
      <c r="P648" s="33">
        <f t="shared" si="92"/>
        <v>0</v>
      </c>
      <c r="Q648" s="33">
        <f t="shared" si="99"/>
        <v>0</v>
      </c>
    </row>
    <row r="649" spans="1:17" ht="15.75" customHeight="1" x14ac:dyDescent="0.25">
      <c r="A649" s="23" t="s">
        <v>1534</v>
      </c>
      <c r="B649" s="3" t="s">
        <v>1495</v>
      </c>
      <c r="C649" s="22" t="s">
        <v>60</v>
      </c>
      <c r="D649" s="22" t="s">
        <v>16</v>
      </c>
      <c r="E649" s="3" t="s">
        <v>37</v>
      </c>
      <c r="F649" s="26" t="s">
        <v>1535</v>
      </c>
      <c r="G649" s="33">
        <v>0</v>
      </c>
      <c r="H649" s="33">
        <f t="shared" si="93"/>
        <v>0</v>
      </c>
      <c r="I649" s="33">
        <f t="shared" si="94"/>
        <v>0</v>
      </c>
      <c r="J649" s="33">
        <v>0</v>
      </c>
      <c r="K649" s="33">
        <f t="shared" si="95"/>
        <v>0</v>
      </c>
      <c r="L649" s="33">
        <f t="shared" si="96"/>
        <v>0</v>
      </c>
      <c r="M649" s="33">
        <f t="shared" si="97"/>
        <v>0</v>
      </c>
      <c r="N649" s="33">
        <f t="shared" si="98"/>
        <v>0</v>
      </c>
      <c r="O649" s="33">
        <f t="shared" si="91"/>
        <v>0</v>
      </c>
      <c r="P649" s="33">
        <f t="shared" si="92"/>
        <v>0</v>
      </c>
      <c r="Q649" s="33">
        <f t="shared" si="99"/>
        <v>0</v>
      </c>
    </row>
    <row r="650" spans="1:17" ht="15.75" customHeight="1" x14ac:dyDescent="0.25">
      <c r="A650" s="23" t="s">
        <v>1619</v>
      </c>
      <c r="B650" s="3" t="s">
        <v>1495</v>
      </c>
      <c r="C650" s="22" t="s">
        <v>126</v>
      </c>
      <c r="D650" s="22" t="s">
        <v>16</v>
      </c>
      <c r="E650" s="3" t="s">
        <v>37</v>
      </c>
      <c r="F650" s="26" t="s">
        <v>1620</v>
      </c>
      <c r="G650" s="33">
        <v>0</v>
      </c>
      <c r="H650" s="33">
        <f t="shared" si="93"/>
        <v>0</v>
      </c>
      <c r="I650" s="33">
        <f t="shared" si="94"/>
        <v>0</v>
      </c>
      <c r="J650" s="33">
        <v>0</v>
      </c>
      <c r="K650" s="33">
        <f t="shared" si="95"/>
        <v>0</v>
      </c>
      <c r="L650" s="33">
        <f t="shared" si="96"/>
        <v>0</v>
      </c>
      <c r="M650" s="33">
        <f t="shared" si="97"/>
        <v>0</v>
      </c>
      <c r="N650" s="33">
        <f t="shared" si="98"/>
        <v>0</v>
      </c>
      <c r="O650" s="33">
        <f t="shared" si="91"/>
        <v>0</v>
      </c>
      <c r="P650" s="33">
        <f t="shared" si="92"/>
        <v>0</v>
      </c>
      <c r="Q650" s="33">
        <f t="shared" si="99"/>
        <v>0</v>
      </c>
    </row>
    <row r="651" spans="1:17" ht="15.75" customHeight="1" x14ac:dyDescent="0.25">
      <c r="A651" s="23" t="s">
        <v>1670</v>
      </c>
      <c r="B651" s="3" t="s">
        <v>1495</v>
      </c>
      <c r="C651" s="22" t="s">
        <v>60</v>
      </c>
      <c r="D651" s="22" t="s">
        <v>16</v>
      </c>
      <c r="E651" s="3" t="s">
        <v>46</v>
      </c>
      <c r="F651" s="26" t="s">
        <v>1671</v>
      </c>
      <c r="G651" s="33">
        <v>1</v>
      </c>
      <c r="H651" s="33">
        <f t="shared" si="93"/>
        <v>1</v>
      </c>
      <c r="I651" s="33">
        <f t="shared" si="94"/>
        <v>1</v>
      </c>
      <c r="J651" s="33">
        <v>0</v>
      </c>
      <c r="K651" s="33">
        <f t="shared" si="95"/>
        <v>1</v>
      </c>
      <c r="L651" s="33">
        <f t="shared" si="96"/>
        <v>2</v>
      </c>
      <c r="M651" s="33">
        <f t="shared" si="97"/>
        <v>0</v>
      </c>
      <c r="N651" s="33">
        <f t="shared" si="98"/>
        <v>2</v>
      </c>
      <c r="O651" s="33">
        <f t="shared" si="91"/>
        <v>0.1</v>
      </c>
      <c r="P651" s="33">
        <f t="shared" si="92"/>
        <v>2</v>
      </c>
      <c r="Q651" s="33">
        <f t="shared" si="99"/>
        <v>0</v>
      </c>
    </row>
    <row r="652" spans="1:17" ht="15.75" customHeight="1" x14ac:dyDescent="0.25">
      <c r="A652" s="23" t="s">
        <v>1536</v>
      </c>
      <c r="B652" s="3" t="s">
        <v>1495</v>
      </c>
      <c r="C652" s="22" t="s">
        <v>60</v>
      </c>
      <c r="D652" s="22" t="s">
        <v>16</v>
      </c>
      <c r="E652" s="3" t="s">
        <v>42</v>
      </c>
      <c r="F652" s="26" t="s">
        <v>1537</v>
      </c>
      <c r="G652" s="33">
        <v>0</v>
      </c>
      <c r="H652" s="33">
        <f t="shared" si="93"/>
        <v>0</v>
      </c>
      <c r="I652" s="33">
        <f t="shared" si="94"/>
        <v>0</v>
      </c>
      <c r="J652" s="33">
        <v>0</v>
      </c>
      <c r="K652" s="33">
        <f t="shared" si="95"/>
        <v>0</v>
      </c>
      <c r="L652" s="33">
        <f t="shared" si="96"/>
        <v>0</v>
      </c>
      <c r="M652" s="33">
        <f t="shared" si="97"/>
        <v>0</v>
      </c>
      <c r="N652" s="33">
        <f t="shared" si="98"/>
        <v>0</v>
      </c>
      <c r="O652" s="33">
        <f t="shared" si="91"/>
        <v>0</v>
      </c>
      <c r="P652" s="33">
        <f t="shared" si="92"/>
        <v>0</v>
      </c>
      <c r="Q652" s="33">
        <f t="shared" si="99"/>
        <v>0</v>
      </c>
    </row>
    <row r="653" spans="1:17" ht="15.75" customHeight="1" x14ac:dyDescent="0.25">
      <c r="A653" s="23" t="s">
        <v>1767</v>
      </c>
      <c r="B653" s="3" t="s">
        <v>1495</v>
      </c>
      <c r="C653" s="22" t="s">
        <v>126</v>
      </c>
      <c r="D653" s="22" t="s">
        <v>16</v>
      </c>
      <c r="E653" s="3" t="s">
        <v>42</v>
      </c>
      <c r="F653" s="26" t="s">
        <v>1768</v>
      </c>
      <c r="G653" s="33">
        <v>1</v>
      </c>
      <c r="H653" s="33">
        <f t="shared" si="93"/>
        <v>1</v>
      </c>
      <c r="I653" s="33">
        <f t="shared" si="94"/>
        <v>1</v>
      </c>
      <c r="J653" s="33">
        <v>0</v>
      </c>
      <c r="K653" s="33">
        <f t="shared" si="95"/>
        <v>1</v>
      </c>
      <c r="L653" s="33">
        <f t="shared" si="96"/>
        <v>2</v>
      </c>
      <c r="M653" s="33">
        <f t="shared" si="97"/>
        <v>0</v>
      </c>
      <c r="N653" s="33">
        <f t="shared" si="98"/>
        <v>2</v>
      </c>
      <c r="O653" s="33">
        <f t="shared" si="91"/>
        <v>0.1</v>
      </c>
      <c r="P653" s="33">
        <f t="shared" si="92"/>
        <v>2</v>
      </c>
      <c r="Q653" s="33">
        <f t="shared" si="99"/>
        <v>0</v>
      </c>
    </row>
    <row r="654" spans="1:17" ht="15.75" customHeight="1" x14ac:dyDescent="0.25">
      <c r="A654" s="23" t="s">
        <v>1538</v>
      </c>
      <c r="B654" s="3" t="s">
        <v>1495</v>
      </c>
      <c r="C654" s="22" t="s">
        <v>60</v>
      </c>
      <c r="D654" s="22" t="s">
        <v>16</v>
      </c>
      <c r="E654" s="3" t="s">
        <v>374</v>
      </c>
      <c r="F654" s="26" t="s">
        <v>1539</v>
      </c>
      <c r="G654" s="33">
        <v>0</v>
      </c>
      <c r="H654" s="33">
        <f t="shared" si="93"/>
        <v>0</v>
      </c>
      <c r="I654" s="33">
        <f t="shared" si="94"/>
        <v>0</v>
      </c>
      <c r="J654" s="33">
        <v>0</v>
      </c>
      <c r="K654" s="33">
        <f t="shared" si="95"/>
        <v>0</v>
      </c>
      <c r="L654" s="33">
        <f t="shared" si="96"/>
        <v>0</v>
      </c>
      <c r="M654" s="33">
        <f t="shared" si="97"/>
        <v>0</v>
      </c>
      <c r="N654" s="33">
        <f t="shared" si="98"/>
        <v>0</v>
      </c>
      <c r="O654" s="33">
        <f t="shared" si="91"/>
        <v>0</v>
      </c>
      <c r="P654" s="33">
        <f t="shared" si="92"/>
        <v>0</v>
      </c>
      <c r="Q654" s="33">
        <f t="shared" si="99"/>
        <v>0</v>
      </c>
    </row>
    <row r="655" spans="1:17" ht="15.75" customHeight="1" x14ac:dyDescent="0.25">
      <c r="A655" s="23" t="s">
        <v>1621</v>
      </c>
      <c r="B655" s="3" t="s">
        <v>1495</v>
      </c>
      <c r="C655" s="22" t="s">
        <v>126</v>
      </c>
      <c r="D655" s="22" t="s">
        <v>16</v>
      </c>
      <c r="E655" s="3" t="s">
        <v>374</v>
      </c>
      <c r="F655" s="26" t="s">
        <v>1622</v>
      </c>
      <c r="G655" s="33">
        <v>0</v>
      </c>
      <c r="H655" s="33">
        <f t="shared" si="93"/>
        <v>0</v>
      </c>
      <c r="I655" s="33">
        <f t="shared" si="94"/>
        <v>0</v>
      </c>
      <c r="J655" s="33">
        <v>0</v>
      </c>
      <c r="K655" s="33">
        <f t="shared" si="95"/>
        <v>0</v>
      </c>
      <c r="L655" s="33">
        <f t="shared" si="96"/>
        <v>0</v>
      </c>
      <c r="M655" s="33">
        <f t="shared" si="97"/>
        <v>0</v>
      </c>
      <c r="N655" s="33">
        <f t="shared" si="98"/>
        <v>0</v>
      </c>
      <c r="O655" s="33">
        <f t="shared" si="91"/>
        <v>0</v>
      </c>
      <c r="P655" s="33">
        <f t="shared" si="92"/>
        <v>0</v>
      </c>
      <c r="Q655" s="33">
        <f t="shared" si="99"/>
        <v>0</v>
      </c>
    </row>
    <row r="656" spans="1:17" ht="15.75" customHeight="1" x14ac:dyDescent="0.25">
      <c r="A656" s="23" t="s">
        <v>1625</v>
      </c>
      <c r="B656" s="3" t="s">
        <v>1495</v>
      </c>
      <c r="C656" s="22" t="s">
        <v>126</v>
      </c>
      <c r="D656" s="22" t="s">
        <v>16</v>
      </c>
      <c r="E656" s="3" t="s">
        <v>21</v>
      </c>
      <c r="F656" s="26" t="s">
        <v>1626</v>
      </c>
      <c r="G656" s="33">
        <v>0</v>
      </c>
      <c r="H656" s="33">
        <f t="shared" si="93"/>
        <v>0</v>
      </c>
      <c r="I656" s="33">
        <f t="shared" si="94"/>
        <v>0</v>
      </c>
      <c r="J656" s="33">
        <v>0</v>
      </c>
      <c r="K656" s="33">
        <f t="shared" si="95"/>
        <v>0</v>
      </c>
      <c r="L656" s="33">
        <f t="shared" si="96"/>
        <v>0</v>
      </c>
      <c r="M656" s="33">
        <f t="shared" si="97"/>
        <v>0</v>
      </c>
      <c r="N656" s="33">
        <f t="shared" si="98"/>
        <v>0</v>
      </c>
      <c r="O656" s="33">
        <f t="shared" si="91"/>
        <v>0</v>
      </c>
      <c r="P656" s="33">
        <f t="shared" si="92"/>
        <v>0</v>
      </c>
      <c r="Q656" s="33">
        <f t="shared" si="99"/>
        <v>0</v>
      </c>
    </row>
    <row r="657" spans="1:17" ht="15.75" customHeight="1" x14ac:dyDescent="0.25">
      <c r="A657" s="23" t="s">
        <v>1718</v>
      </c>
      <c r="B657" s="3" t="s">
        <v>1495</v>
      </c>
      <c r="C657" s="22" t="s">
        <v>60</v>
      </c>
      <c r="D657" s="22" t="s">
        <v>16</v>
      </c>
      <c r="E657" s="3" t="s">
        <v>21</v>
      </c>
      <c r="F657" s="26" t="s">
        <v>1719</v>
      </c>
      <c r="G657" s="33">
        <v>0</v>
      </c>
      <c r="H657" s="33">
        <f t="shared" si="93"/>
        <v>0</v>
      </c>
      <c r="I657" s="33">
        <f t="shared" si="94"/>
        <v>0</v>
      </c>
      <c r="J657" s="33">
        <v>0</v>
      </c>
      <c r="K657" s="33">
        <f t="shared" si="95"/>
        <v>0</v>
      </c>
      <c r="L657" s="33">
        <f t="shared" si="96"/>
        <v>0</v>
      </c>
      <c r="M657" s="33">
        <f t="shared" si="97"/>
        <v>0</v>
      </c>
      <c r="N657" s="33">
        <f t="shared" si="98"/>
        <v>0</v>
      </c>
      <c r="O657" s="33">
        <f t="shared" si="91"/>
        <v>0</v>
      </c>
      <c r="P657" s="33">
        <f t="shared" si="92"/>
        <v>0</v>
      </c>
      <c r="Q657" s="33">
        <f t="shared" si="99"/>
        <v>0</v>
      </c>
    </row>
    <row r="658" spans="1:17" ht="15.75" customHeight="1" x14ac:dyDescent="0.25">
      <c r="A658" s="23" t="s">
        <v>1540</v>
      </c>
      <c r="B658" s="3" t="s">
        <v>1495</v>
      </c>
      <c r="C658" s="22" t="s">
        <v>60</v>
      </c>
      <c r="D658" s="22" t="s">
        <v>16</v>
      </c>
      <c r="E658" s="3" t="s">
        <v>144</v>
      </c>
      <c r="F658" s="26" t="s">
        <v>1541</v>
      </c>
      <c r="G658" s="33">
        <v>0</v>
      </c>
      <c r="H658" s="33">
        <f t="shared" si="93"/>
        <v>0</v>
      </c>
      <c r="I658" s="33">
        <f t="shared" si="94"/>
        <v>0</v>
      </c>
      <c r="J658" s="33">
        <v>0</v>
      </c>
      <c r="K658" s="33">
        <f t="shared" si="95"/>
        <v>0</v>
      </c>
      <c r="L658" s="33">
        <f t="shared" si="96"/>
        <v>0</v>
      </c>
      <c r="M658" s="33">
        <f t="shared" si="97"/>
        <v>0</v>
      </c>
      <c r="N658" s="33">
        <f t="shared" si="98"/>
        <v>0</v>
      </c>
      <c r="O658" s="33">
        <f t="shared" si="91"/>
        <v>0</v>
      </c>
      <c r="P658" s="33">
        <f t="shared" si="92"/>
        <v>0</v>
      </c>
      <c r="Q658" s="33">
        <f t="shared" si="99"/>
        <v>0</v>
      </c>
    </row>
    <row r="659" spans="1:17" ht="15.75" customHeight="1" x14ac:dyDescent="0.25">
      <c r="A659" s="23" t="s">
        <v>1698</v>
      </c>
      <c r="B659" s="3" t="s">
        <v>1495</v>
      </c>
      <c r="C659" s="22" t="s">
        <v>126</v>
      </c>
      <c r="D659" s="22" t="s">
        <v>16</v>
      </c>
      <c r="E659" s="3" t="s">
        <v>144</v>
      </c>
      <c r="F659" s="26" t="s">
        <v>1699</v>
      </c>
      <c r="G659" s="33">
        <v>0</v>
      </c>
      <c r="H659" s="33">
        <f t="shared" si="93"/>
        <v>0</v>
      </c>
      <c r="I659" s="33">
        <f t="shared" si="94"/>
        <v>0</v>
      </c>
      <c r="J659" s="33">
        <v>0</v>
      </c>
      <c r="K659" s="33">
        <f t="shared" si="95"/>
        <v>0</v>
      </c>
      <c r="L659" s="33">
        <f t="shared" si="96"/>
        <v>0</v>
      </c>
      <c r="M659" s="33">
        <f t="shared" si="97"/>
        <v>0</v>
      </c>
      <c r="N659" s="33">
        <f t="shared" si="98"/>
        <v>0</v>
      </c>
      <c r="O659" s="33">
        <f t="shared" si="91"/>
        <v>0</v>
      </c>
      <c r="P659" s="33">
        <f t="shared" si="92"/>
        <v>0</v>
      </c>
      <c r="Q659" s="33">
        <f t="shared" si="99"/>
        <v>0</v>
      </c>
    </row>
    <row r="660" spans="1:17" ht="15.75" customHeight="1" x14ac:dyDescent="0.25">
      <c r="A660" s="23" t="s">
        <v>1542</v>
      </c>
      <c r="B660" s="3" t="s">
        <v>1495</v>
      </c>
      <c r="C660" s="22" t="s">
        <v>60</v>
      </c>
      <c r="D660" s="22" t="s">
        <v>16</v>
      </c>
      <c r="E660" s="3" t="s">
        <v>27</v>
      </c>
      <c r="F660" s="26" t="s">
        <v>554</v>
      </c>
      <c r="G660" s="33">
        <v>1</v>
      </c>
      <c r="H660" s="33">
        <f t="shared" si="93"/>
        <v>1</v>
      </c>
      <c r="I660" s="33">
        <f t="shared" si="94"/>
        <v>1</v>
      </c>
      <c r="J660" s="33">
        <v>0</v>
      </c>
      <c r="K660" s="33">
        <f t="shared" si="95"/>
        <v>1</v>
      </c>
      <c r="L660" s="33">
        <f t="shared" si="96"/>
        <v>2</v>
      </c>
      <c r="M660" s="33">
        <f t="shared" si="97"/>
        <v>0</v>
      </c>
      <c r="N660" s="33">
        <f t="shared" si="98"/>
        <v>2</v>
      </c>
      <c r="O660" s="33">
        <f t="shared" si="91"/>
        <v>0.1</v>
      </c>
      <c r="P660" s="33">
        <f t="shared" si="92"/>
        <v>2</v>
      </c>
      <c r="Q660" s="33">
        <f t="shared" si="99"/>
        <v>0</v>
      </c>
    </row>
    <row r="661" spans="1:17" ht="15.75" customHeight="1" x14ac:dyDescent="0.25">
      <c r="A661" s="23" t="s">
        <v>1627</v>
      </c>
      <c r="B661" s="3" t="s">
        <v>1495</v>
      </c>
      <c r="C661" s="22" t="s">
        <v>126</v>
      </c>
      <c r="D661" s="22" t="s">
        <v>16</v>
      </c>
      <c r="E661" s="3" t="s">
        <v>27</v>
      </c>
      <c r="F661" s="26" t="s">
        <v>1628</v>
      </c>
      <c r="G661" s="33">
        <v>0</v>
      </c>
      <c r="H661" s="33">
        <f t="shared" si="93"/>
        <v>0</v>
      </c>
      <c r="I661" s="33">
        <f t="shared" si="94"/>
        <v>0</v>
      </c>
      <c r="J661" s="33">
        <v>0</v>
      </c>
      <c r="K661" s="33">
        <f t="shared" si="95"/>
        <v>0</v>
      </c>
      <c r="L661" s="33">
        <f t="shared" si="96"/>
        <v>0</v>
      </c>
      <c r="M661" s="33">
        <f t="shared" si="97"/>
        <v>0</v>
      </c>
      <c r="N661" s="33">
        <f t="shared" si="98"/>
        <v>0</v>
      </c>
      <c r="O661" s="33">
        <f t="shared" si="91"/>
        <v>0</v>
      </c>
      <c r="P661" s="33">
        <f t="shared" si="92"/>
        <v>0</v>
      </c>
      <c r="Q661" s="33">
        <f t="shared" si="99"/>
        <v>0</v>
      </c>
    </row>
    <row r="662" spans="1:17" ht="15.75" customHeight="1" x14ac:dyDescent="0.25">
      <c r="A662" s="23" t="s">
        <v>1629</v>
      </c>
      <c r="B662" s="3" t="s">
        <v>1495</v>
      </c>
      <c r="C662" s="22" t="s">
        <v>126</v>
      </c>
      <c r="D662" s="22" t="s">
        <v>16</v>
      </c>
      <c r="E662" s="3" t="s">
        <v>64</v>
      </c>
      <c r="F662" s="26" t="s">
        <v>1630</v>
      </c>
      <c r="G662" s="33">
        <v>0</v>
      </c>
      <c r="H662" s="33">
        <f t="shared" si="93"/>
        <v>0</v>
      </c>
      <c r="I662" s="33">
        <f t="shared" si="94"/>
        <v>0</v>
      </c>
      <c r="J662" s="33">
        <v>0</v>
      </c>
      <c r="K662" s="33">
        <f t="shared" si="95"/>
        <v>0</v>
      </c>
      <c r="L662" s="33">
        <f t="shared" si="96"/>
        <v>0</v>
      </c>
      <c r="M662" s="33">
        <f t="shared" si="97"/>
        <v>0</v>
      </c>
      <c r="N662" s="33">
        <f t="shared" si="98"/>
        <v>0</v>
      </c>
      <c r="O662" s="33">
        <f t="shared" si="91"/>
        <v>0</v>
      </c>
      <c r="P662" s="33">
        <f t="shared" si="92"/>
        <v>0</v>
      </c>
      <c r="Q662" s="33">
        <f t="shared" si="99"/>
        <v>0</v>
      </c>
    </row>
    <row r="663" spans="1:17" ht="15.75" customHeight="1" x14ac:dyDescent="0.25">
      <c r="A663" s="23" t="s">
        <v>1726</v>
      </c>
      <c r="B663" s="3" t="s">
        <v>1495</v>
      </c>
      <c r="C663" s="22" t="s">
        <v>60</v>
      </c>
      <c r="D663" s="22" t="s">
        <v>16</v>
      </c>
      <c r="E663" s="3" t="s">
        <v>64</v>
      </c>
      <c r="F663" s="26" t="s">
        <v>1727</v>
      </c>
      <c r="G663" s="33">
        <v>0</v>
      </c>
      <c r="H663" s="33">
        <f t="shared" si="93"/>
        <v>0</v>
      </c>
      <c r="I663" s="33">
        <f t="shared" si="94"/>
        <v>0</v>
      </c>
      <c r="J663" s="33">
        <v>0</v>
      </c>
      <c r="K663" s="33">
        <f t="shared" si="95"/>
        <v>0</v>
      </c>
      <c r="L663" s="33">
        <f t="shared" si="96"/>
        <v>0</v>
      </c>
      <c r="M663" s="33">
        <f t="shared" si="97"/>
        <v>0</v>
      </c>
      <c r="N663" s="33">
        <f t="shared" si="98"/>
        <v>0</v>
      </c>
      <c r="O663" s="33">
        <f t="shared" si="91"/>
        <v>0</v>
      </c>
      <c r="P663" s="33">
        <f t="shared" si="92"/>
        <v>0</v>
      </c>
      <c r="Q663" s="33">
        <f t="shared" si="99"/>
        <v>0</v>
      </c>
    </row>
    <row r="664" spans="1:17" ht="15.75" customHeight="1" x14ac:dyDescent="0.25">
      <c r="A664" s="23" t="s">
        <v>1631</v>
      </c>
      <c r="B664" s="3" t="s">
        <v>1495</v>
      </c>
      <c r="C664" s="22" t="s">
        <v>126</v>
      </c>
      <c r="D664" s="22" t="s">
        <v>16</v>
      </c>
      <c r="E664" s="3" t="s">
        <v>122</v>
      </c>
      <c r="F664" s="26" t="s">
        <v>1632</v>
      </c>
      <c r="G664" s="33">
        <v>1</v>
      </c>
      <c r="H664" s="33">
        <f t="shared" si="93"/>
        <v>1</v>
      </c>
      <c r="I664" s="33">
        <f t="shared" si="94"/>
        <v>1</v>
      </c>
      <c r="J664" s="33">
        <v>0</v>
      </c>
      <c r="K664" s="33">
        <f t="shared" si="95"/>
        <v>1</v>
      </c>
      <c r="L664" s="33">
        <f t="shared" si="96"/>
        <v>2</v>
      </c>
      <c r="M664" s="33">
        <f t="shared" si="97"/>
        <v>0</v>
      </c>
      <c r="N664" s="33">
        <f t="shared" si="98"/>
        <v>2</v>
      </c>
      <c r="O664" s="33">
        <f t="shared" si="91"/>
        <v>0.1</v>
      </c>
      <c r="P664" s="33">
        <f t="shared" si="92"/>
        <v>2</v>
      </c>
      <c r="Q664" s="33">
        <f t="shared" si="99"/>
        <v>0</v>
      </c>
    </row>
    <row r="665" spans="1:17" ht="15.75" customHeight="1" x14ac:dyDescent="0.25">
      <c r="A665" s="23" t="s">
        <v>1672</v>
      </c>
      <c r="B665" s="3" t="s">
        <v>1495</v>
      </c>
      <c r="C665" s="22" t="s">
        <v>60</v>
      </c>
      <c r="D665" s="22" t="s">
        <v>16</v>
      </c>
      <c r="E665" s="3" t="s">
        <v>122</v>
      </c>
      <c r="F665" s="26" t="s">
        <v>1673</v>
      </c>
      <c r="G665" s="33">
        <v>0</v>
      </c>
      <c r="H665" s="33">
        <f t="shared" si="93"/>
        <v>0</v>
      </c>
      <c r="I665" s="33">
        <f t="shared" si="94"/>
        <v>0</v>
      </c>
      <c r="J665" s="33">
        <v>0</v>
      </c>
      <c r="K665" s="33">
        <f t="shared" si="95"/>
        <v>0</v>
      </c>
      <c r="L665" s="33">
        <f t="shared" si="96"/>
        <v>0</v>
      </c>
      <c r="M665" s="33">
        <f t="shared" si="97"/>
        <v>0</v>
      </c>
      <c r="N665" s="33">
        <f t="shared" si="98"/>
        <v>0</v>
      </c>
      <c r="O665" s="33">
        <f t="shared" si="91"/>
        <v>0</v>
      </c>
      <c r="P665" s="33">
        <f t="shared" si="92"/>
        <v>0</v>
      </c>
      <c r="Q665" s="33">
        <f t="shared" si="99"/>
        <v>0</v>
      </c>
    </row>
    <row r="666" spans="1:17" ht="15.75" customHeight="1" x14ac:dyDescent="0.25">
      <c r="A666" s="23" t="s">
        <v>1674</v>
      </c>
      <c r="B666" s="3" t="s">
        <v>1495</v>
      </c>
      <c r="C666" s="22" t="s">
        <v>60</v>
      </c>
      <c r="D666" s="22" t="s">
        <v>16</v>
      </c>
      <c r="E666" s="3" t="s">
        <v>365</v>
      </c>
      <c r="F666" s="26" t="s">
        <v>1675</v>
      </c>
      <c r="G666" s="33">
        <v>0</v>
      </c>
      <c r="H666" s="33">
        <f t="shared" si="93"/>
        <v>0</v>
      </c>
      <c r="I666" s="33">
        <f t="shared" si="94"/>
        <v>0</v>
      </c>
      <c r="J666" s="33">
        <v>0</v>
      </c>
      <c r="K666" s="33">
        <f t="shared" si="95"/>
        <v>0</v>
      </c>
      <c r="L666" s="33">
        <f t="shared" si="96"/>
        <v>0</v>
      </c>
      <c r="M666" s="33">
        <f t="shared" si="97"/>
        <v>0</v>
      </c>
      <c r="N666" s="33">
        <f t="shared" si="98"/>
        <v>0</v>
      </c>
      <c r="O666" s="33">
        <f t="shared" si="91"/>
        <v>0</v>
      </c>
      <c r="P666" s="33">
        <f t="shared" si="92"/>
        <v>0</v>
      </c>
      <c r="Q666" s="33">
        <f t="shared" si="99"/>
        <v>0</v>
      </c>
    </row>
    <row r="667" spans="1:17" ht="15.75" customHeight="1" x14ac:dyDescent="0.25">
      <c r="A667" s="23" t="s">
        <v>1700</v>
      </c>
      <c r="B667" s="3" t="s">
        <v>1495</v>
      </c>
      <c r="C667" s="22" t="s">
        <v>126</v>
      </c>
      <c r="D667" s="22" t="s">
        <v>16</v>
      </c>
      <c r="E667" s="3" t="s">
        <v>365</v>
      </c>
      <c r="F667" s="26" t="s">
        <v>1701</v>
      </c>
      <c r="G667" s="33">
        <v>0</v>
      </c>
      <c r="H667" s="33">
        <f t="shared" si="93"/>
        <v>0</v>
      </c>
      <c r="I667" s="33">
        <f t="shared" si="94"/>
        <v>0</v>
      </c>
      <c r="J667" s="33">
        <v>0</v>
      </c>
      <c r="K667" s="33">
        <f t="shared" si="95"/>
        <v>0</v>
      </c>
      <c r="L667" s="33">
        <f t="shared" si="96"/>
        <v>0</v>
      </c>
      <c r="M667" s="33">
        <f t="shared" si="97"/>
        <v>0</v>
      </c>
      <c r="N667" s="33">
        <f t="shared" si="98"/>
        <v>0</v>
      </c>
      <c r="O667" s="33">
        <f t="shared" si="91"/>
        <v>0</v>
      </c>
      <c r="P667" s="33">
        <f t="shared" si="92"/>
        <v>0</v>
      </c>
      <c r="Q667" s="33">
        <f t="shared" si="99"/>
        <v>0</v>
      </c>
    </row>
    <row r="668" spans="1:17" ht="15.75" customHeight="1" x14ac:dyDescent="0.25">
      <c r="A668" s="23" t="s">
        <v>1633</v>
      </c>
      <c r="B668" s="3" t="s">
        <v>1495</v>
      </c>
      <c r="C668" s="22" t="s">
        <v>126</v>
      </c>
      <c r="D668" s="22" t="s">
        <v>16</v>
      </c>
      <c r="E668" s="3" t="s">
        <v>1082</v>
      </c>
      <c r="F668" s="26" t="s">
        <v>1634</v>
      </c>
      <c r="G668" s="33">
        <v>0</v>
      </c>
      <c r="H668" s="33">
        <f t="shared" si="93"/>
        <v>0</v>
      </c>
      <c r="I668" s="33">
        <f t="shared" si="94"/>
        <v>0</v>
      </c>
      <c r="J668" s="33">
        <v>0</v>
      </c>
      <c r="K668" s="33">
        <f t="shared" si="95"/>
        <v>0</v>
      </c>
      <c r="L668" s="33">
        <f t="shared" si="96"/>
        <v>0</v>
      </c>
      <c r="M668" s="33">
        <f t="shared" si="97"/>
        <v>0</v>
      </c>
      <c r="N668" s="33">
        <f t="shared" si="98"/>
        <v>0</v>
      </c>
      <c r="O668" s="33">
        <f t="shared" si="91"/>
        <v>0</v>
      </c>
      <c r="P668" s="33">
        <f t="shared" si="92"/>
        <v>0</v>
      </c>
      <c r="Q668" s="33">
        <f t="shared" si="99"/>
        <v>0</v>
      </c>
    </row>
    <row r="669" spans="1:17" ht="15.75" customHeight="1" x14ac:dyDescent="0.25">
      <c r="A669" s="23" t="s">
        <v>1722</v>
      </c>
      <c r="B669" s="3" t="s">
        <v>1495</v>
      </c>
      <c r="C669" s="22" t="s">
        <v>149</v>
      </c>
      <c r="D669" s="22" t="s">
        <v>16</v>
      </c>
      <c r="E669" s="3" t="s">
        <v>1082</v>
      </c>
      <c r="F669" s="26" t="s">
        <v>1723</v>
      </c>
      <c r="G669" s="33">
        <v>0</v>
      </c>
      <c r="H669" s="33">
        <f t="shared" si="93"/>
        <v>0</v>
      </c>
      <c r="I669" s="33">
        <f t="shared" si="94"/>
        <v>0</v>
      </c>
      <c r="J669" s="33">
        <v>0</v>
      </c>
      <c r="K669" s="33">
        <f t="shared" si="95"/>
        <v>0</v>
      </c>
      <c r="L669" s="33">
        <f t="shared" si="96"/>
        <v>0</v>
      </c>
      <c r="M669" s="33">
        <f t="shared" si="97"/>
        <v>0</v>
      </c>
      <c r="N669" s="33">
        <f t="shared" si="98"/>
        <v>0</v>
      </c>
      <c r="O669" s="33">
        <f t="shared" si="91"/>
        <v>0</v>
      </c>
      <c r="P669" s="33">
        <f t="shared" si="92"/>
        <v>0</v>
      </c>
      <c r="Q669" s="33">
        <f t="shared" si="99"/>
        <v>0</v>
      </c>
    </row>
    <row r="670" spans="1:17" ht="15.75" customHeight="1" x14ac:dyDescent="0.25">
      <c r="A670" s="23" t="s">
        <v>1738</v>
      </c>
      <c r="B670" s="3" t="s">
        <v>1495</v>
      </c>
      <c r="C670" s="22" t="s">
        <v>60</v>
      </c>
      <c r="D670" s="22" t="s">
        <v>16</v>
      </c>
      <c r="E670" s="3" t="s">
        <v>1082</v>
      </c>
      <c r="F670" s="26" t="s">
        <v>1739</v>
      </c>
      <c r="G670" s="33">
        <v>0</v>
      </c>
      <c r="H670" s="33">
        <f t="shared" si="93"/>
        <v>0</v>
      </c>
      <c r="I670" s="33">
        <f t="shared" si="94"/>
        <v>0</v>
      </c>
      <c r="J670" s="33">
        <v>0</v>
      </c>
      <c r="K670" s="33">
        <f t="shared" si="95"/>
        <v>0</v>
      </c>
      <c r="L670" s="33">
        <f t="shared" si="96"/>
        <v>0</v>
      </c>
      <c r="M670" s="33">
        <f t="shared" si="97"/>
        <v>0</v>
      </c>
      <c r="N670" s="33">
        <f t="shared" si="98"/>
        <v>0</v>
      </c>
      <c r="O670" s="33">
        <f t="shared" si="91"/>
        <v>0</v>
      </c>
      <c r="P670" s="33">
        <f t="shared" si="92"/>
        <v>0</v>
      </c>
      <c r="Q670" s="33">
        <f t="shared" si="99"/>
        <v>0</v>
      </c>
    </row>
    <row r="671" spans="1:17" ht="15.75" customHeight="1" x14ac:dyDescent="0.25">
      <c r="A671" s="23" t="s">
        <v>1648</v>
      </c>
      <c r="B671" s="3" t="s">
        <v>1495</v>
      </c>
      <c r="C671" s="22" t="s">
        <v>126</v>
      </c>
      <c r="D671" s="22" t="s">
        <v>16</v>
      </c>
      <c r="E671" s="3" t="s">
        <v>835</v>
      </c>
      <c r="F671" s="26" t="s">
        <v>1649</v>
      </c>
      <c r="G671" s="33">
        <v>0</v>
      </c>
      <c r="H671" s="33">
        <f t="shared" si="93"/>
        <v>0</v>
      </c>
      <c r="I671" s="33">
        <f t="shared" si="94"/>
        <v>0</v>
      </c>
      <c r="J671" s="33">
        <v>0</v>
      </c>
      <c r="K671" s="33">
        <f t="shared" si="95"/>
        <v>0</v>
      </c>
      <c r="L671" s="33">
        <f t="shared" si="96"/>
        <v>0</v>
      </c>
      <c r="M671" s="33">
        <f t="shared" si="97"/>
        <v>0</v>
      </c>
      <c r="N671" s="33">
        <f t="shared" si="98"/>
        <v>0</v>
      </c>
      <c r="O671" s="33">
        <f t="shared" si="91"/>
        <v>0</v>
      </c>
      <c r="P671" s="33">
        <f t="shared" si="92"/>
        <v>0</v>
      </c>
      <c r="Q671" s="33">
        <f t="shared" si="99"/>
        <v>0</v>
      </c>
    </row>
    <row r="672" spans="1:17" ht="15.75" customHeight="1" x14ac:dyDescent="0.25">
      <c r="A672" s="23" t="s">
        <v>1736</v>
      </c>
      <c r="B672" s="3" t="s">
        <v>1495</v>
      </c>
      <c r="C672" s="22" t="s">
        <v>60</v>
      </c>
      <c r="D672" s="22" t="s">
        <v>16</v>
      </c>
      <c r="E672" s="3" t="s">
        <v>835</v>
      </c>
      <c r="F672" s="26" t="s">
        <v>1737</v>
      </c>
      <c r="G672" s="33">
        <v>1</v>
      </c>
      <c r="H672" s="33">
        <f t="shared" si="93"/>
        <v>1</v>
      </c>
      <c r="I672" s="33">
        <f t="shared" si="94"/>
        <v>1</v>
      </c>
      <c r="J672" s="33">
        <v>0</v>
      </c>
      <c r="K672" s="33">
        <f t="shared" si="95"/>
        <v>1</v>
      </c>
      <c r="L672" s="33">
        <f t="shared" si="96"/>
        <v>2</v>
      </c>
      <c r="M672" s="33">
        <f t="shared" si="97"/>
        <v>0</v>
      </c>
      <c r="N672" s="33">
        <f t="shared" si="98"/>
        <v>2</v>
      </c>
      <c r="O672" s="33">
        <f t="shared" si="91"/>
        <v>0.1</v>
      </c>
      <c r="P672" s="33">
        <f t="shared" si="92"/>
        <v>2</v>
      </c>
      <c r="Q672" s="33">
        <f t="shared" si="99"/>
        <v>0</v>
      </c>
    </row>
    <row r="673" spans="1:17" ht="15.75" customHeight="1" x14ac:dyDescent="0.25">
      <c r="A673" s="23" t="s">
        <v>1676</v>
      </c>
      <c r="B673" s="3" t="s">
        <v>1495</v>
      </c>
      <c r="C673" s="22" t="s">
        <v>60</v>
      </c>
      <c r="D673" s="22" t="s">
        <v>16</v>
      </c>
      <c r="E673" s="3" t="s">
        <v>309</v>
      </c>
      <c r="F673" s="26" t="s">
        <v>1677</v>
      </c>
      <c r="G673" s="33">
        <v>0</v>
      </c>
      <c r="H673" s="33">
        <f t="shared" si="93"/>
        <v>0</v>
      </c>
      <c r="I673" s="33">
        <f t="shared" si="94"/>
        <v>0</v>
      </c>
      <c r="J673" s="33">
        <v>0</v>
      </c>
      <c r="K673" s="33">
        <f t="shared" si="95"/>
        <v>0</v>
      </c>
      <c r="L673" s="33">
        <f t="shared" si="96"/>
        <v>0</v>
      </c>
      <c r="M673" s="33">
        <f t="shared" si="97"/>
        <v>0</v>
      </c>
      <c r="N673" s="33">
        <f t="shared" si="98"/>
        <v>0</v>
      </c>
      <c r="O673" s="33">
        <f t="shared" si="91"/>
        <v>0</v>
      </c>
      <c r="P673" s="33">
        <f t="shared" si="92"/>
        <v>0</v>
      </c>
      <c r="Q673" s="33">
        <f t="shared" si="99"/>
        <v>0</v>
      </c>
    </row>
    <row r="674" spans="1:17" ht="15.75" customHeight="1" x14ac:dyDescent="0.25">
      <c r="A674" s="23" t="s">
        <v>1637</v>
      </c>
      <c r="B674" s="3" t="s">
        <v>1495</v>
      </c>
      <c r="C674" s="22" t="s">
        <v>126</v>
      </c>
      <c r="D674" s="22" t="s">
        <v>16</v>
      </c>
      <c r="E674" s="3" t="s">
        <v>155</v>
      </c>
      <c r="F674" s="26" t="s">
        <v>1638</v>
      </c>
      <c r="G674" s="33">
        <v>0</v>
      </c>
      <c r="H674" s="33">
        <f t="shared" si="93"/>
        <v>0</v>
      </c>
      <c r="I674" s="33">
        <f t="shared" si="94"/>
        <v>0</v>
      </c>
      <c r="J674" s="33">
        <v>0</v>
      </c>
      <c r="K674" s="33">
        <f t="shared" si="95"/>
        <v>0</v>
      </c>
      <c r="L674" s="33">
        <f t="shared" si="96"/>
        <v>0</v>
      </c>
      <c r="M674" s="33">
        <f t="shared" si="97"/>
        <v>0</v>
      </c>
      <c r="N674" s="33">
        <f t="shared" si="98"/>
        <v>0</v>
      </c>
      <c r="O674" s="33">
        <f t="shared" si="91"/>
        <v>0</v>
      </c>
      <c r="P674" s="33">
        <f t="shared" si="92"/>
        <v>0</v>
      </c>
      <c r="Q674" s="33">
        <f t="shared" si="99"/>
        <v>0</v>
      </c>
    </row>
    <row r="675" spans="1:17" ht="15.75" customHeight="1" x14ac:dyDescent="0.25">
      <c r="A675" s="23" t="s">
        <v>1678</v>
      </c>
      <c r="B675" s="3" t="s">
        <v>1495</v>
      </c>
      <c r="C675" s="22" t="s">
        <v>60</v>
      </c>
      <c r="D675" s="22" t="s">
        <v>16</v>
      </c>
      <c r="E675" s="3" t="s">
        <v>155</v>
      </c>
      <c r="F675" s="26" t="s">
        <v>1679</v>
      </c>
      <c r="G675" s="33">
        <v>0</v>
      </c>
      <c r="H675" s="33">
        <f t="shared" si="93"/>
        <v>0</v>
      </c>
      <c r="I675" s="33">
        <f t="shared" si="94"/>
        <v>0</v>
      </c>
      <c r="J675" s="33">
        <v>0</v>
      </c>
      <c r="K675" s="33">
        <f t="shared" si="95"/>
        <v>0</v>
      </c>
      <c r="L675" s="33">
        <f t="shared" si="96"/>
        <v>0</v>
      </c>
      <c r="M675" s="33">
        <f t="shared" si="97"/>
        <v>0</v>
      </c>
      <c r="N675" s="33">
        <f t="shared" si="98"/>
        <v>0</v>
      </c>
      <c r="O675" s="33">
        <f t="shared" si="91"/>
        <v>0</v>
      </c>
      <c r="P675" s="33">
        <f t="shared" si="92"/>
        <v>0</v>
      </c>
      <c r="Q675" s="33">
        <f t="shared" si="99"/>
        <v>0</v>
      </c>
    </row>
    <row r="676" spans="1:17" ht="15.75" customHeight="1" x14ac:dyDescent="0.25">
      <c r="A676" s="23" t="s">
        <v>1724</v>
      </c>
      <c r="B676" s="3" t="s">
        <v>1495</v>
      </c>
      <c r="C676" s="22" t="s">
        <v>126</v>
      </c>
      <c r="D676" s="22" t="s">
        <v>16</v>
      </c>
      <c r="E676" s="3" t="s">
        <v>336</v>
      </c>
      <c r="F676" s="26" t="s">
        <v>1725</v>
      </c>
      <c r="G676" s="33">
        <v>0</v>
      </c>
      <c r="H676" s="33">
        <f t="shared" si="93"/>
        <v>0</v>
      </c>
      <c r="I676" s="33">
        <f t="shared" si="94"/>
        <v>0</v>
      </c>
      <c r="J676" s="33">
        <v>0</v>
      </c>
      <c r="K676" s="33">
        <f t="shared" si="95"/>
        <v>0</v>
      </c>
      <c r="L676" s="33">
        <f t="shared" si="96"/>
        <v>0</v>
      </c>
      <c r="M676" s="33">
        <f t="shared" si="97"/>
        <v>0</v>
      </c>
      <c r="N676" s="33">
        <f t="shared" si="98"/>
        <v>0</v>
      </c>
      <c r="O676" s="33">
        <f t="shared" si="91"/>
        <v>0</v>
      </c>
      <c r="P676" s="33">
        <f t="shared" si="92"/>
        <v>0</v>
      </c>
      <c r="Q676" s="33">
        <f t="shared" si="99"/>
        <v>0</v>
      </c>
    </row>
    <row r="677" spans="1:17" ht="15.75" customHeight="1" x14ac:dyDescent="0.25">
      <c r="A677" s="23" t="s">
        <v>1759</v>
      </c>
      <c r="B677" s="3" t="s">
        <v>1495</v>
      </c>
      <c r="C677" s="22" t="s">
        <v>60</v>
      </c>
      <c r="D677" s="22" t="s">
        <v>16</v>
      </c>
      <c r="E677" s="3" t="s">
        <v>336</v>
      </c>
      <c r="F677" s="26" t="s">
        <v>1760</v>
      </c>
      <c r="G677" s="33">
        <v>0</v>
      </c>
      <c r="H677" s="33">
        <f t="shared" si="93"/>
        <v>0</v>
      </c>
      <c r="I677" s="33">
        <f t="shared" si="94"/>
        <v>0</v>
      </c>
      <c r="J677" s="33">
        <v>0</v>
      </c>
      <c r="K677" s="33">
        <f t="shared" si="95"/>
        <v>0</v>
      </c>
      <c r="L677" s="33">
        <f t="shared" si="96"/>
        <v>0</v>
      </c>
      <c r="M677" s="33">
        <f t="shared" si="97"/>
        <v>0</v>
      </c>
      <c r="N677" s="33">
        <f t="shared" si="98"/>
        <v>0</v>
      </c>
      <c r="O677" s="33">
        <f t="shared" si="91"/>
        <v>0</v>
      </c>
      <c r="P677" s="33">
        <f t="shared" si="92"/>
        <v>0</v>
      </c>
      <c r="Q677" s="33">
        <f t="shared" si="99"/>
        <v>0</v>
      </c>
    </row>
    <row r="678" spans="1:17" ht="15.75" customHeight="1" x14ac:dyDescent="0.25">
      <c r="A678" s="23" t="s">
        <v>1545</v>
      </c>
      <c r="B678" s="3" t="s">
        <v>1495</v>
      </c>
      <c r="C678" s="22" t="s">
        <v>60</v>
      </c>
      <c r="D678" s="22" t="s">
        <v>16</v>
      </c>
      <c r="E678" s="3" t="s">
        <v>187</v>
      </c>
      <c r="F678" s="26" t="s">
        <v>1546</v>
      </c>
      <c r="G678" s="33">
        <v>0</v>
      </c>
      <c r="H678" s="33">
        <f t="shared" si="93"/>
        <v>0</v>
      </c>
      <c r="I678" s="33">
        <f t="shared" si="94"/>
        <v>0</v>
      </c>
      <c r="J678" s="33">
        <v>0</v>
      </c>
      <c r="K678" s="33">
        <f t="shared" si="95"/>
        <v>0</v>
      </c>
      <c r="L678" s="33">
        <f t="shared" si="96"/>
        <v>0</v>
      </c>
      <c r="M678" s="33">
        <f t="shared" si="97"/>
        <v>0</v>
      </c>
      <c r="N678" s="33">
        <f t="shared" si="98"/>
        <v>0</v>
      </c>
      <c r="O678" s="33">
        <f t="shared" si="91"/>
        <v>0</v>
      </c>
      <c r="P678" s="33">
        <f t="shared" si="92"/>
        <v>0</v>
      </c>
      <c r="Q678" s="33">
        <f t="shared" si="99"/>
        <v>0</v>
      </c>
    </row>
    <row r="679" spans="1:17" ht="15.75" customHeight="1" x14ac:dyDescent="0.25">
      <c r="A679" s="23" t="s">
        <v>1639</v>
      </c>
      <c r="B679" s="3" t="s">
        <v>1495</v>
      </c>
      <c r="C679" s="22" t="s">
        <v>126</v>
      </c>
      <c r="D679" s="22" t="s">
        <v>16</v>
      </c>
      <c r="E679" s="3" t="s">
        <v>187</v>
      </c>
      <c r="F679" s="26" t="s">
        <v>1640</v>
      </c>
      <c r="G679" s="33">
        <v>1</v>
      </c>
      <c r="H679" s="33">
        <f t="shared" si="93"/>
        <v>1</v>
      </c>
      <c r="I679" s="33">
        <f t="shared" si="94"/>
        <v>1</v>
      </c>
      <c r="J679" s="33">
        <v>0</v>
      </c>
      <c r="K679" s="33">
        <f t="shared" si="95"/>
        <v>1</v>
      </c>
      <c r="L679" s="33">
        <f t="shared" si="96"/>
        <v>2</v>
      </c>
      <c r="M679" s="33">
        <f t="shared" si="97"/>
        <v>0</v>
      </c>
      <c r="N679" s="33">
        <f t="shared" si="98"/>
        <v>2</v>
      </c>
      <c r="O679" s="33">
        <f t="shared" si="91"/>
        <v>0.1</v>
      </c>
      <c r="P679" s="33">
        <f t="shared" si="92"/>
        <v>2</v>
      </c>
      <c r="Q679" s="33">
        <f t="shared" si="99"/>
        <v>0</v>
      </c>
    </row>
    <row r="680" spans="1:17" ht="15.75" customHeight="1" x14ac:dyDescent="0.25">
      <c r="A680" s="23" t="s">
        <v>1547</v>
      </c>
      <c r="B680" s="3" t="s">
        <v>1495</v>
      </c>
      <c r="C680" s="22" t="s">
        <v>60</v>
      </c>
      <c r="D680" s="22" t="s">
        <v>16</v>
      </c>
      <c r="E680" s="3" t="s">
        <v>125</v>
      </c>
      <c r="F680" s="26" t="s">
        <v>1548</v>
      </c>
      <c r="G680" s="33">
        <v>1</v>
      </c>
      <c r="H680" s="33">
        <f t="shared" si="93"/>
        <v>1</v>
      </c>
      <c r="I680" s="33">
        <f t="shared" si="94"/>
        <v>1</v>
      </c>
      <c r="J680" s="33">
        <v>0</v>
      </c>
      <c r="K680" s="33">
        <f t="shared" si="95"/>
        <v>1</v>
      </c>
      <c r="L680" s="33">
        <f t="shared" si="96"/>
        <v>2</v>
      </c>
      <c r="M680" s="33">
        <f t="shared" si="97"/>
        <v>0</v>
      </c>
      <c r="N680" s="33">
        <f t="shared" si="98"/>
        <v>2</v>
      </c>
      <c r="O680" s="33">
        <f t="shared" si="91"/>
        <v>0.1</v>
      </c>
      <c r="P680" s="33">
        <f t="shared" si="92"/>
        <v>2</v>
      </c>
      <c r="Q680" s="33">
        <f t="shared" si="99"/>
        <v>0</v>
      </c>
    </row>
    <row r="681" spans="1:17" ht="15.75" customHeight="1" x14ac:dyDescent="0.25">
      <c r="A681" s="23" t="s">
        <v>1771</v>
      </c>
      <c r="B681" s="3" t="s">
        <v>1495</v>
      </c>
      <c r="C681" s="22" t="s">
        <v>126</v>
      </c>
      <c r="D681" s="22" t="s">
        <v>16</v>
      </c>
      <c r="E681" s="3" t="s">
        <v>125</v>
      </c>
      <c r="F681" s="26" t="s">
        <v>1772</v>
      </c>
      <c r="G681" s="33">
        <v>0</v>
      </c>
      <c r="H681" s="33">
        <f t="shared" si="93"/>
        <v>0</v>
      </c>
      <c r="I681" s="33">
        <f t="shared" si="94"/>
        <v>0</v>
      </c>
      <c r="J681" s="33">
        <v>0</v>
      </c>
      <c r="K681" s="33">
        <f t="shared" si="95"/>
        <v>0</v>
      </c>
      <c r="L681" s="33">
        <f t="shared" si="96"/>
        <v>0</v>
      </c>
      <c r="M681" s="33">
        <f t="shared" si="97"/>
        <v>0</v>
      </c>
      <c r="N681" s="33">
        <f t="shared" si="98"/>
        <v>0</v>
      </c>
      <c r="O681" s="33">
        <f t="shared" si="91"/>
        <v>0</v>
      </c>
      <c r="P681" s="33">
        <f t="shared" si="92"/>
        <v>0</v>
      </c>
      <c r="Q681" s="33">
        <f t="shared" si="99"/>
        <v>0</v>
      </c>
    </row>
    <row r="682" spans="1:17" ht="15.75" customHeight="1" x14ac:dyDescent="0.25">
      <c r="A682" s="23" t="s">
        <v>1761</v>
      </c>
      <c r="B682" s="3" t="s">
        <v>1495</v>
      </c>
      <c r="C682" s="22" t="s">
        <v>126</v>
      </c>
      <c r="D682" s="22" t="s">
        <v>16</v>
      </c>
      <c r="E682" s="3" t="s">
        <v>99</v>
      </c>
      <c r="F682" s="26" t="s">
        <v>1762</v>
      </c>
      <c r="G682" s="33">
        <v>0</v>
      </c>
      <c r="H682" s="33">
        <f t="shared" si="93"/>
        <v>0</v>
      </c>
      <c r="I682" s="33">
        <f t="shared" si="94"/>
        <v>0</v>
      </c>
      <c r="J682" s="33">
        <v>0</v>
      </c>
      <c r="K682" s="33">
        <f t="shared" si="95"/>
        <v>0</v>
      </c>
      <c r="L682" s="33">
        <f t="shared" si="96"/>
        <v>0</v>
      </c>
      <c r="M682" s="33">
        <f t="shared" si="97"/>
        <v>0</v>
      </c>
      <c r="N682" s="33">
        <f t="shared" si="98"/>
        <v>0</v>
      </c>
      <c r="O682" s="33">
        <f t="shared" si="91"/>
        <v>0</v>
      </c>
      <c r="P682" s="33">
        <f t="shared" si="92"/>
        <v>0</v>
      </c>
      <c r="Q682" s="33">
        <f t="shared" si="99"/>
        <v>0</v>
      </c>
    </row>
    <row r="683" spans="1:17" ht="15.75" customHeight="1" x14ac:dyDescent="0.25">
      <c r="A683" s="23" t="s">
        <v>1641</v>
      </c>
      <c r="B683" s="3" t="s">
        <v>1495</v>
      </c>
      <c r="C683" s="22" t="s">
        <v>126</v>
      </c>
      <c r="D683" s="22" t="s">
        <v>16</v>
      </c>
      <c r="E683" s="3" t="s">
        <v>461</v>
      </c>
      <c r="F683" s="26" t="s">
        <v>1642</v>
      </c>
      <c r="G683" s="33">
        <v>0</v>
      </c>
      <c r="H683" s="33">
        <f t="shared" si="93"/>
        <v>0</v>
      </c>
      <c r="I683" s="33">
        <f t="shared" si="94"/>
        <v>0</v>
      </c>
      <c r="J683" s="33">
        <v>0</v>
      </c>
      <c r="K683" s="33">
        <f t="shared" si="95"/>
        <v>0</v>
      </c>
      <c r="L683" s="33">
        <f t="shared" si="96"/>
        <v>0</v>
      </c>
      <c r="M683" s="33">
        <f t="shared" si="97"/>
        <v>0</v>
      </c>
      <c r="N683" s="33">
        <f t="shared" si="98"/>
        <v>0</v>
      </c>
      <c r="O683" s="33">
        <f t="shared" si="91"/>
        <v>0</v>
      </c>
      <c r="P683" s="33">
        <f t="shared" si="92"/>
        <v>0</v>
      </c>
      <c r="Q683" s="33">
        <f t="shared" si="99"/>
        <v>0</v>
      </c>
    </row>
    <row r="684" spans="1:17" ht="15.75" customHeight="1" x14ac:dyDescent="0.25">
      <c r="A684" s="23" t="s">
        <v>1720</v>
      </c>
      <c r="B684" s="3" t="s">
        <v>1495</v>
      </c>
      <c r="C684" s="22" t="s">
        <v>60</v>
      </c>
      <c r="D684" s="22" t="s">
        <v>16</v>
      </c>
      <c r="E684" s="3" t="s">
        <v>461</v>
      </c>
      <c r="F684" s="26" t="s">
        <v>1721</v>
      </c>
      <c r="G684" s="33">
        <v>0</v>
      </c>
      <c r="H684" s="33">
        <f t="shared" si="93"/>
        <v>0</v>
      </c>
      <c r="I684" s="33">
        <f t="shared" si="94"/>
        <v>0</v>
      </c>
      <c r="J684" s="33">
        <v>0</v>
      </c>
      <c r="K684" s="33">
        <f t="shared" si="95"/>
        <v>0</v>
      </c>
      <c r="L684" s="33">
        <f t="shared" si="96"/>
        <v>0</v>
      </c>
      <c r="M684" s="33">
        <f t="shared" si="97"/>
        <v>0</v>
      </c>
      <c r="N684" s="33">
        <f t="shared" si="98"/>
        <v>0</v>
      </c>
      <c r="O684" s="33">
        <f t="shared" si="91"/>
        <v>0</v>
      </c>
      <c r="P684" s="33">
        <f t="shared" si="92"/>
        <v>0</v>
      </c>
      <c r="Q684" s="33">
        <f t="shared" si="99"/>
        <v>0</v>
      </c>
    </row>
    <row r="685" spans="1:17" ht="15.75" customHeight="1" x14ac:dyDescent="0.25">
      <c r="A685" s="23" t="s">
        <v>1775</v>
      </c>
      <c r="B685" s="3" t="s">
        <v>1495</v>
      </c>
      <c r="C685" s="22" t="s">
        <v>126</v>
      </c>
      <c r="D685" s="22" t="s">
        <v>16</v>
      </c>
      <c r="E685" s="3" t="s">
        <v>464</v>
      </c>
      <c r="F685" s="26" t="s">
        <v>1776</v>
      </c>
      <c r="G685" s="33">
        <v>0</v>
      </c>
      <c r="H685" s="33">
        <f t="shared" si="93"/>
        <v>0</v>
      </c>
      <c r="I685" s="33">
        <f t="shared" si="94"/>
        <v>0</v>
      </c>
      <c r="J685" s="33">
        <v>0</v>
      </c>
      <c r="K685" s="33">
        <f t="shared" si="95"/>
        <v>0</v>
      </c>
      <c r="L685" s="33">
        <f t="shared" si="96"/>
        <v>0</v>
      </c>
      <c r="M685" s="33">
        <f t="shared" si="97"/>
        <v>0</v>
      </c>
      <c r="N685" s="33">
        <f t="shared" si="98"/>
        <v>0</v>
      </c>
      <c r="O685" s="33">
        <f t="shared" si="91"/>
        <v>0</v>
      </c>
      <c r="P685" s="33">
        <f t="shared" si="92"/>
        <v>0</v>
      </c>
      <c r="Q685" s="33">
        <f t="shared" si="99"/>
        <v>0</v>
      </c>
    </row>
    <row r="686" spans="1:17" ht="15.75" customHeight="1" x14ac:dyDescent="0.25">
      <c r="A686" s="23" t="s">
        <v>1549</v>
      </c>
      <c r="B686" s="3" t="s">
        <v>1495</v>
      </c>
      <c r="C686" s="22" t="s">
        <v>60</v>
      </c>
      <c r="D686" s="22" t="s">
        <v>16</v>
      </c>
      <c r="E686" s="3" t="s">
        <v>1123</v>
      </c>
      <c r="F686" s="26" t="s">
        <v>1550</v>
      </c>
      <c r="G686" s="33">
        <v>0</v>
      </c>
      <c r="H686" s="33">
        <f t="shared" si="93"/>
        <v>0</v>
      </c>
      <c r="I686" s="33">
        <f t="shared" si="94"/>
        <v>0</v>
      </c>
      <c r="J686" s="33">
        <v>0</v>
      </c>
      <c r="K686" s="33">
        <f t="shared" si="95"/>
        <v>0</v>
      </c>
      <c r="L686" s="33">
        <f t="shared" si="96"/>
        <v>0</v>
      </c>
      <c r="M686" s="33">
        <f t="shared" si="97"/>
        <v>0</v>
      </c>
      <c r="N686" s="33">
        <f t="shared" si="98"/>
        <v>0</v>
      </c>
      <c r="O686" s="33">
        <f t="shared" si="91"/>
        <v>0</v>
      </c>
      <c r="P686" s="33">
        <f t="shared" si="92"/>
        <v>0</v>
      </c>
      <c r="Q686" s="33">
        <f t="shared" si="99"/>
        <v>0</v>
      </c>
    </row>
    <row r="687" spans="1:17" ht="15.75" customHeight="1" x14ac:dyDescent="0.25">
      <c r="A687" s="23" t="s">
        <v>1643</v>
      </c>
      <c r="B687" s="3" t="s">
        <v>1495</v>
      </c>
      <c r="C687" s="22" t="s">
        <v>126</v>
      </c>
      <c r="D687" s="22" t="s">
        <v>16</v>
      </c>
      <c r="E687" s="3" t="s">
        <v>1123</v>
      </c>
      <c r="F687" s="26" t="s">
        <v>1644</v>
      </c>
      <c r="G687" s="33">
        <v>0</v>
      </c>
      <c r="H687" s="33">
        <f t="shared" si="93"/>
        <v>0</v>
      </c>
      <c r="I687" s="33">
        <f t="shared" si="94"/>
        <v>0</v>
      </c>
      <c r="J687" s="33">
        <v>0</v>
      </c>
      <c r="K687" s="33">
        <f t="shared" si="95"/>
        <v>0</v>
      </c>
      <c r="L687" s="33">
        <f t="shared" si="96"/>
        <v>0</v>
      </c>
      <c r="M687" s="33">
        <f t="shared" si="97"/>
        <v>0</v>
      </c>
      <c r="N687" s="33">
        <f t="shared" si="98"/>
        <v>0</v>
      </c>
      <c r="O687" s="33">
        <f t="shared" si="91"/>
        <v>0</v>
      </c>
      <c r="P687" s="33">
        <f t="shared" si="92"/>
        <v>0</v>
      </c>
      <c r="Q687" s="33">
        <f t="shared" si="99"/>
        <v>0</v>
      </c>
    </row>
    <row r="688" spans="1:17" ht="15.75" customHeight="1" x14ac:dyDescent="0.25">
      <c r="A688" s="23" t="s">
        <v>1551</v>
      </c>
      <c r="B688" s="3" t="s">
        <v>1495</v>
      </c>
      <c r="C688" s="22" t="s">
        <v>60</v>
      </c>
      <c r="D688" s="22" t="s">
        <v>16</v>
      </c>
      <c r="E688" s="3" t="s">
        <v>202</v>
      </c>
      <c r="F688" s="26" t="s">
        <v>1552</v>
      </c>
      <c r="G688" s="33">
        <v>1</v>
      </c>
      <c r="H688" s="33">
        <f t="shared" si="93"/>
        <v>1</v>
      </c>
      <c r="I688" s="33">
        <f t="shared" si="94"/>
        <v>1</v>
      </c>
      <c r="J688" s="33">
        <v>0</v>
      </c>
      <c r="K688" s="33">
        <f t="shared" si="95"/>
        <v>1</v>
      </c>
      <c r="L688" s="33">
        <f t="shared" si="96"/>
        <v>2</v>
      </c>
      <c r="M688" s="33">
        <f t="shared" si="97"/>
        <v>0</v>
      </c>
      <c r="N688" s="33">
        <f t="shared" si="98"/>
        <v>2</v>
      </c>
      <c r="O688" s="33">
        <f t="shared" si="91"/>
        <v>0.1</v>
      </c>
      <c r="P688" s="33">
        <f t="shared" si="92"/>
        <v>2</v>
      </c>
      <c r="Q688" s="33">
        <f t="shared" si="99"/>
        <v>0</v>
      </c>
    </row>
    <row r="689" spans="1:17" ht="15.75" customHeight="1" x14ac:dyDescent="0.25">
      <c r="A689" s="23" t="s">
        <v>1645</v>
      </c>
      <c r="B689" s="3" t="s">
        <v>1495</v>
      </c>
      <c r="C689" s="22" t="s">
        <v>126</v>
      </c>
      <c r="D689" s="22" t="s">
        <v>16</v>
      </c>
      <c r="E689" s="3" t="s">
        <v>202</v>
      </c>
      <c r="F689" s="26" t="s">
        <v>1646</v>
      </c>
      <c r="G689" s="33">
        <v>0</v>
      </c>
      <c r="H689" s="33">
        <f t="shared" si="93"/>
        <v>0</v>
      </c>
      <c r="I689" s="33">
        <f t="shared" si="94"/>
        <v>0</v>
      </c>
      <c r="J689" s="33">
        <v>0</v>
      </c>
      <c r="K689" s="33">
        <f t="shared" si="95"/>
        <v>0</v>
      </c>
      <c r="L689" s="33">
        <f t="shared" si="96"/>
        <v>0</v>
      </c>
      <c r="M689" s="33">
        <f t="shared" si="97"/>
        <v>0</v>
      </c>
      <c r="N689" s="33">
        <f t="shared" si="98"/>
        <v>0</v>
      </c>
      <c r="O689" s="33">
        <f t="shared" si="91"/>
        <v>0</v>
      </c>
      <c r="P689" s="33">
        <f t="shared" si="92"/>
        <v>0</v>
      </c>
      <c r="Q689" s="33">
        <f t="shared" si="99"/>
        <v>0</v>
      </c>
    </row>
    <row r="690" spans="1:17" ht="15.75" customHeight="1" x14ac:dyDescent="0.25">
      <c r="A690" s="23" t="s">
        <v>1702</v>
      </c>
      <c r="B690" s="3" t="s">
        <v>1495</v>
      </c>
      <c r="C690" s="22" t="s">
        <v>126</v>
      </c>
      <c r="D690" s="22" t="s">
        <v>16</v>
      </c>
      <c r="E690" s="3" t="s">
        <v>467</v>
      </c>
      <c r="F690" s="26" t="s">
        <v>1703</v>
      </c>
      <c r="G690" s="33">
        <v>1</v>
      </c>
      <c r="H690" s="33">
        <f t="shared" si="93"/>
        <v>1</v>
      </c>
      <c r="I690" s="33">
        <f t="shared" si="94"/>
        <v>1</v>
      </c>
      <c r="J690" s="33">
        <v>0</v>
      </c>
      <c r="K690" s="33">
        <f t="shared" si="95"/>
        <v>1</v>
      </c>
      <c r="L690" s="33">
        <f t="shared" si="96"/>
        <v>2</v>
      </c>
      <c r="M690" s="33">
        <f t="shared" si="97"/>
        <v>0</v>
      </c>
      <c r="N690" s="33">
        <f t="shared" si="98"/>
        <v>2</v>
      </c>
      <c r="O690" s="33">
        <f t="shared" si="91"/>
        <v>0.1</v>
      </c>
      <c r="P690" s="33">
        <f t="shared" si="92"/>
        <v>2</v>
      </c>
      <c r="Q690" s="33">
        <f t="shared" si="99"/>
        <v>0</v>
      </c>
    </row>
    <row r="691" spans="1:17" ht="15.75" customHeight="1" x14ac:dyDescent="0.25">
      <c r="A691" s="23" t="s">
        <v>1763</v>
      </c>
      <c r="B691" s="3" t="s">
        <v>1495</v>
      </c>
      <c r="C691" s="22" t="s">
        <v>60</v>
      </c>
      <c r="D691" s="22" t="s">
        <v>16</v>
      </c>
      <c r="E691" s="3" t="s">
        <v>467</v>
      </c>
      <c r="F691" s="26" t="s">
        <v>1764</v>
      </c>
      <c r="G691" s="33">
        <v>0</v>
      </c>
      <c r="H691" s="33">
        <f t="shared" si="93"/>
        <v>0</v>
      </c>
      <c r="I691" s="33">
        <f t="shared" si="94"/>
        <v>0</v>
      </c>
      <c r="J691" s="33">
        <v>0</v>
      </c>
      <c r="K691" s="33">
        <f t="shared" si="95"/>
        <v>0</v>
      </c>
      <c r="L691" s="33">
        <f t="shared" si="96"/>
        <v>0</v>
      </c>
      <c r="M691" s="33">
        <f t="shared" si="97"/>
        <v>0</v>
      </c>
      <c r="N691" s="33">
        <f t="shared" si="98"/>
        <v>0</v>
      </c>
      <c r="O691" s="33">
        <f t="shared" si="91"/>
        <v>0</v>
      </c>
      <c r="P691" s="33">
        <f t="shared" si="92"/>
        <v>0</v>
      </c>
      <c r="Q691" s="33">
        <f t="shared" si="99"/>
        <v>0</v>
      </c>
    </row>
    <row r="692" spans="1:17" ht="15.75" customHeight="1" x14ac:dyDescent="0.25">
      <c r="A692" s="23" t="s">
        <v>1553</v>
      </c>
      <c r="B692" s="3" t="s">
        <v>1495</v>
      </c>
      <c r="C692" s="22" t="s">
        <v>60</v>
      </c>
      <c r="D692" s="22" t="s">
        <v>16</v>
      </c>
      <c r="E692" s="3" t="s">
        <v>362</v>
      </c>
      <c r="F692" s="26" t="s">
        <v>1554</v>
      </c>
      <c r="G692" s="33">
        <v>0</v>
      </c>
      <c r="H692" s="33">
        <f t="shared" si="93"/>
        <v>0</v>
      </c>
      <c r="I692" s="33">
        <f t="shared" si="94"/>
        <v>0</v>
      </c>
      <c r="J692" s="33">
        <v>0</v>
      </c>
      <c r="K692" s="33">
        <f t="shared" si="95"/>
        <v>0</v>
      </c>
      <c r="L692" s="33">
        <f t="shared" si="96"/>
        <v>0</v>
      </c>
      <c r="M692" s="33">
        <f t="shared" si="97"/>
        <v>0</v>
      </c>
      <c r="N692" s="33">
        <f t="shared" si="98"/>
        <v>0</v>
      </c>
      <c r="O692" s="33">
        <f t="shared" si="91"/>
        <v>0</v>
      </c>
      <c r="P692" s="33">
        <f t="shared" si="92"/>
        <v>0</v>
      </c>
      <c r="Q692" s="33">
        <f t="shared" si="99"/>
        <v>0</v>
      </c>
    </row>
    <row r="693" spans="1:17" ht="15.75" customHeight="1" x14ac:dyDescent="0.25">
      <c r="A693" s="23" t="s">
        <v>1647</v>
      </c>
      <c r="B693" s="3" t="s">
        <v>1495</v>
      </c>
      <c r="C693" s="22" t="s">
        <v>126</v>
      </c>
      <c r="D693" s="22" t="s">
        <v>16</v>
      </c>
      <c r="E693" s="3" t="s">
        <v>362</v>
      </c>
      <c r="F693" s="26" t="s">
        <v>233</v>
      </c>
      <c r="G693" s="33">
        <v>0</v>
      </c>
      <c r="H693" s="33">
        <f t="shared" si="93"/>
        <v>0</v>
      </c>
      <c r="I693" s="33">
        <f t="shared" si="94"/>
        <v>0</v>
      </c>
      <c r="J693" s="33">
        <v>0</v>
      </c>
      <c r="K693" s="33">
        <f t="shared" si="95"/>
        <v>0</v>
      </c>
      <c r="L693" s="33">
        <f t="shared" si="96"/>
        <v>0</v>
      </c>
      <c r="M693" s="33">
        <f t="shared" si="97"/>
        <v>0</v>
      </c>
      <c r="N693" s="33">
        <f t="shared" si="98"/>
        <v>0</v>
      </c>
      <c r="O693" s="33">
        <f t="shared" si="91"/>
        <v>0</v>
      </c>
      <c r="P693" s="33">
        <f t="shared" si="92"/>
        <v>0</v>
      </c>
      <c r="Q693" s="33">
        <f t="shared" si="99"/>
        <v>0</v>
      </c>
    </row>
    <row r="694" spans="1:17" ht="15.75" customHeight="1" x14ac:dyDescent="0.25">
      <c r="A694" s="23" t="s">
        <v>1652</v>
      </c>
      <c r="B694" s="3" t="s">
        <v>1495</v>
      </c>
      <c r="C694" s="22" t="s">
        <v>126</v>
      </c>
      <c r="D694" s="22" t="s">
        <v>16</v>
      </c>
      <c r="E694" s="3" t="s">
        <v>370</v>
      </c>
      <c r="F694" s="26" t="s">
        <v>1653</v>
      </c>
      <c r="G694" s="33">
        <v>0</v>
      </c>
      <c r="H694" s="33">
        <f t="shared" si="93"/>
        <v>0</v>
      </c>
      <c r="I694" s="33">
        <f t="shared" si="94"/>
        <v>0</v>
      </c>
      <c r="J694" s="33">
        <v>0</v>
      </c>
      <c r="K694" s="33">
        <f t="shared" si="95"/>
        <v>0</v>
      </c>
      <c r="L694" s="33">
        <f t="shared" si="96"/>
        <v>0</v>
      </c>
      <c r="M694" s="33">
        <f t="shared" si="97"/>
        <v>0</v>
      </c>
      <c r="N694" s="33">
        <f t="shared" si="98"/>
        <v>0</v>
      </c>
      <c r="O694" s="33">
        <f t="shared" si="91"/>
        <v>0</v>
      </c>
      <c r="P694" s="33">
        <f t="shared" si="92"/>
        <v>0</v>
      </c>
      <c r="Q694" s="33">
        <f t="shared" si="99"/>
        <v>0</v>
      </c>
    </row>
    <row r="695" spans="1:17" ht="15.75" customHeight="1" x14ac:dyDescent="0.25">
      <c r="A695" s="23" t="s">
        <v>1572</v>
      </c>
      <c r="B695" s="3" t="s">
        <v>1495</v>
      </c>
      <c r="C695" s="22" t="s">
        <v>60</v>
      </c>
      <c r="D695" s="22" t="s">
        <v>16</v>
      </c>
      <c r="E695" s="3" t="s">
        <v>854</v>
      </c>
      <c r="F695" s="26" t="s">
        <v>1573</v>
      </c>
      <c r="G695" s="33">
        <v>0</v>
      </c>
      <c r="H695" s="33">
        <f t="shared" si="93"/>
        <v>0</v>
      </c>
      <c r="I695" s="33">
        <f t="shared" si="94"/>
        <v>0</v>
      </c>
      <c r="J695" s="33">
        <v>0</v>
      </c>
      <c r="K695" s="33">
        <f t="shared" si="95"/>
        <v>0</v>
      </c>
      <c r="L695" s="33">
        <f t="shared" si="96"/>
        <v>0</v>
      </c>
      <c r="M695" s="33">
        <f t="shared" si="97"/>
        <v>0</v>
      </c>
      <c r="N695" s="33">
        <f t="shared" si="98"/>
        <v>0</v>
      </c>
      <c r="O695" s="33">
        <f t="shared" si="91"/>
        <v>0</v>
      </c>
      <c r="P695" s="33">
        <f t="shared" si="92"/>
        <v>0</v>
      </c>
      <c r="Q695" s="33">
        <f t="shared" si="99"/>
        <v>0</v>
      </c>
    </row>
    <row r="696" spans="1:17" ht="15.75" customHeight="1" x14ac:dyDescent="0.25">
      <c r="A696" s="23" t="s">
        <v>1650</v>
      </c>
      <c r="B696" s="3" t="s">
        <v>1495</v>
      </c>
      <c r="C696" s="22" t="s">
        <v>126</v>
      </c>
      <c r="D696" s="22" t="s">
        <v>16</v>
      </c>
      <c r="E696" s="3" t="s">
        <v>482</v>
      </c>
      <c r="F696" s="26" t="s">
        <v>1651</v>
      </c>
      <c r="G696" s="33">
        <v>0</v>
      </c>
      <c r="H696" s="33">
        <f t="shared" si="93"/>
        <v>0</v>
      </c>
      <c r="I696" s="33">
        <f t="shared" si="94"/>
        <v>0</v>
      </c>
      <c r="J696" s="33">
        <v>0</v>
      </c>
      <c r="K696" s="33">
        <f t="shared" si="95"/>
        <v>0</v>
      </c>
      <c r="L696" s="33">
        <f t="shared" si="96"/>
        <v>0</v>
      </c>
      <c r="M696" s="33">
        <f t="shared" si="97"/>
        <v>0</v>
      </c>
      <c r="N696" s="33">
        <f t="shared" si="98"/>
        <v>0</v>
      </c>
      <c r="O696" s="33">
        <f t="shared" si="91"/>
        <v>0</v>
      </c>
      <c r="P696" s="33">
        <f t="shared" si="92"/>
        <v>0</v>
      </c>
      <c r="Q696" s="33">
        <f t="shared" si="99"/>
        <v>0</v>
      </c>
    </row>
    <row r="697" spans="1:17" ht="15.75" customHeight="1" x14ac:dyDescent="0.25">
      <c r="A697" s="23" t="s">
        <v>1732</v>
      </c>
      <c r="B697" s="3" t="s">
        <v>1495</v>
      </c>
      <c r="C697" s="22" t="s">
        <v>60</v>
      </c>
      <c r="D697" s="22" t="s">
        <v>16</v>
      </c>
      <c r="E697" s="3" t="s">
        <v>482</v>
      </c>
      <c r="F697" s="26" t="s">
        <v>1733</v>
      </c>
      <c r="G697" s="33">
        <v>1</v>
      </c>
      <c r="H697" s="33">
        <f t="shared" si="93"/>
        <v>1</v>
      </c>
      <c r="I697" s="33">
        <f t="shared" si="94"/>
        <v>1</v>
      </c>
      <c r="J697" s="33">
        <v>0</v>
      </c>
      <c r="K697" s="33">
        <f t="shared" si="95"/>
        <v>1</v>
      </c>
      <c r="L697" s="33">
        <f t="shared" si="96"/>
        <v>2</v>
      </c>
      <c r="M697" s="33">
        <f t="shared" si="97"/>
        <v>0</v>
      </c>
      <c r="N697" s="33">
        <f t="shared" si="98"/>
        <v>2</v>
      </c>
      <c r="O697" s="33">
        <f t="shared" si="91"/>
        <v>0.1</v>
      </c>
      <c r="P697" s="33">
        <f t="shared" si="92"/>
        <v>2</v>
      </c>
      <c r="Q697" s="33">
        <f t="shared" si="99"/>
        <v>0</v>
      </c>
    </row>
    <row r="698" spans="1:17" ht="15.75" customHeight="1" x14ac:dyDescent="0.25">
      <c r="A698" s="23" t="s">
        <v>1680</v>
      </c>
      <c r="B698" s="3" t="s">
        <v>1495</v>
      </c>
      <c r="C698" s="22" t="s">
        <v>60</v>
      </c>
      <c r="D698" s="22" t="s">
        <v>16</v>
      </c>
      <c r="E698" s="3" t="s">
        <v>960</v>
      </c>
      <c r="F698" s="26" t="s">
        <v>1681</v>
      </c>
      <c r="G698" s="33">
        <v>0</v>
      </c>
      <c r="H698" s="33">
        <f t="shared" si="93"/>
        <v>0</v>
      </c>
      <c r="I698" s="33">
        <f t="shared" si="94"/>
        <v>0</v>
      </c>
      <c r="J698" s="33">
        <v>0</v>
      </c>
      <c r="K698" s="33">
        <f t="shared" si="95"/>
        <v>0</v>
      </c>
      <c r="L698" s="33">
        <f t="shared" si="96"/>
        <v>0</v>
      </c>
      <c r="M698" s="33">
        <f t="shared" si="97"/>
        <v>0</v>
      </c>
      <c r="N698" s="33">
        <f t="shared" si="98"/>
        <v>0</v>
      </c>
      <c r="O698" s="33">
        <f t="shared" si="91"/>
        <v>0</v>
      </c>
      <c r="P698" s="33">
        <f t="shared" si="92"/>
        <v>0</v>
      </c>
      <c r="Q698" s="33">
        <f t="shared" si="99"/>
        <v>0</v>
      </c>
    </row>
    <row r="699" spans="1:17" ht="15.75" customHeight="1" x14ac:dyDescent="0.25">
      <c r="A699" s="23" t="s">
        <v>1704</v>
      </c>
      <c r="B699" s="3" t="s">
        <v>1495</v>
      </c>
      <c r="C699" s="22" t="s">
        <v>126</v>
      </c>
      <c r="D699" s="22" t="s">
        <v>16</v>
      </c>
      <c r="E699" s="3" t="s">
        <v>960</v>
      </c>
      <c r="F699" s="26" t="s">
        <v>1705</v>
      </c>
      <c r="G699" s="33">
        <v>0</v>
      </c>
      <c r="H699" s="33">
        <f t="shared" si="93"/>
        <v>0</v>
      </c>
      <c r="I699" s="33">
        <f t="shared" si="94"/>
        <v>0</v>
      </c>
      <c r="J699" s="33">
        <v>0</v>
      </c>
      <c r="K699" s="33">
        <f t="shared" si="95"/>
        <v>0</v>
      </c>
      <c r="L699" s="33">
        <f t="shared" si="96"/>
        <v>0</v>
      </c>
      <c r="M699" s="33">
        <f t="shared" si="97"/>
        <v>0</v>
      </c>
      <c r="N699" s="33">
        <f t="shared" si="98"/>
        <v>0</v>
      </c>
      <c r="O699" s="33">
        <f t="shared" si="91"/>
        <v>0</v>
      </c>
      <c r="P699" s="33">
        <f t="shared" si="92"/>
        <v>0</v>
      </c>
      <c r="Q699" s="33">
        <f t="shared" si="99"/>
        <v>0</v>
      </c>
    </row>
    <row r="700" spans="1:17" ht="15.75" customHeight="1" x14ac:dyDescent="0.25">
      <c r="A700" s="23" t="s">
        <v>1586</v>
      </c>
      <c r="B700" s="3" t="s">
        <v>1495</v>
      </c>
      <c r="C700" s="22" t="s">
        <v>126</v>
      </c>
      <c r="D700" s="22" t="s">
        <v>16</v>
      </c>
      <c r="E700" s="3" t="s">
        <v>1359</v>
      </c>
      <c r="F700" s="26" t="s">
        <v>1587</v>
      </c>
      <c r="G700" s="33">
        <v>0</v>
      </c>
      <c r="H700" s="33">
        <f t="shared" si="93"/>
        <v>0</v>
      </c>
      <c r="I700" s="33">
        <f t="shared" si="94"/>
        <v>0</v>
      </c>
      <c r="J700" s="33">
        <v>0</v>
      </c>
      <c r="K700" s="33">
        <f t="shared" si="95"/>
        <v>0</v>
      </c>
      <c r="L700" s="33">
        <f t="shared" si="96"/>
        <v>0</v>
      </c>
      <c r="M700" s="33">
        <f t="shared" si="97"/>
        <v>0</v>
      </c>
      <c r="N700" s="33">
        <f t="shared" si="98"/>
        <v>0</v>
      </c>
      <c r="O700" s="33">
        <f t="shared" si="91"/>
        <v>0</v>
      </c>
      <c r="P700" s="33">
        <f t="shared" si="92"/>
        <v>0</v>
      </c>
      <c r="Q700" s="33">
        <f t="shared" si="99"/>
        <v>0</v>
      </c>
    </row>
    <row r="701" spans="1:17" ht="15.75" customHeight="1" x14ac:dyDescent="0.25">
      <c r="A701" s="23" t="s">
        <v>1555</v>
      </c>
      <c r="B701" s="3" t="s">
        <v>1495</v>
      </c>
      <c r="C701" s="22" t="s">
        <v>60</v>
      </c>
      <c r="D701" s="22" t="s">
        <v>16</v>
      </c>
      <c r="E701" s="3" t="s">
        <v>485</v>
      </c>
      <c r="F701" s="26" t="s">
        <v>1556</v>
      </c>
      <c r="G701" s="33">
        <v>0</v>
      </c>
      <c r="H701" s="33">
        <f t="shared" si="93"/>
        <v>0</v>
      </c>
      <c r="I701" s="33">
        <f t="shared" si="94"/>
        <v>0</v>
      </c>
      <c r="J701" s="33">
        <v>0</v>
      </c>
      <c r="K701" s="33">
        <f t="shared" si="95"/>
        <v>0</v>
      </c>
      <c r="L701" s="33">
        <f t="shared" si="96"/>
        <v>0</v>
      </c>
      <c r="M701" s="33">
        <f t="shared" si="97"/>
        <v>0</v>
      </c>
      <c r="N701" s="33">
        <f t="shared" si="98"/>
        <v>0</v>
      </c>
      <c r="O701" s="33">
        <f t="shared" si="91"/>
        <v>0</v>
      </c>
      <c r="P701" s="33">
        <f t="shared" si="92"/>
        <v>0</v>
      </c>
      <c r="Q701" s="33">
        <f t="shared" si="99"/>
        <v>0</v>
      </c>
    </row>
    <row r="702" spans="1:17" ht="15.75" customHeight="1" x14ac:dyDescent="0.25">
      <c r="A702" s="23" t="s">
        <v>1660</v>
      </c>
      <c r="B702" s="3" t="s">
        <v>1495</v>
      </c>
      <c r="C702" s="22" t="s">
        <v>126</v>
      </c>
      <c r="D702" s="22" t="s">
        <v>16</v>
      </c>
      <c r="E702" s="3" t="s">
        <v>485</v>
      </c>
      <c r="F702" s="26" t="s">
        <v>1661</v>
      </c>
      <c r="G702" s="33">
        <v>1</v>
      </c>
      <c r="H702" s="33">
        <f t="shared" si="93"/>
        <v>1</v>
      </c>
      <c r="I702" s="33">
        <f t="shared" si="94"/>
        <v>1</v>
      </c>
      <c r="J702" s="33">
        <v>0</v>
      </c>
      <c r="K702" s="33">
        <f t="shared" si="95"/>
        <v>1</v>
      </c>
      <c r="L702" s="33">
        <f t="shared" si="96"/>
        <v>2</v>
      </c>
      <c r="M702" s="33">
        <f t="shared" si="97"/>
        <v>0</v>
      </c>
      <c r="N702" s="33">
        <f t="shared" si="98"/>
        <v>2</v>
      </c>
      <c r="O702" s="33">
        <f t="shared" si="91"/>
        <v>0.1</v>
      </c>
      <c r="P702" s="33">
        <f t="shared" si="92"/>
        <v>2</v>
      </c>
      <c r="Q702" s="33">
        <f t="shared" si="99"/>
        <v>0</v>
      </c>
    </row>
    <row r="703" spans="1:17" ht="15.75" customHeight="1" x14ac:dyDescent="0.25">
      <c r="A703" s="23" t="s">
        <v>1557</v>
      </c>
      <c r="B703" s="3" t="s">
        <v>1495</v>
      </c>
      <c r="C703" s="22" t="s">
        <v>60</v>
      </c>
      <c r="D703" s="22" t="s">
        <v>16</v>
      </c>
      <c r="E703" s="3" t="s">
        <v>488</v>
      </c>
      <c r="F703" s="26" t="s">
        <v>1558</v>
      </c>
      <c r="G703" s="33">
        <v>0</v>
      </c>
      <c r="H703" s="33">
        <f t="shared" si="93"/>
        <v>0</v>
      </c>
      <c r="I703" s="33">
        <f t="shared" si="94"/>
        <v>0</v>
      </c>
      <c r="J703" s="33">
        <v>0</v>
      </c>
      <c r="K703" s="33">
        <f t="shared" si="95"/>
        <v>0</v>
      </c>
      <c r="L703" s="33">
        <f t="shared" si="96"/>
        <v>0</v>
      </c>
      <c r="M703" s="33">
        <f t="shared" si="97"/>
        <v>0</v>
      </c>
      <c r="N703" s="33">
        <f t="shared" si="98"/>
        <v>0</v>
      </c>
      <c r="O703" s="33">
        <f t="shared" si="91"/>
        <v>0</v>
      </c>
      <c r="P703" s="33">
        <f t="shared" si="92"/>
        <v>0</v>
      </c>
      <c r="Q703" s="33">
        <f t="shared" si="99"/>
        <v>0</v>
      </c>
    </row>
    <row r="704" spans="1:17" ht="15.75" customHeight="1" x14ac:dyDescent="0.25">
      <c r="A704" s="23" t="s">
        <v>1747</v>
      </c>
      <c r="B704" s="3" t="s">
        <v>1495</v>
      </c>
      <c r="C704" s="22" t="s">
        <v>126</v>
      </c>
      <c r="D704" s="22" t="s">
        <v>16</v>
      </c>
      <c r="E704" s="3" t="s">
        <v>488</v>
      </c>
      <c r="F704" s="26" t="s">
        <v>1748</v>
      </c>
      <c r="G704" s="33">
        <v>0</v>
      </c>
      <c r="H704" s="33">
        <f t="shared" si="93"/>
        <v>0</v>
      </c>
      <c r="I704" s="33">
        <f t="shared" si="94"/>
        <v>0</v>
      </c>
      <c r="J704" s="33">
        <v>0</v>
      </c>
      <c r="K704" s="33">
        <f t="shared" si="95"/>
        <v>0</v>
      </c>
      <c r="L704" s="33">
        <f t="shared" si="96"/>
        <v>0</v>
      </c>
      <c r="M704" s="33">
        <f t="shared" si="97"/>
        <v>0</v>
      </c>
      <c r="N704" s="33">
        <f t="shared" si="98"/>
        <v>0</v>
      </c>
      <c r="O704" s="33">
        <f t="shared" si="91"/>
        <v>0</v>
      </c>
      <c r="P704" s="33">
        <f t="shared" si="92"/>
        <v>0</v>
      </c>
      <c r="Q704" s="33">
        <f t="shared" si="99"/>
        <v>0</v>
      </c>
    </row>
    <row r="705" spans="1:17" ht="15.75" customHeight="1" x14ac:dyDescent="0.25">
      <c r="A705" s="23" t="s">
        <v>1682</v>
      </c>
      <c r="B705" s="3" t="s">
        <v>1495</v>
      </c>
      <c r="C705" s="22" t="s">
        <v>60</v>
      </c>
      <c r="D705" s="22" t="s">
        <v>16</v>
      </c>
      <c r="E705" s="3" t="s">
        <v>491</v>
      </c>
      <c r="F705" s="26" t="s">
        <v>1683</v>
      </c>
      <c r="G705" s="33">
        <v>1</v>
      </c>
      <c r="H705" s="33">
        <f t="shared" si="93"/>
        <v>1</v>
      </c>
      <c r="I705" s="33">
        <f t="shared" si="94"/>
        <v>1</v>
      </c>
      <c r="J705" s="33">
        <v>0</v>
      </c>
      <c r="K705" s="33">
        <f t="shared" si="95"/>
        <v>1</v>
      </c>
      <c r="L705" s="33">
        <f t="shared" si="96"/>
        <v>2</v>
      </c>
      <c r="M705" s="33">
        <f t="shared" si="97"/>
        <v>0</v>
      </c>
      <c r="N705" s="33">
        <f t="shared" si="98"/>
        <v>2</v>
      </c>
      <c r="O705" s="33">
        <f t="shared" si="91"/>
        <v>0.1</v>
      </c>
      <c r="P705" s="33">
        <f t="shared" si="92"/>
        <v>2</v>
      </c>
      <c r="Q705" s="33">
        <f t="shared" si="99"/>
        <v>0</v>
      </c>
    </row>
    <row r="706" spans="1:17" ht="15.75" customHeight="1" x14ac:dyDescent="0.25">
      <c r="A706" s="23" t="s">
        <v>1690</v>
      </c>
      <c r="B706" s="3" t="s">
        <v>1495</v>
      </c>
      <c r="C706" s="22" t="s">
        <v>126</v>
      </c>
      <c r="D706" s="22" t="s">
        <v>16</v>
      </c>
      <c r="E706" s="3" t="s">
        <v>491</v>
      </c>
      <c r="F706" s="26" t="s">
        <v>1691</v>
      </c>
      <c r="G706" s="33">
        <v>0</v>
      </c>
      <c r="H706" s="33">
        <f t="shared" si="93"/>
        <v>0</v>
      </c>
      <c r="I706" s="33">
        <f t="shared" si="94"/>
        <v>0</v>
      </c>
      <c r="J706" s="33">
        <v>0</v>
      </c>
      <c r="K706" s="33">
        <f t="shared" si="95"/>
        <v>0</v>
      </c>
      <c r="L706" s="33">
        <f t="shared" si="96"/>
        <v>0</v>
      </c>
      <c r="M706" s="33">
        <f t="shared" si="97"/>
        <v>0</v>
      </c>
      <c r="N706" s="33">
        <f t="shared" si="98"/>
        <v>0</v>
      </c>
      <c r="O706" s="33">
        <f t="shared" si="91"/>
        <v>0</v>
      </c>
      <c r="P706" s="33">
        <f t="shared" si="92"/>
        <v>0</v>
      </c>
      <c r="Q706" s="33">
        <f t="shared" si="99"/>
        <v>0</v>
      </c>
    </row>
    <row r="707" spans="1:17" ht="15.75" customHeight="1" x14ac:dyDescent="0.25">
      <c r="A707" s="23" t="s">
        <v>1559</v>
      </c>
      <c r="B707" s="3" t="s">
        <v>1495</v>
      </c>
      <c r="C707" s="22" t="s">
        <v>60</v>
      </c>
      <c r="D707" s="22" t="s">
        <v>16</v>
      </c>
      <c r="E707" s="3" t="s">
        <v>1252</v>
      </c>
      <c r="F707" s="26" t="s">
        <v>1560</v>
      </c>
      <c r="G707" s="33">
        <v>0</v>
      </c>
      <c r="H707" s="33">
        <f t="shared" si="93"/>
        <v>0</v>
      </c>
      <c r="I707" s="33">
        <f t="shared" si="94"/>
        <v>0</v>
      </c>
      <c r="J707" s="33">
        <v>0</v>
      </c>
      <c r="K707" s="33">
        <f t="shared" si="95"/>
        <v>0</v>
      </c>
      <c r="L707" s="33">
        <f t="shared" si="96"/>
        <v>0</v>
      </c>
      <c r="M707" s="33">
        <f t="shared" si="97"/>
        <v>0</v>
      </c>
      <c r="N707" s="33">
        <f t="shared" si="98"/>
        <v>0</v>
      </c>
      <c r="O707" s="33">
        <f t="shared" si="91"/>
        <v>0</v>
      </c>
      <c r="P707" s="33">
        <f t="shared" si="92"/>
        <v>0</v>
      </c>
      <c r="Q707" s="33">
        <f t="shared" si="99"/>
        <v>0</v>
      </c>
    </row>
    <row r="708" spans="1:17" ht="15.75" customHeight="1" x14ac:dyDescent="0.25">
      <c r="A708" s="23" t="s">
        <v>1584</v>
      </c>
      <c r="B708" s="3" t="s">
        <v>1495</v>
      </c>
      <c r="C708" s="22" t="s">
        <v>126</v>
      </c>
      <c r="D708" s="22" t="s">
        <v>16</v>
      </c>
      <c r="E708" s="3" t="s">
        <v>1252</v>
      </c>
      <c r="F708" s="26" t="s">
        <v>1585</v>
      </c>
      <c r="G708" s="33">
        <v>0</v>
      </c>
      <c r="H708" s="33">
        <f t="shared" si="93"/>
        <v>0</v>
      </c>
      <c r="I708" s="33">
        <f t="shared" si="94"/>
        <v>0</v>
      </c>
      <c r="J708" s="33">
        <v>0</v>
      </c>
      <c r="K708" s="33">
        <f t="shared" si="95"/>
        <v>0</v>
      </c>
      <c r="L708" s="33">
        <f t="shared" si="96"/>
        <v>0</v>
      </c>
      <c r="M708" s="33">
        <f t="shared" si="97"/>
        <v>0</v>
      </c>
      <c r="N708" s="33">
        <f t="shared" si="98"/>
        <v>0</v>
      </c>
      <c r="O708" s="33">
        <f t="shared" ref="O708:O771" si="100">(IF(G708+J708=1,0.1,0))*G708</f>
        <v>0</v>
      </c>
      <c r="P708" s="33">
        <f t="shared" ref="P708:P771" si="101">IF(J708=0,(G708*2)+(O708*0),0)</f>
        <v>0</v>
      </c>
      <c r="Q708" s="33">
        <f t="shared" si="99"/>
        <v>0</v>
      </c>
    </row>
    <row r="709" spans="1:17" ht="15.75" customHeight="1" x14ac:dyDescent="0.25">
      <c r="A709" s="23" t="s">
        <v>1561</v>
      </c>
      <c r="B709" s="3" t="s">
        <v>1495</v>
      </c>
      <c r="C709" s="22" t="s">
        <v>60</v>
      </c>
      <c r="D709" s="22" t="s">
        <v>16</v>
      </c>
      <c r="E709" s="3" t="s">
        <v>198</v>
      </c>
      <c r="F709" s="26" t="s">
        <v>1562</v>
      </c>
      <c r="G709" s="33">
        <v>0</v>
      </c>
      <c r="H709" s="33">
        <f t="shared" ref="H709:H772" si="102">G709</f>
        <v>0</v>
      </c>
      <c r="I709" s="33">
        <f t="shared" ref="I709:I772" si="103">G709</f>
        <v>0</v>
      </c>
      <c r="J709" s="33">
        <v>0</v>
      </c>
      <c r="K709" s="33">
        <f t="shared" ref="K709:K772" si="104">G709</f>
        <v>0</v>
      </c>
      <c r="L709" s="33">
        <f t="shared" ref="L709:L772" si="105">IF(J709&gt;0,0,2)*G709</f>
        <v>0</v>
      </c>
      <c r="M709" s="33">
        <f t="shared" ref="M709:M772" si="106">IF(L709&gt;0,0,1)*G709</f>
        <v>0</v>
      </c>
      <c r="N709" s="33">
        <f t="shared" ref="N709:N772" si="107">G709*2</f>
        <v>0</v>
      </c>
      <c r="O709" s="33">
        <f t="shared" si="100"/>
        <v>0</v>
      </c>
      <c r="P709" s="33">
        <f t="shared" si="101"/>
        <v>0</v>
      </c>
      <c r="Q709" s="33">
        <f t="shared" ref="Q709:Q772" si="108">J709*4</f>
        <v>0</v>
      </c>
    </row>
    <row r="710" spans="1:17" ht="15.75" customHeight="1" x14ac:dyDescent="0.25">
      <c r="A710" s="23" t="s">
        <v>1706</v>
      </c>
      <c r="B710" s="3" t="s">
        <v>1495</v>
      </c>
      <c r="C710" s="22" t="s">
        <v>126</v>
      </c>
      <c r="D710" s="22" t="s">
        <v>16</v>
      </c>
      <c r="E710" s="3" t="s">
        <v>198</v>
      </c>
      <c r="F710" s="26" t="s">
        <v>1707</v>
      </c>
      <c r="G710" s="33">
        <v>0</v>
      </c>
      <c r="H710" s="33">
        <f t="shared" si="102"/>
        <v>0</v>
      </c>
      <c r="I710" s="33">
        <f t="shared" si="103"/>
        <v>0</v>
      </c>
      <c r="J710" s="33">
        <v>0</v>
      </c>
      <c r="K710" s="33">
        <f t="shared" si="104"/>
        <v>0</v>
      </c>
      <c r="L710" s="33">
        <f t="shared" si="105"/>
        <v>0</v>
      </c>
      <c r="M710" s="33">
        <f t="shared" si="106"/>
        <v>0</v>
      </c>
      <c r="N710" s="33">
        <f t="shared" si="107"/>
        <v>0</v>
      </c>
      <c r="O710" s="33">
        <f t="shared" si="100"/>
        <v>0</v>
      </c>
      <c r="P710" s="33">
        <f t="shared" si="101"/>
        <v>0</v>
      </c>
      <c r="Q710" s="33">
        <f t="shared" si="108"/>
        <v>0</v>
      </c>
    </row>
    <row r="711" spans="1:17" ht="15.75" customHeight="1" x14ac:dyDescent="0.25">
      <c r="A711" s="23" t="s">
        <v>1746</v>
      </c>
      <c r="B711" s="3" t="s">
        <v>1495</v>
      </c>
      <c r="C711" s="22" t="s">
        <v>126</v>
      </c>
      <c r="D711" s="22" t="s">
        <v>16</v>
      </c>
      <c r="E711" s="3" t="s">
        <v>408</v>
      </c>
      <c r="F711" s="26" t="s">
        <v>1661</v>
      </c>
      <c r="G711" s="33">
        <v>0</v>
      </c>
      <c r="H711" s="33">
        <f t="shared" si="102"/>
        <v>0</v>
      </c>
      <c r="I711" s="33">
        <f t="shared" si="103"/>
        <v>0</v>
      </c>
      <c r="J711" s="33">
        <v>0</v>
      </c>
      <c r="K711" s="33">
        <f t="shared" si="104"/>
        <v>0</v>
      </c>
      <c r="L711" s="33">
        <f t="shared" si="105"/>
        <v>0</v>
      </c>
      <c r="M711" s="33">
        <f t="shared" si="106"/>
        <v>0</v>
      </c>
      <c r="N711" s="33">
        <f t="shared" si="107"/>
        <v>0</v>
      </c>
      <c r="O711" s="33">
        <f t="shared" si="100"/>
        <v>0</v>
      </c>
      <c r="P711" s="33">
        <f t="shared" si="101"/>
        <v>0</v>
      </c>
      <c r="Q711" s="33">
        <f t="shared" si="108"/>
        <v>0</v>
      </c>
    </row>
    <row r="712" spans="1:17" ht="15.75" customHeight="1" x14ac:dyDescent="0.25">
      <c r="A712" s="23" t="s">
        <v>1765</v>
      </c>
      <c r="B712" s="3" t="s">
        <v>1495</v>
      </c>
      <c r="C712" s="22" t="s">
        <v>60</v>
      </c>
      <c r="D712" s="22" t="s">
        <v>16</v>
      </c>
      <c r="E712" s="3" t="s">
        <v>408</v>
      </c>
      <c r="F712" s="26" t="s">
        <v>1766</v>
      </c>
      <c r="G712" s="33">
        <v>0</v>
      </c>
      <c r="H712" s="33">
        <f t="shared" si="102"/>
        <v>0</v>
      </c>
      <c r="I712" s="33">
        <f t="shared" si="103"/>
        <v>0</v>
      </c>
      <c r="J712" s="33">
        <v>0</v>
      </c>
      <c r="K712" s="33">
        <f t="shared" si="104"/>
        <v>0</v>
      </c>
      <c r="L712" s="33">
        <f t="shared" si="105"/>
        <v>0</v>
      </c>
      <c r="M712" s="33">
        <f t="shared" si="106"/>
        <v>0</v>
      </c>
      <c r="N712" s="33">
        <f t="shared" si="107"/>
        <v>0</v>
      </c>
      <c r="O712" s="33">
        <f t="shared" si="100"/>
        <v>0</v>
      </c>
      <c r="P712" s="33">
        <f t="shared" si="101"/>
        <v>0</v>
      </c>
      <c r="Q712" s="33">
        <f t="shared" si="108"/>
        <v>0</v>
      </c>
    </row>
    <row r="713" spans="1:17" ht="15.75" customHeight="1" x14ac:dyDescent="0.25">
      <c r="A713" s="23" t="s">
        <v>1563</v>
      </c>
      <c r="B713" s="3" t="s">
        <v>1495</v>
      </c>
      <c r="C713" s="22" t="s">
        <v>60</v>
      </c>
      <c r="D713" s="22" t="s">
        <v>16</v>
      </c>
      <c r="E713" s="3" t="s">
        <v>985</v>
      </c>
      <c r="F713" s="26" t="s">
        <v>1564</v>
      </c>
      <c r="G713" s="33">
        <v>0</v>
      </c>
      <c r="H713" s="33">
        <f t="shared" si="102"/>
        <v>0</v>
      </c>
      <c r="I713" s="33">
        <f t="shared" si="103"/>
        <v>0</v>
      </c>
      <c r="J713" s="33">
        <v>0</v>
      </c>
      <c r="K713" s="33">
        <f t="shared" si="104"/>
        <v>0</v>
      </c>
      <c r="L713" s="33">
        <f t="shared" si="105"/>
        <v>0</v>
      </c>
      <c r="M713" s="33">
        <f t="shared" si="106"/>
        <v>0</v>
      </c>
      <c r="N713" s="33">
        <f t="shared" si="107"/>
        <v>0</v>
      </c>
      <c r="O713" s="33">
        <f t="shared" si="100"/>
        <v>0</v>
      </c>
      <c r="P713" s="33">
        <f t="shared" si="101"/>
        <v>0</v>
      </c>
      <c r="Q713" s="33">
        <f t="shared" si="108"/>
        <v>0</v>
      </c>
    </row>
    <row r="714" spans="1:17" ht="15.75" customHeight="1" x14ac:dyDescent="0.25">
      <c r="A714" s="23" t="s">
        <v>1769</v>
      </c>
      <c r="B714" s="3" t="s">
        <v>1495</v>
      </c>
      <c r="C714" s="22" t="s">
        <v>126</v>
      </c>
      <c r="D714" s="22" t="s">
        <v>16</v>
      </c>
      <c r="E714" s="3" t="s">
        <v>985</v>
      </c>
      <c r="F714" s="26" t="s">
        <v>1770</v>
      </c>
      <c r="G714" s="33">
        <v>0</v>
      </c>
      <c r="H714" s="33">
        <f t="shared" si="102"/>
        <v>0</v>
      </c>
      <c r="I714" s="33">
        <f t="shared" si="103"/>
        <v>0</v>
      </c>
      <c r="J714" s="33">
        <v>0</v>
      </c>
      <c r="K714" s="33">
        <f t="shared" si="104"/>
        <v>0</v>
      </c>
      <c r="L714" s="33">
        <f t="shared" si="105"/>
        <v>0</v>
      </c>
      <c r="M714" s="33">
        <f t="shared" si="106"/>
        <v>0</v>
      </c>
      <c r="N714" s="33">
        <f t="shared" si="107"/>
        <v>0</v>
      </c>
      <c r="O714" s="33">
        <f t="shared" si="100"/>
        <v>0</v>
      </c>
      <c r="P714" s="33">
        <f t="shared" si="101"/>
        <v>0</v>
      </c>
      <c r="Q714" s="33">
        <f t="shared" si="108"/>
        <v>0</v>
      </c>
    </row>
    <row r="715" spans="1:17" ht="15.75" customHeight="1" x14ac:dyDescent="0.25">
      <c r="A715" s="23" t="s">
        <v>1684</v>
      </c>
      <c r="B715" s="3" t="s">
        <v>1495</v>
      </c>
      <c r="C715" s="22" t="s">
        <v>60</v>
      </c>
      <c r="D715" s="22" t="s">
        <v>16</v>
      </c>
      <c r="E715" s="3" t="s">
        <v>499</v>
      </c>
      <c r="F715" s="26" t="s">
        <v>1685</v>
      </c>
      <c r="G715" s="33">
        <v>1</v>
      </c>
      <c r="H715" s="33">
        <f t="shared" si="102"/>
        <v>1</v>
      </c>
      <c r="I715" s="33">
        <f t="shared" si="103"/>
        <v>1</v>
      </c>
      <c r="J715" s="33">
        <v>0</v>
      </c>
      <c r="K715" s="33">
        <f t="shared" si="104"/>
        <v>1</v>
      </c>
      <c r="L715" s="33">
        <f t="shared" si="105"/>
        <v>2</v>
      </c>
      <c r="M715" s="33">
        <f t="shared" si="106"/>
        <v>0</v>
      </c>
      <c r="N715" s="33">
        <f t="shared" si="107"/>
        <v>2</v>
      </c>
      <c r="O715" s="33">
        <f t="shared" si="100"/>
        <v>0.1</v>
      </c>
      <c r="P715" s="33">
        <f t="shared" si="101"/>
        <v>2</v>
      </c>
      <c r="Q715" s="33">
        <f t="shared" si="108"/>
        <v>0</v>
      </c>
    </row>
    <row r="716" spans="1:17" ht="15.75" customHeight="1" x14ac:dyDescent="0.25">
      <c r="A716" s="23" t="s">
        <v>1773</v>
      </c>
      <c r="B716" s="3" t="s">
        <v>1495</v>
      </c>
      <c r="C716" s="22" t="s">
        <v>126</v>
      </c>
      <c r="D716" s="22" t="s">
        <v>16</v>
      </c>
      <c r="E716" s="3" t="s">
        <v>499</v>
      </c>
      <c r="F716" s="26" t="s">
        <v>1774</v>
      </c>
      <c r="G716" s="33">
        <v>1</v>
      </c>
      <c r="H716" s="33">
        <f t="shared" si="102"/>
        <v>1</v>
      </c>
      <c r="I716" s="33">
        <f t="shared" si="103"/>
        <v>1</v>
      </c>
      <c r="J716" s="33">
        <v>0</v>
      </c>
      <c r="K716" s="33">
        <f t="shared" si="104"/>
        <v>1</v>
      </c>
      <c r="L716" s="33">
        <f t="shared" si="105"/>
        <v>2</v>
      </c>
      <c r="M716" s="33">
        <f t="shared" si="106"/>
        <v>0</v>
      </c>
      <c r="N716" s="33">
        <f t="shared" si="107"/>
        <v>2</v>
      </c>
      <c r="O716" s="33">
        <f t="shared" si="100"/>
        <v>0.1</v>
      </c>
      <c r="P716" s="33">
        <f t="shared" si="101"/>
        <v>2</v>
      </c>
      <c r="Q716" s="33">
        <f t="shared" si="108"/>
        <v>0</v>
      </c>
    </row>
    <row r="717" spans="1:17" ht="15.75" customHeight="1" x14ac:dyDescent="0.25">
      <c r="A717" s="23" t="s">
        <v>1751</v>
      </c>
      <c r="B717" s="3" t="s">
        <v>1495</v>
      </c>
      <c r="C717" s="22" t="s">
        <v>60</v>
      </c>
      <c r="D717" s="22" t="s">
        <v>16</v>
      </c>
      <c r="E717" s="3" t="s">
        <v>1091</v>
      </c>
      <c r="F717" s="26" t="s">
        <v>1752</v>
      </c>
      <c r="G717" s="33">
        <v>0</v>
      </c>
      <c r="H717" s="33">
        <f t="shared" si="102"/>
        <v>0</v>
      </c>
      <c r="I717" s="33">
        <f t="shared" si="103"/>
        <v>0</v>
      </c>
      <c r="J717" s="33">
        <v>0</v>
      </c>
      <c r="K717" s="33">
        <f t="shared" si="104"/>
        <v>0</v>
      </c>
      <c r="L717" s="33">
        <f t="shared" si="105"/>
        <v>0</v>
      </c>
      <c r="M717" s="33">
        <f t="shared" si="106"/>
        <v>0</v>
      </c>
      <c r="N717" s="33">
        <f t="shared" si="107"/>
        <v>0</v>
      </c>
      <c r="O717" s="33">
        <f t="shared" si="100"/>
        <v>0</v>
      </c>
      <c r="P717" s="33">
        <f t="shared" si="101"/>
        <v>0</v>
      </c>
      <c r="Q717" s="33">
        <f t="shared" si="108"/>
        <v>0</v>
      </c>
    </row>
    <row r="718" spans="1:17" ht="15.75" customHeight="1" x14ac:dyDescent="0.25">
      <c r="A718" s="23" t="s">
        <v>1686</v>
      </c>
      <c r="B718" s="3" t="s">
        <v>1495</v>
      </c>
      <c r="C718" s="22" t="s">
        <v>60</v>
      </c>
      <c r="D718" s="22" t="s">
        <v>16</v>
      </c>
      <c r="E718" s="3" t="s">
        <v>1075</v>
      </c>
      <c r="F718" s="26" t="s">
        <v>1687</v>
      </c>
      <c r="G718" s="33">
        <v>0</v>
      </c>
      <c r="H718" s="33">
        <f t="shared" si="102"/>
        <v>0</v>
      </c>
      <c r="I718" s="33">
        <f t="shared" si="103"/>
        <v>0</v>
      </c>
      <c r="J718" s="33">
        <v>0</v>
      </c>
      <c r="K718" s="33">
        <f t="shared" si="104"/>
        <v>0</v>
      </c>
      <c r="L718" s="33">
        <f t="shared" si="105"/>
        <v>0</v>
      </c>
      <c r="M718" s="33">
        <f t="shared" si="106"/>
        <v>0</v>
      </c>
      <c r="N718" s="33">
        <f t="shared" si="107"/>
        <v>0</v>
      </c>
      <c r="O718" s="33">
        <f t="shared" si="100"/>
        <v>0</v>
      </c>
      <c r="P718" s="33">
        <f t="shared" si="101"/>
        <v>0</v>
      </c>
      <c r="Q718" s="33">
        <f t="shared" si="108"/>
        <v>0</v>
      </c>
    </row>
    <row r="719" spans="1:17" ht="15.75" customHeight="1" x14ac:dyDescent="0.25">
      <c r="A719" s="23" t="s">
        <v>1688</v>
      </c>
      <c r="B719" s="3" t="s">
        <v>1495</v>
      </c>
      <c r="C719" s="22" t="s">
        <v>60</v>
      </c>
      <c r="D719" s="22" t="s">
        <v>16</v>
      </c>
      <c r="E719" s="3" t="s">
        <v>1466</v>
      </c>
      <c r="F719" s="26" t="s">
        <v>1689</v>
      </c>
      <c r="G719" s="33">
        <v>1</v>
      </c>
      <c r="H719" s="33">
        <f t="shared" si="102"/>
        <v>1</v>
      </c>
      <c r="I719" s="33">
        <f t="shared" si="103"/>
        <v>1</v>
      </c>
      <c r="J719" s="33">
        <v>0</v>
      </c>
      <c r="K719" s="33">
        <f t="shared" si="104"/>
        <v>1</v>
      </c>
      <c r="L719" s="33">
        <f t="shared" si="105"/>
        <v>2</v>
      </c>
      <c r="M719" s="33">
        <f t="shared" si="106"/>
        <v>0</v>
      </c>
      <c r="N719" s="33">
        <f t="shared" si="107"/>
        <v>2</v>
      </c>
      <c r="O719" s="33">
        <f t="shared" si="100"/>
        <v>0.1</v>
      </c>
      <c r="P719" s="33">
        <f t="shared" si="101"/>
        <v>2</v>
      </c>
      <c r="Q719" s="33">
        <f t="shared" si="108"/>
        <v>0</v>
      </c>
    </row>
    <row r="720" spans="1:17" ht="15.75" customHeight="1" x14ac:dyDescent="0.25">
      <c r="A720" s="23" t="s">
        <v>1565</v>
      </c>
      <c r="B720" s="3" t="s">
        <v>1495</v>
      </c>
      <c r="C720" s="22" t="s">
        <v>60</v>
      </c>
      <c r="D720" s="22" t="s">
        <v>16</v>
      </c>
      <c r="E720" s="3" t="s">
        <v>1566</v>
      </c>
      <c r="F720" s="26" t="s">
        <v>1567</v>
      </c>
      <c r="G720" s="33">
        <v>0</v>
      </c>
      <c r="H720" s="33">
        <f t="shared" si="102"/>
        <v>0</v>
      </c>
      <c r="I720" s="33">
        <f t="shared" si="103"/>
        <v>0</v>
      </c>
      <c r="J720" s="33">
        <v>0</v>
      </c>
      <c r="K720" s="33">
        <f t="shared" si="104"/>
        <v>0</v>
      </c>
      <c r="L720" s="33">
        <f t="shared" si="105"/>
        <v>0</v>
      </c>
      <c r="M720" s="33">
        <f t="shared" si="106"/>
        <v>0</v>
      </c>
      <c r="N720" s="33">
        <f t="shared" si="107"/>
        <v>0</v>
      </c>
      <c r="O720" s="33">
        <f t="shared" si="100"/>
        <v>0</v>
      </c>
      <c r="P720" s="33">
        <f t="shared" si="101"/>
        <v>0</v>
      </c>
      <c r="Q720" s="33">
        <f t="shared" si="108"/>
        <v>0</v>
      </c>
    </row>
    <row r="721" spans="1:17" ht="15.75" customHeight="1" x14ac:dyDescent="0.25">
      <c r="A721" s="23" t="s">
        <v>1716</v>
      </c>
      <c r="B721" s="3" t="s">
        <v>1495</v>
      </c>
      <c r="C721" s="22" t="s">
        <v>15</v>
      </c>
      <c r="D721" s="22" t="s">
        <v>16</v>
      </c>
      <c r="E721" s="3" t="s">
        <v>1566</v>
      </c>
      <c r="F721" s="26" t="s">
        <v>1717</v>
      </c>
      <c r="G721" s="33">
        <v>1</v>
      </c>
      <c r="H721" s="33">
        <f t="shared" si="102"/>
        <v>1</v>
      </c>
      <c r="I721" s="33">
        <f t="shared" si="103"/>
        <v>1</v>
      </c>
      <c r="J721" s="33">
        <v>0</v>
      </c>
      <c r="K721" s="33">
        <f t="shared" si="104"/>
        <v>1</v>
      </c>
      <c r="L721" s="33">
        <f t="shared" si="105"/>
        <v>2</v>
      </c>
      <c r="M721" s="33">
        <f t="shared" si="106"/>
        <v>0</v>
      </c>
      <c r="N721" s="33">
        <f t="shared" si="107"/>
        <v>2</v>
      </c>
      <c r="O721" s="33">
        <f t="shared" si="100"/>
        <v>0.1</v>
      </c>
      <c r="P721" s="33">
        <f t="shared" si="101"/>
        <v>2</v>
      </c>
      <c r="Q721" s="33">
        <f t="shared" si="108"/>
        <v>0</v>
      </c>
    </row>
    <row r="722" spans="1:17" ht="15.75" customHeight="1" x14ac:dyDescent="0.25">
      <c r="A722" s="23" t="s">
        <v>1568</v>
      </c>
      <c r="B722" s="3" t="s">
        <v>1495</v>
      </c>
      <c r="C722" s="22" t="s">
        <v>60</v>
      </c>
      <c r="D722" s="22" t="s">
        <v>16</v>
      </c>
      <c r="E722" s="3" t="s">
        <v>67</v>
      </c>
      <c r="F722" s="26" t="s">
        <v>1569</v>
      </c>
      <c r="G722" s="33">
        <v>0</v>
      </c>
      <c r="H722" s="33">
        <f t="shared" si="102"/>
        <v>0</v>
      </c>
      <c r="I722" s="33">
        <f t="shared" si="103"/>
        <v>0</v>
      </c>
      <c r="J722" s="33">
        <v>0</v>
      </c>
      <c r="K722" s="33">
        <f t="shared" si="104"/>
        <v>0</v>
      </c>
      <c r="L722" s="33">
        <f t="shared" si="105"/>
        <v>0</v>
      </c>
      <c r="M722" s="33">
        <f t="shared" si="106"/>
        <v>0</v>
      </c>
      <c r="N722" s="33">
        <f t="shared" si="107"/>
        <v>0</v>
      </c>
      <c r="O722" s="33">
        <f t="shared" si="100"/>
        <v>0</v>
      </c>
      <c r="P722" s="33">
        <f t="shared" si="101"/>
        <v>0</v>
      </c>
      <c r="Q722" s="33">
        <f t="shared" si="108"/>
        <v>0</v>
      </c>
    </row>
    <row r="723" spans="1:17" ht="15.75" customHeight="1" x14ac:dyDescent="0.25">
      <c r="A723" s="23" t="s">
        <v>1570</v>
      </c>
      <c r="B723" s="3" t="s">
        <v>1495</v>
      </c>
      <c r="C723" s="22" t="s">
        <v>60</v>
      </c>
      <c r="D723" s="22" t="s">
        <v>16</v>
      </c>
      <c r="E723" s="3" t="s">
        <v>1265</v>
      </c>
      <c r="F723" s="26" t="s">
        <v>1571</v>
      </c>
      <c r="G723" s="33">
        <v>0</v>
      </c>
      <c r="H723" s="33">
        <f t="shared" si="102"/>
        <v>0</v>
      </c>
      <c r="I723" s="33">
        <f t="shared" si="103"/>
        <v>0</v>
      </c>
      <c r="J723" s="33">
        <v>0</v>
      </c>
      <c r="K723" s="33">
        <f t="shared" si="104"/>
        <v>0</v>
      </c>
      <c r="L723" s="33">
        <f t="shared" si="105"/>
        <v>0</v>
      </c>
      <c r="M723" s="33">
        <f t="shared" si="106"/>
        <v>0</v>
      </c>
      <c r="N723" s="33">
        <f t="shared" si="107"/>
        <v>0</v>
      </c>
      <c r="O723" s="33">
        <f t="shared" si="100"/>
        <v>0</v>
      </c>
      <c r="P723" s="33">
        <f t="shared" si="101"/>
        <v>0</v>
      </c>
      <c r="Q723" s="33">
        <f t="shared" si="108"/>
        <v>0</v>
      </c>
    </row>
    <row r="724" spans="1:17" ht="15.75" customHeight="1" x14ac:dyDescent="0.25">
      <c r="A724" s="23" t="s">
        <v>1578</v>
      </c>
      <c r="B724" s="3" t="s">
        <v>1495</v>
      </c>
      <c r="C724" s="22" t="s">
        <v>60</v>
      </c>
      <c r="D724" s="22" t="s">
        <v>16</v>
      </c>
      <c r="E724" s="3" t="s">
        <v>176</v>
      </c>
      <c r="F724" s="26" t="s">
        <v>1579</v>
      </c>
      <c r="G724" s="33">
        <v>1</v>
      </c>
      <c r="H724" s="33">
        <f t="shared" si="102"/>
        <v>1</v>
      </c>
      <c r="I724" s="33">
        <f t="shared" si="103"/>
        <v>1</v>
      </c>
      <c r="J724" s="33">
        <v>0</v>
      </c>
      <c r="K724" s="33">
        <f t="shared" si="104"/>
        <v>1</v>
      </c>
      <c r="L724" s="33">
        <f t="shared" si="105"/>
        <v>2</v>
      </c>
      <c r="M724" s="33">
        <f t="shared" si="106"/>
        <v>0</v>
      </c>
      <c r="N724" s="33">
        <f t="shared" si="107"/>
        <v>2</v>
      </c>
      <c r="O724" s="33">
        <f t="shared" si="100"/>
        <v>0.1</v>
      </c>
      <c r="P724" s="33">
        <f t="shared" si="101"/>
        <v>2</v>
      </c>
      <c r="Q724" s="33">
        <f t="shared" si="108"/>
        <v>0</v>
      </c>
    </row>
    <row r="725" spans="1:17" ht="15.75" customHeight="1" x14ac:dyDescent="0.25">
      <c r="A725" s="23" t="s">
        <v>1574</v>
      </c>
      <c r="B725" s="3" t="s">
        <v>1495</v>
      </c>
      <c r="C725" s="22" t="s">
        <v>60</v>
      </c>
      <c r="D725" s="22" t="s">
        <v>16</v>
      </c>
      <c r="E725" s="3" t="s">
        <v>496</v>
      </c>
      <c r="F725" s="26" t="s">
        <v>1575</v>
      </c>
      <c r="G725" s="33">
        <v>0</v>
      </c>
      <c r="H725" s="33">
        <f t="shared" si="102"/>
        <v>0</v>
      </c>
      <c r="I725" s="33">
        <f t="shared" si="103"/>
        <v>0</v>
      </c>
      <c r="J725" s="33">
        <v>0</v>
      </c>
      <c r="K725" s="33">
        <f t="shared" si="104"/>
        <v>0</v>
      </c>
      <c r="L725" s="33">
        <f t="shared" si="105"/>
        <v>0</v>
      </c>
      <c r="M725" s="33">
        <f t="shared" si="106"/>
        <v>0</v>
      </c>
      <c r="N725" s="33">
        <f t="shared" si="107"/>
        <v>0</v>
      </c>
      <c r="O725" s="33">
        <f t="shared" si="100"/>
        <v>0</v>
      </c>
      <c r="P725" s="33">
        <f t="shared" si="101"/>
        <v>0</v>
      </c>
      <c r="Q725" s="33">
        <f t="shared" si="108"/>
        <v>0</v>
      </c>
    </row>
    <row r="726" spans="1:17" ht="15.75" customHeight="1" x14ac:dyDescent="0.25">
      <c r="A726" s="23" t="s">
        <v>1656</v>
      </c>
      <c r="B726" s="3" t="s">
        <v>1495</v>
      </c>
      <c r="C726" s="22" t="s">
        <v>15</v>
      </c>
      <c r="D726" s="22" t="s">
        <v>16</v>
      </c>
      <c r="E726" s="3" t="s">
        <v>496</v>
      </c>
      <c r="F726" s="26" t="s">
        <v>1657</v>
      </c>
      <c r="G726" s="33">
        <v>1</v>
      </c>
      <c r="H726" s="33">
        <f t="shared" si="102"/>
        <v>1</v>
      </c>
      <c r="I726" s="33">
        <f t="shared" si="103"/>
        <v>1</v>
      </c>
      <c r="J726" s="33">
        <v>0</v>
      </c>
      <c r="K726" s="33">
        <f t="shared" si="104"/>
        <v>1</v>
      </c>
      <c r="L726" s="33">
        <f t="shared" si="105"/>
        <v>2</v>
      </c>
      <c r="M726" s="33">
        <f t="shared" si="106"/>
        <v>0</v>
      </c>
      <c r="N726" s="33">
        <f t="shared" si="107"/>
        <v>2</v>
      </c>
      <c r="O726" s="33">
        <f t="shared" si="100"/>
        <v>0.1</v>
      </c>
      <c r="P726" s="33">
        <f t="shared" si="101"/>
        <v>2</v>
      </c>
      <c r="Q726" s="33">
        <f t="shared" si="108"/>
        <v>0</v>
      </c>
    </row>
    <row r="727" spans="1:17" ht="15.75" customHeight="1" x14ac:dyDescent="0.25">
      <c r="A727" s="23" t="s">
        <v>1740</v>
      </c>
      <c r="B727" s="3" t="s">
        <v>1495</v>
      </c>
      <c r="C727" s="22" t="s">
        <v>60</v>
      </c>
      <c r="D727" s="22" t="s">
        <v>16</v>
      </c>
      <c r="E727" s="3" t="s">
        <v>505</v>
      </c>
      <c r="F727" s="26" t="s">
        <v>1741</v>
      </c>
      <c r="G727" s="33">
        <v>0</v>
      </c>
      <c r="H727" s="33">
        <f t="shared" si="102"/>
        <v>0</v>
      </c>
      <c r="I727" s="33">
        <f t="shared" si="103"/>
        <v>0</v>
      </c>
      <c r="J727" s="33">
        <v>0</v>
      </c>
      <c r="K727" s="33">
        <f t="shared" si="104"/>
        <v>0</v>
      </c>
      <c r="L727" s="33">
        <f t="shared" si="105"/>
        <v>0</v>
      </c>
      <c r="M727" s="33">
        <f t="shared" si="106"/>
        <v>0</v>
      </c>
      <c r="N727" s="33">
        <f t="shared" si="107"/>
        <v>0</v>
      </c>
      <c r="O727" s="33">
        <f t="shared" si="100"/>
        <v>0</v>
      </c>
      <c r="P727" s="33">
        <f t="shared" si="101"/>
        <v>0</v>
      </c>
      <c r="Q727" s="33">
        <f t="shared" si="108"/>
        <v>0</v>
      </c>
    </row>
    <row r="728" spans="1:17" ht="15.75" customHeight="1" x14ac:dyDescent="0.25">
      <c r="A728" s="23" t="s">
        <v>1576</v>
      </c>
      <c r="B728" s="3" t="s">
        <v>1495</v>
      </c>
      <c r="C728" s="22" t="s">
        <v>60</v>
      </c>
      <c r="D728" s="22" t="s">
        <v>16</v>
      </c>
      <c r="E728" s="3" t="s">
        <v>863</v>
      </c>
      <c r="F728" s="26" t="s">
        <v>1577</v>
      </c>
      <c r="G728" s="33">
        <v>0</v>
      </c>
      <c r="H728" s="33">
        <f t="shared" si="102"/>
        <v>0</v>
      </c>
      <c r="I728" s="33">
        <f t="shared" si="103"/>
        <v>0</v>
      </c>
      <c r="J728" s="33">
        <v>0</v>
      </c>
      <c r="K728" s="33">
        <f t="shared" si="104"/>
        <v>0</v>
      </c>
      <c r="L728" s="33">
        <f t="shared" si="105"/>
        <v>0</v>
      </c>
      <c r="M728" s="33">
        <f t="shared" si="106"/>
        <v>0</v>
      </c>
      <c r="N728" s="33">
        <f t="shared" si="107"/>
        <v>0</v>
      </c>
      <c r="O728" s="33">
        <f t="shared" si="100"/>
        <v>0</v>
      </c>
      <c r="P728" s="33">
        <f t="shared" si="101"/>
        <v>0</v>
      </c>
      <c r="Q728" s="33">
        <f t="shared" si="108"/>
        <v>0</v>
      </c>
    </row>
    <row r="729" spans="1:17" ht="15.75" customHeight="1" x14ac:dyDescent="0.25">
      <c r="A729" s="23" t="s">
        <v>1712</v>
      </c>
      <c r="B729" s="3" t="s">
        <v>1495</v>
      </c>
      <c r="C729" s="22" t="s">
        <v>15</v>
      </c>
      <c r="D729" s="22" t="s">
        <v>16</v>
      </c>
      <c r="E729" s="3" t="s">
        <v>527</v>
      </c>
      <c r="F729" s="26" t="s">
        <v>1713</v>
      </c>
      <c r="G729" s="33">
        <v>1</v>
      </c>
      <c r="H729" s="33">
        <f t="shared" si="102"/>
        <v>1</v>
      </c>
      <c r="I729" s="33">
        <f t="shared" si="103"/>
        <v>1</v>
      </c>
      <c r="J729" s="33">
        <v>0</v>
      </c>
      <c r="K729" s="33">
        <f t="shared" si="104"/>
        <v>1</v>
      </c>
      <c r="L729" s="33">
        <f t="shared" si="105"/>
        <v>2</v>
      </c>
      <c r="M729" s="33">
        <f t="shared" si="106"/>
        <v>0</v>
      </c>
      <c r="N729" s="33">
        <f t="shared" si="107"/>
        <v>2</v>
      </c>
      <c r="O729" s="33">
        <f t="shared" si="100"/>
        <v>0.1</v>
      </c>
      <c r="P729" s="33">
        <f t="shared" si="101"/>
        <v>2</v>
      </c>
      <c r="Q729" s="33">
        <f t="shared" si="108"/>
        <v>0</v>
      </c>
    </row>
    <row r="730" spans="1:17" ht="15.75" customHeight="1" x14ac:dyDescent="0.25">
      <c r="A730" s="23" t="s">
        <v>1742</v>
      </c>
      <c r="B730" s="3" t="s">
        <v>1495</v>
      </c>
      <c r="C730" s="22" t="s">
        <v>15</v>
      </c>
      <c r="D730" s="22" t="s">
        <v>16</v>
      </c>
      <c r="E730" s="3" t="s">
        <v>530</v>
      </c>
      <c r="F730" s="26" t="s">
        <v>1743</v>
      </c>
      <c r="G730" s="33">
        <v>0</v>
      </c>
      <c r="H730" s="33">
        <f t="shared" si="102"/>
        <v>0</v>
      </c>
      <c r="I730" s="33">
        <f t="shared" si="103"/>
        <v>0</v>
      </c>
      <c r="J730" s="33">
        <v>0</v>
      </c>
      <c r="K730" s="33">
        <f t="shared" si="104"/>
        <v>0</v>
      </c>
      <c r="L730" s="33">
        <f t="shared" si="105"/>
        <v>0</v>
      </c>
      <c r="M730" s="33">
        <f t="shared" si="106"/>
        <v>0</v>
      </c>
      <c r="N730" s="33">
        <f t="shared" si="107"/>
        <v>0</v>
      </c>
      <c r="O730" s="33">
        <f t="shared" si="100"/>
        <v>0</v>
      </c>
      <c r="P730" s="33">
        <f t="shared" si="101"/>
        <v>0</v>
      </c>
      <c r="Q730" s="33">
        <f t="shared" si="108"/>
        <v>0</v>
      </c>
    </row>
    <row r="731" spans="1:17" ht="15.75" customHeight="1" x14ac:dyDescent="0.25">
      <c r="A731" s="23" t="s">
        <v>1658</v>
      </c>
      <c r="B731" s="3" t="s">
        <v>1495</v>
      </c>
      <c r="C731" s="22" t="s">
        <v>15</v>
      </c>
      <c r="D731" s="22" t="s">
        <v>16</v>
      </c>
      <c r="E731" s="3" t="s">
        <v>870</v>
      </c>
      <c r="F731" s="26" t="s">
        <v>1659</v>
      </c>
      <c r="G731" s="33">
        <v>1</v>
      </c>
      <c r="H731" s="33">
        <f t="shared" si="102"/>
        <v>1</v>
      </c>
      <c r="I731" s="33">
        <f t="shared" si="103"/>
        <v>1</v>
      </c>
      <c r="J731" s="33">
        <v>0</v>
      </c>
      <c r="K731" s="33">
        <f t="shared" si="104"/>
        <v>1</v>
      </c>
      <c r="L731" s="33">
        <f t="shared" si="105"/>
        <v>2</v>
      </c>
      <c r="M731" s="33">
        <f t="shared" si="106"/>
        <v>0</v>
      </c>
      <c r="N731" s="33">
        <f t="shared" si="107"/>
        <v>2</v>
      </c>
      <c r="O731" s="33">
        <f t="shared" si="100"/>
        <v>0.1</v>
      </c>
      <c r="P731" s="33">
        <f t="shared" si="101"/>
        <v>2</v>
      </c>
      <c r="Q731" s="33">
        <f t="shared" si="108"/>
        <v>0</v>
      </c>
    </row>
    <row r="732" spans="1:17" ht="15.75" customHeight="1" x14ac:dyDescent="0.25">
      <c r="A732" s="23" t="s">
        <v>1777</v>
      </c>
      <c r="B732" s="3" t="s">
        <v>1778</v>
      </c>
      <c r="C732" s="22" t="s">
        <v>19</v>
      </c>
      <c r="D732" s="22" t="s">
        <v>16</v>
      </c>
      <c r="E732" s="3" t="s">
        <v>50</v>
      </c>
      <c r="F732" s="26" t="s">
        <v>1779</v>
      </c>
      <c r="G732" s="33">
        <v>1</v>
      </c>
      <c r="H732" s="33">
        <f t="shared" si="102"/>
        <v>1</v>
      </c>
      <c r="I732" s="33">
        <f t="shared" si="103"/>
        <v>1</v>
      </c>
      <c r="J732" s="33">
        <v>1</v>
      </c>
      <c r="K732" s="33">
        <f t="shared" si="104"/>
        <v>1</v>
      </c>
      <c r="L732" s="33">
        <f t="shared" si="105"/>
        <v>0</v>
      </c>
      <c r="M732" s="33">
        <f t="shared" si="106"/>
        <v>1</v>
      </c>
      <c r="N732" s="33">
        <f t="shared" si="107"/>
        <v>2</v>
      </c>
      <c r="O732" s="33">
        <f t="shared" si="100"/>
        <v>0</v>
      </c>
      <c r="P732" s="33">
        <f t="shared" si="101"/>
        <v>0</v>
      </c>
      <c r="Q732" s="33">
        <f t="shared" si="108"/>
        <v>4</v>
      </c>
    </row>
    <row r="733" spans="1:17" ht="15.75" customHeight="1" x14ac:dyDescent="0.25">
      <c r="A733" s="23" t="s">
        <v>1780</v>
      </c>
      <c r="B733" s="3" t="s">
        <v>1781</v>
      </c>
      <c r="C733" s="22" t="s">
        <v>81</v>
      </c>
      <c r="D733" s="22" t="s">
        <v>16</v>
      </c>
      <c r="E733" s="3" t="s">
        <v>18</v>
      </c>
      <c r="F733" s="26" t="s">
        <v>1782</v>
      </c>
      <c r="G733" s="33">
        <v>1</v>
      </c>
      <c r="H733" s="33">
        <f t="shared" si="102"/>
        <v>1</v>
      </c>
      <c r="I733" s="33">
        <f t="shared" si="103"/>
        <v>1</v>
      </c>
      <c r="J733" s="33">
        <v>1</v>
      </c>
      <c r="K733" s="33">
        <f t="shared" si="104"/>
        <v>1</v>
      </c>
      <c r="L733" s="33">
        <f t="shared" si="105"/>
        <v>0</v>
      </c>
      <c r="M733" s="33">
        <f t="shared" si="106"/>
        <v>1</v>
      </c>
      <c r="N733" s="33">
        <f t="shared" si="107"/>
        <v>2</v>
      </c>
      <c r="O733" s="33">
        <f t="shared" si="100"/>
        <v>0</v>
      </c>
      <c r="P733" s="33">
        <f t="shared" si="101"/>
        <v>0</v>
      </c>
      <c r="Q733" s="33">
        <f t="shared" si="108"/>
        <v>4</v>
      </c>
    </row>
    <row r="734" spans="1:17" ht="15.75" customHeight="1" x14ac:dyDescent="0.25">
      <c r="A734" s="23" t="s">
        <v>1783</v>
      </c>
      <c r="B734" s="3" t="s">
        <v>1781</v>
      </c>
      <c r="C734" s="22" t="s">
        <v>81</v>
      </c>
      <c r="D734" s="22" t="s">
        <v>16</v>
      </c>
      <c r="E734" s="3" t="s">
        <v>25</v>
      </c>
      <c r="F734" s="26" t="s">
        <v>1784</v>
      </c>
      <c r="G734" s="33">
        <v>1</v>
      </c>
      <c r="H734" s="33">
        <f t="shared" si="102"/>
        <v>1</v>
      </c>
      <c r="I734" s="33">
        <f t="shared" si="103"/>
        <v>1</v>
      </c>
      <c r="J734" s="33">
        <v>1</v>
      </c>
      <c r="K734" s="33">
        <f t="shared" si="104"/>
        <v>1</v>
      </c>
      <c r="L734" s="33">
        <f t="shared" si="105"/>
        <v>0</v>
      </c>
      <c r="M734" s="33">
        <f t="shared" si="106"/>
        <v>1</v>
      </c>
      <c r="N734" s="33">
        <f t="shared" si="107"/>
        <v>2</v>
      </c>
      <c r="O734" s="33">
        <f t="shared" si="100"/>
        <v>0</v>
      </c>
      <c r="P734" s="33">
        <f t="shared" si="101"/>
        <v>0</v>
      </c>
      <c r="Q734" s="33">
        <f t="shared" si="108"/>
        <v>4</v>
      </c>
    </row>
    <row r="735" spans="1:17" ht="15.75" customHeight="1" x14ac:dyDescent="0.25">
      <c r="A735" s="23" t="s">
        <v>1785</v>
      </c>
      <c r="B735" s="3" t="s">
        <v>1781</v>
      </c>
      <c r="C735" s="22" t="s">
        <v>86</v>
      </c>
      <c r="D735" s="22" t="s">
        <v>16</v>
      </c>
      <c r="E735" s="3" t="s">
        <v>43</v>
      </c>
      <c r="F735" s="26" t="s">
        <v>1786</v>
      </c>
      <c r="G735" s="33">
        <v>1</v>
      </c>
      <c r="H735" s="33">
        <f t="shared" si="102"/>
        <v>1</v>
      </c>
      <c r="I735" s="33">
        <f t="shared" si="103"/>
        <v>1</v>
      </c>
      <c r="J735" s="33">
        <v>1</v>
      </c>
      <c r="K735" s="33">
        <f t="shared" si="104"/>
        <v>1</v>
      </c>
      <c r="L735" s="33">
        <f t="shared" si="105"/>
        <v>0</v>
      </c>
      <c r="M735" s="33">
        <f t="shared" si="106"/>
        <v>1</v>
      </c>
      <c r="N735" s="33">
        <f t="shared" si="107"/>
        <v>2</v>
      </c>
      <c r="O735" s="33">
        <f t="shared" si="100"/>
        <v>0</v>
      </c>
      <c r="P735" s="33">
        <f t="shared" si="101"/>
        <v>0</v>
      </c>
      <c r="Q735" s="33">
        <f t="shared" si="108"/>
        <v>4</v>
      </c>
    </row>
    <row r="736" spans="1:17" ht="15.75" customHeight="1" x14ac:dyDescent="0.25">
      <c r="A736" s="23" t="s">
        <v>1787</v>
      </c>
      <c r="B736" s="3" t="s">
        <v>1788</v>
      </c>
      <c r="C736" s="22" t="s">
        <v>374</v>
      </c>
      <c r="D736" s="22" t="s">
        <v>16</v>
      </c>
      <c r="E736" s="3" t="s">
        <v>22</v>
      </c>
      <c r="F736" s="26" t="s">
        <v>1789</v>
      </c>
      <c r="G736" s="33">
        <v>1</v>
      </c>
      <c r="H736" s="33">
        <f t="shared" si="102"/>
        <v>1</v>
      </c>
      <c r="I736" s="33">
        <f t="shared" si="103"/>
        <v>1</v>
      </c>
      <c r="J736" s="33">
        <v>1</v>
      </c>
      <c r="K736" s="33">
        <f t="shared" si="104"/>
        <v>1</v>
      </c>
      <c r="L736" s="33">
        <f t="shared" si="105"/>
        <v>0</v>
      </c>
      <c r="M736" s="33">
        <f t="shared" si="106"/>
        <v>1</v>
      </c>
      <c r="N736" s="33">
        <f t="shared" si="107"/>
        <v>2</v>
      </c>
      <c r="O736" s="33">
        <f t="shared" si="100"/>
        <v>0</v>
      </c>
      <c r="P736" s="33">
        <f t="shared" si="101"/>
        <v>0</v>
      </c>
      <c r="Q736" s="33">
        <f t="shared" si="108"/>
        <v>4</v>
      </c>
    </row>
    <row r="737" spans="1:17" ht="15.75" customHeight="1" x14ac:dyDescent="0.25">
      <c r="A737" s="23" t="s">
        <v>1790</v>
      </c>
      <c r="B737" s="3" t="s">
        <v>1788</v>
      </c>
      <c r="C737" s="22" t="s">
        <v>63</v>
      </c>
      <c r="D737" s="22" t="s">
        <v>16</v>
      </c>
      <c r="E737" s="3" t="s">
        <v>25</v>
      </c>
      <c r="F737" s="26" t="s">
        <v>1791</v>
      </c>
      <c r="G737" s="33">
        <v>1</v>
      </c>
      <c r="H737" s="33">
        <f t="shared" si="102"/>
        <v>1</v>
      </c>
      <c r="I737" s="33">
        <f t="shared" si="103"/>
        <v>1</v>
      </c>
      <c r="J737" s="33">
        <v>1</v>
      </c>
      <c r="K737" s="33">
        <f t="shared" si="104"/>
        <v>1</v>
      </c>
      <c r="L737" s="33">
        <f t="shared" si="105"/>
        <v>0</v>
      </c>
      <c r="M737" s="33">
        <f t="shared" si="106"/>
        <v>1</v>
      </c>
      <c r="N737" s="33">
        <f t="shared" si="107"/>
        <v>2</v>
      </c>
      <c r="O737" s="33">
        <f t="shared" si="100"/>
        <v>0</v>
      </c>
      <c r="P737" s="33">
        <f t="shared" si="101"/>
        <v>0</v>
      </c>
      <c r="Q737" s="33">
        <f t="shared" si="108"/>
        <v>4</v>
      </c>
    </row>
    <row r="738" spans="1:17" ht="15.75" customHeight="1" x14ac:dyDescent="0.25">
      <c r="A738" s="23" t="s">
        <v>1792</v>
      </c>
      <c r="B738" s="3" t="s">
        <v>1793</v>
      </c>
      <c r="C738" s="22" t="s">
        <v>152</v>
      </c>
      <c r="D738" s="22" t="s">
        <v>16</v>
      </c>
      <c r="E738" s="3" t="s">
        <v>50</v>
      </c>
      <c r="F738" s="26" t="s">
        <v>1794</v>
      </c>
      <c r="G738" s="33">
        <v>1</v>
      </c>
      <c r="H738" s="33">
        <f t="shared" si="102"/>
        <v>1</v>
      </c>
      <c r="I738" s="33">
        <f t="shared" si="103"/>
        <v>1</v>
      </c>
      <c r="J738" s="33">
        <v>1</v>
      </c>
      <c r="K738" s="33">
        <f t="shared" si="104"/>
        <v>1</v>
      </c>
      <c r="L738" s="33">
        <f t="shared" si="105"/>
        <v>0</v>
      </c>
      <c r="M738" s="33">
        <f t="shared" si="106"/>
        <v>1</v>
      </c>
      <c r="N738" s="33">
        <f t="shared" si="107"/>
        <v>2</v>
      </c>
      <c r="O738" s="33">
        <f t="shared" si="100"/>
        <v>0</v>
      </c>
      <c r="P738" s="33">
        <f t="shared" si="101"/>
        <v>0</v>
      </c>
      <c r="Q738" s="33">
        <f t="shared" si="108"/>
        <v>4</v>
      </c>
    </row>
    <row r="739" spans="1:17" ht="15.75" customHeight="1" x14ac:dyDescent="0.25">
      <c r="A739" s="23" t="s">
        <v>1795</v>
      </c>
      <c r="B739" s="3" t="s">
        <v>1793</v>
      </c>
      <c r="C739" s="22" t="s">
        <v>162</v>
      </c>
      <c r="D739" s="22" t="s">
        <v>16</v>
      </c>
      <c r="E739" s="3" t="s">
        <v>47</v>
      </c>
      <c r="F739" s="26" t="s">
        <v>1796</v>
      </c>
      <c r="G739" s="33">
        <v>1</v>
      </c>
      <c r="H739" s="33">
        <f t="shared" si="102"/>
        <v>1</v>
      </c>
      <c r="I739" s="33">
        <f t="shared" si="103"/>
        <v>1</v>
      </c>
      <c r="J739" s="33">
        <v>1</v>
      </c>
      <c r="K739" s="33">
        <f t="shared" si="104"/>
        <v>1</v>
      </c>
      <c r="L739" s="33">
        <f t="shared" si="105"/>
        <v>0</v>
      </c>
      <c r="M739" s="33">
        <f t="shared" si="106"/>
        <v>1</v>
      </c>
      <c r="N739" s="33">
        <f t="shared" si="107"/>
        <v>2</v>
      </c>
      <c r="O739" s="33">
        <f t="shared" si="100"/>
        <v>0</v>
      </c>
      <c r="P739" s="33">
        <f t="shared" si="101"/>
        <v>0</v>
      </c>
      <c r="Q739" s="33">
        <f t="shared" si="108"/>
        <v>4</v>
      </c>
    </row>
    <row r="740" spans="1:17" ht="15.75" customHeight="1" x14ac:dyDescent="0.25">
      <c r="A740" s="23" t="s">
        <v>1797</v>
      </c>
      <c r="B740" s="3" t="s">
        <v>1793</v>
      </c>
      <c r="C740" s="22" t="s">
        <v>162</v>
      </c>
      <c r="D740" s="22" t="s">
        <v>16</v>
      </c>
      <c r="E740" s="3" t="s">
        <v>22</v>
      </c>
      <c r="F740" s="26" t="s">
        <v>1798</v>
      </c>
      <c r="G740" s="33">
        <v>1</v>
      </c>
      <c r="H740" s="33">
        <f t="shared" si="102"/>
        <v>1</v>
      </c>
      <c r="I740" s="33">
        <f t="shared" si="103"/>
        <v>1</v>
      </c>
      <c r="J740" s="33">
        <v>1</v>
      </c>
      <c r="K740" s="33">
        <f t="shared" si="104"/>
        <v>1</v>
      </c>
      <c r="L740" s="33">
        <f t="shared" si="105"/>
        <v>0</v>
      </c>
      <c r="M740" s="33">
        <f t="shared" si="106"/>
        <v>1</v>
      </c>
      <c r="N740" s="33">
        <f t="shared" si="107"/>
        <v>2</v>
      </c>
      <c r="O740" s="33">
        <f t="shared" si="100"/>
        <v>0</v>
      </c>
      <c r="P740" s="33">
        <f t="shared" si="101"/>
        <v>0</v>
      </c>
      <c r="Q740" s="33">
        <f t="shared" si="108"/>
        <v>4</v>
      </c>
    </row>
    <row r="741" spans="1:17" ht="15.75" customHeight="1" x14ac:dyDescent="0.25">
      <c r="A741" s="23" t="s">
        <v>1799</v>
      </c>
      <c r="B741" s="3" t="s">
        <v>1800</v>
      </c>
      <c r="C741" s="22" t="s">
        <v>184</v>
      </c>
      <c r="D741" s="22" t="s">
        <v>16</v>
      </c>
      <c r="E741" s="3" t="s">
        <v>39</v>
      </c>
      <c r="F741" s="26" t="s">
        <v>1801</v>
      </c>
      <c r="G741" s="33">
        <v>1</v>
      </c>
      <c r="H741" s="33">
        <f t="shared" si="102"/>
        <v>1</v>
      </c>
      <c r="I741" s="33">
        <f t="shared" si="103"/>
        <v>1</v>
      </c>
      <c r="J741" s="33">
        <v>0</v>
      </c>
      <c r="K741" s="33">
        <f t="shared" si="104"/>
        <v>1</v>
      </c>
      <c r="L741" s="33">
        <f t="shared" si="105"/>
        <v>2</v>
      </c>
      <c r="M741" s="33">
        <f t="shared" si="106"/>
        <v>0</v>
      </c>
      <c r="N741" s="33">
        <f t="shared" si="107"/>
        <v>2</v>
      </c>
      <c r="O741" s="33">
        <f t="shared" si="100"/>
        <v>0.1</v>
      </c>
      <c r="P741" s="33">
        <f t="shared" si="101"/>
        <v>2</v>
      </c>
      <c r="Q741" s="33">
        <f t="shared" si="108"/>
        <v>0</v>
      </c>
    </row>
    <row r="742" spans="1:17" ht="15.75" customHeight="1" x14ac:dyDescent="0.25">
      <c r="A742" s="23" t="s">
        <v>1802</v>
      </c>
      <c r="B742" s="3" t="s">
        <v>1800</v>
      </c>
      <c r="C742" s="22" t="s">
        <v>184</v>
      </c>
      <c r="D742" s="22" t="s">
        <v>16</v>
      </c>
      <c r="E742" s="3" t="s">
        <v>162</v>
      </c>
      <c r="F742" s="26" t="s">
        <v>1803</v>
      </c>
      <c r="G742" s="33">
        <v>1</v>
      </c>
      <c r="H742" s="33">
        <f t="shared" si="102"/>
        <v>1</v>
      </c>
      <c r="I742" s="33">
        <f t="shared" si="103"/>
        <v>1</v>
      </c>
      <c r="J742" s="33">
        <v>0</v>
      </c>
      <c r="K742" s="33">
        <f t="shared" si="104"/>
        <v>1</v>
      </c>
      <c r="L742" s="33">
        <f t="shared" si="105"/>
        <v>2</v>
      </c>
      <c r="M742" s="33">
        <f t="shared" si="106"/>
        <v>0</v>
      </c>
      <c r="N742" s="33">
        <f t="shared" si="107"/>
        <v>2</v>
      </c>
      <c r="O742" s="33">
        <f t="shared" si="100"/>
        <v>0.1</v>
      </c>
      <c r="P742" s="33">
        <f t="shared" si="101"/>
        <v>2</v>
      </c>
      <c r="Q742" s="33">
        <f t="shared" si="108"/>
        <v>0</v>
      </c>
    </row>
    <row r="743" spans="1:17" ht="15.75" customHeight="1" x14ac:dyDescent="0.25">
      <c r="A743" s="23" t="s">
        <v>1804</v>
      </c>
      <c r="B743" s="3" t="s">
        <v>1800</v>
      </c>
      <c r="C743" s="22" t="s">
        <v>184</v>
      </c>
      <c r="D743" s="22" t="s">
        <v>16</v>
      </c>
      <c r="E743" s="3" t="s">
        <v>112</v>
      </c>
      <c r="F743" s="26" t="s">
        <v>1805</v>
      </c>
      <c r="G743" s="33">
        <v>0</v>
      </c>
      <c r="H743" s="33">
        <f t="shared" si="102"/>
        <v>0</v>
      </c>
      <c r="I743" s="33">
        <f t="shared" si="103"/>
        <v>0</v>
      </c>
      <c r="J743" s="33">
        <v>0</v>
      </c>
      <c r="K743" s="33">
        <f t="shared" si="104"/>
        <v>0</v>
      </c>
      <c r="L743" s="33">
        <f t="shared" si="105"/>
        <v>0</v>
      </c>
      <c r="M743" s="33">
        <f t="shared" si="106"/>
        <v>0</v>
      </c>
      <c r="N743" s="33">
        <f t="shared" si="107"/>
        <v>0</v>
      </c>
      <c r="O743" s="33">
        <f t="shared" si="100"/>
        <v>0</v>
      </c>
      <c r="P743" s="33">
        <f t="shared" si="101"/>
        <v>0</v>
      </c>
      <c r="Q743" s="33">
        <f t="shared" si="108"/>
        <v>0</v>
      </c>
    </row>
    <row r="744" spans="1:17" ht="15.75" customHeight="1" x14ac:dyDescent="0.25">
      <c r="A744" s="23" t="s">
        <v>1806</v>
      </c>
      <c r="B744" s="3" t="s">
        <v>1800</v>
      </c>
      <c r="C744" s="22" t="s">
        <v>184</v>
      </c>
      <c r="D744" s="22" t="s">
        <v>16</v>
      </c>
      <c r="E744" s="3" t="s">
        <v>202</v>
      </c>
      <c r="F744" s="26" t="s">
        <v>1807</v>
      </c>
      <c r="G744" s="33">
        <v>1</v>
      </c>
      <c r="H744" s="33">
        <f t="shared" si="102"/>
        <v>1</v>
      </c>
      <c r="I744" s="33">
        <f t="shared" si="103"/>
        <v>1</v>
      </c>
      <c r="J744" s="33">
        <v>0</v>
      </c>
      <c r="K744" s="33">
        <f t="shared" si="104"/>
        <v>1</v>
      </c>
      <c r="L744" s="33">
        <f t="shared" si="105"/>
        <v>2</v>
      </c>
      <c r="M744" s="33">
        <f t="shared" si="106"/>
        <v>0</v>
      </c>
      <c r="N744" s="33">
        <f t="shared" si="107"/>
        <v>2</v>
      </c>
      <c r="O744" s="33">
        <f t="shared" si="100"/>
        <v>0.1</v>
      </c>
      <c r="P744" s="33">
        <f t="shared" si="101"/>
        <v>2</v>
      </c>
      <c r="Q744" s="33">
        <f t="shared" si="108"/>
        <v>0</v>
      </c>
    </row>
    <row r="745" spans="1:17" ht="15.75" customHeight="1" x14ac:dyDescent="0.25">
      <c r="A745" s="23" t="s">
        <v>1808</v>
      </c>
      <c r="B745" s="3" t="s">
        <v>1800</v>
      </c>
      <c r="C745" s="22" t="s">
        <v>24</v>
      </c>
      <c r="D745" s="22" t="s">
        <v>16</v>
      </c>
      <c r="E745" s="3" t="s">
        <v>291</v>
      </c>
      <c r="F745" s="26" t="s">
        <v>1809</v>
      </c>
      <c r="G745" s="33">
        <v>1</v>
      </c>
      <c r="H745" s="33">
        <f t="shared" si="102"/>
        <v>1</v>
      </c>
      <c r="I745" s="33">
        <f t="shared" si="103"/>
        <v>1</v>
      </c>
      <c r="J745" s="33">
        <v>0</v>
      </c>
      <c r="K745" s="33">
        <f t="shared" si="104"/>
        <v>1</v>
      </c>
      <c r="L745" s="33">
        <f t="shared" si="105"/>
        <v>2</v>
      </c>
      <c r="M745" s="33">
        <f t="shared" si="106"/>
        <v>0</v>
      </c>
      <c r="N745" s="33">
        <f t="shared" si="107"/>
        <v>2</v>
      </c>
      <c r="O745" s="33">
        <f t="shared" si="100"/>
        <v>0.1</v>
      </c>
      <c r="P745" s="33">
        <f t="shared" si="101"/>
        <v>2</v>
      </c>
      <c r="Q745" s="33">
        <f t="shared" si="108"/>
        <v>0</v>
      </c>
    </row>
    <row r="746" spans="1:17" ht="15.75" customHeight="1" x14ac:dyDescent="0.25">
      <c r="A746" s="23" t="s">
        <v>1810</v>
      </c>
      <c r="B746" s="3" t="s">
        <v>1800</v>
      </c>
      <c r="C746" s="22" t="s">
        <v>63</v>
      </c>
      <c r="D746" s="22" t="s">
        <v>16</v>
      </c>
      <c r="E746" s="3" t="s">
        <v>427</v>
      </c>
      <c r="F746" s="26" t="s">
        <v>1811</v>
      </c>
      <c r="G746" s="33">
        <v>1</v>
      </c>
      <c r="H746" s="33">
        <f t="shared" si="102"/>
        <v>1</v>
      </c>
      <c r="I746" s="33">
        <f t="shared" si="103"/>
        <v>1</v>
      </c>
      <c r="J746" s="33">
        <v>0</v>
      </c>
      <c r="K746" s="33">
        <f t="shared" si="104"/>
        <v>1</v>
      </c>
      <c r="L746" s="33">
        <f t="shared" si="105"/>
        <v>2</v>
      </c>
      <c r="M746" s="33">
        <f t="shared" si="106"/>
        <v>0</v>
      </c>
      <c r="N746" s="33">
        <f t="shared" si="107"/>
        <v>2</v>
      </c>
      <c r="O746" s="33">
        <f t="shared" si="100"/>
        <v>0.1</v>
      </c>
      <c r="P746" s="33">
        <f t="shared" si="101"/>
        <v>2</v>
      </c>
      <c r="Q746" s="33">
        <f t="shared" si="108"/>
        <v>0</v>
      </c>
    </row>
    <row r="747" spans="1:17" ht="15.75" customHeight="1" x14ac:dyDescent="0.25">
      <c r="A747" s="23" t="s">
        <v>1812</v>
      </c>
      <c r="B747" s="3" t="s">
        <v>1800</v>
      </c>
      <c r="C747" s="22" t="s">
        <v>63</v>
      </c>
      <c r="D747" s="22" t="s">
        <v>16</v>
      </c>
      <c r="E747" s="3" t="s">
        <v>95</v>
      </c>
      <c r="F747" s="26" t="s">
        <v>1813</v>
      </c>
      <c r="G747" s="33">
        <v>1</v>
      </c>
      <c r="H747" s="33">
        <f t="shared" si="102"/>
        <v>1</v>
      </c>
      <c r="I747" s="33">
        <f t="shared" si="103"/>
        <v>1</v>
      </c>
      <c r="J747" s="33">
        <v>0</v>
      </c>
      <c r="K747" s="33">
        <f t="shared" si="104"/>
        <v>1</v>
      </c>
      <c r="L747" s="33">
        <f t="shared" si="105"/>
        <v>2</v>
      </c>
      <c r="M747" s="33">
        <f t="shared" si="106"/>
        <v>0</v>
      </c>
      <c r="N747" s="33">
        <f t="shared" si="107"/>
        <v>2</v>
      </c>
      <c r="O747" s="33">
        <f t="shared" si="100"/>
        <v>0.1</v>
      </c>
      <c r="P747" s="33">
        <f t="shared" si="101"/>
        <v>2</v>
      </c>
      <c r="Q747" s="33">
        <f t="shared" si="108"/>
        <v>0</v>
      </c>
    </row>
    <row r="748" spans="1:17" ht="15.75" customHeight="1" x14ac:dyDescent="0.25">
      <c r="A748" s="23" t="s">
        <v>1814</v>
      </c>
      <c r="B748" s="3" t="s">
        <v>1800</v>
      </c>
      <c r="C748" s="22" t="s">
        <v>63</v>
      </c>
      <c r="D748" s="22" t="s">
        <v>16</v>
      </c>
      <c r="E748" s="3" t="s">
        <v>1123</v>
      </c>
      <c r="F748" s="26" t="s">
        <v>1815</v>
      </c>
      <c r="G748" s="33">
        <v>1</v>
      </c>
      <c r="H748" s="33">
        <f t="shared" si="102"/>
        <v>1</v>
      </c>
      <c r="I748" s="33">
        <f t="shared" si="103"/>
        <v>1</v>
      </c>
      <c r="J748" s="33">
        <v>0</v>
      </c>
      <c r="K748" s="33">
        <f t="shared" si="104"/>
        <v>1</v>
      </c>
      <c r="L748" s="33">
        <f t="shared" si="105"/>
        <v>2</v>
      </c>
      <c r="M748" s="33">
        <f t="shared" si="106"/>
        <v>0</v>
      </c>
      <c r="N748" s="33">
        <f t="shared" si="107"/>
        <v>2</v>
      </c>
      <c r="O748" s="33">
        <f t="shared" si="100"/>
        <v>0.1</v>
      </c>
      <c r="P748" s="33">
        <f t="shared" si="101"/>
        <v>2</v>
      </c>
      <c r="Q748" s="33">
        <f t="shared" si="108"/>
        <v>0</v>
      </c>
    </row>
    <row r="749" spans="1:17" ht="15.75" customHeight="1" x14ac:dyDescent="0.25">
      <c r="A749" s="23" t="s">
        <v>1816</v>
      </c>
      <c r="B749" s="3" t="s">
        <v>1800</v>
      </c>
      <c r="C749" s="22" t="s">
        <v>105</v>
      </c>
      <c r="D749" s="22" t="s">
        <v>16</v>
      </c>
      <c r="E749" s="3" t="s">
        <v>22</v>
      </c>
      <c r="F749" s="26" t="s">
        <v>1817</v>
      </c>
      <c r="G749" s="33">
        <v>1</v>
      </c>
      <c r="H749" s="33">
        <f t="shared" si="102"/>
        <v>1</v>
      </c>
      <c r="I749" s="33">
        <f t="shared" si="103"/>
        <v>1</v>
      </c>
      <c r="J749" s="33">
        <v>0</v>
      </c>
      <c r="K749" s="33">
        <f t="shared" si="104"/>
        <v>1</v>
      </c>
      <c r="L749" s="33">
        <f t="shared" si="105"/>
        <v>2</v>
      </c>
      <c r="M749" s="33">
        <f t="shared" si="106"/>
        <v>0</v>
      </c>
      <c r="N749" s="33">
        <f t="shared" si="107"/>
        <v>2</v>
      </c>
      <c r="O749" s="33">
        <f t="shared" si="100"/>
        <v>0.1</v>
      </c>
      <c r="P749" s="33">
        <f t="shared" si="101"/>
        <v>2</v>
      </c>
      <c r="Q749" s="33">
        <f t="shared" si="108"/>
        <v>0</v>
      </c>
    </row>
    <row r="750" spans="1:17" ht="15.75" customHeight="1" x14ac:dyDescent="0.25">
      <c r="A750" s="23" t="s">
        <v>1818</v>
      </c>
      <c r="B750" s="3" t="s">
        <v>1800</v>
      </c>
      <c r="C750" s="22" t="s">
        <v>105</v>
      </c>
      <c r="D750" s="22" t="s">
        <v>16</v>
      </c>
      <c r="E750" s="3" t="s">
        <v>374</v>
      </c>
      <c r="F750" s="26" t="s">
        <v>1819</v>
      </c>
      <c r="G750" s="33">
        <v>1</v>
      </c>
      <c r="H750" s="33">
        <f t="shared" si="102"/>
        <v>1</v>
      </c>
      <c r="I750" s="33">
        <f t="shared" si="103"/>
        <v>1</v>
      </c>
      <c r="J750" s="33">
        <v>0</v>
      </c>
      <c r="K750" s="33">
        <f t="shared" si="104"/>
        <v>1</v>
      </c>
      <c r="L750" s="33">
        <f t="shared" si="105"/>
        <v>2</v>
      </c>
      <c r="M750" s="33">
        <f t="shared" si="106"/>
        <v>0</v>
      </c>
      <c r="N750" s="33">
        <f t="shared" si="107"/>
        <v>2</v>
      </c>
      <c r="O750" s="33">
        <f t="shared" si="100"/>
        <v>0.1</v>
      </c>
      <c r="P750" s="33">
        <f t="shared" si="101"/>
        <v>2</v>
      </c>
      <c r="Q750" s="33">
        <f t="shared" si="108"/>
        <v>0</v>
      </c>
    </row>
    <row r="751" spans="1:17" ht="15.75" customHeight="1" x14ac:dyDescent="0.25">
      <c r="A751" s="23" t="s">
        <v>1820</v>
      </c>
      <c r="B751" s="3" t="s">
        <v>1800</v>
      </c>
      <c r="C751" s="22" t="s">
        <v>105</v>
      </c>
      <c r="D751" s="22" t="s">
        <v>16</v>
      </c>
      <c r="E751" s="3" t="s">
        <v>184</v>
      </c>
      <c r="F751" s="26" t="s">
        <v>1821</v>
      </c>
      <c r="G751" s="33">
        <v>1</v>
      </c>
      <c r="H751" s="33">
        <f t="shared" si="102"/>
        <v>1</v>
      </c>
      <c r="I751" s="33">
        <f t="shared" si="103"/>
        <v>1</v>
      </c>
      <c r="J751" s="33">
        <v>0</v>
      </c>
      <c r="K751" s="33">
        <f t="shared" si="104"/>
        <v>1</v>
      </c>
      <c r="L751" s="33">
        <f t="shared" si="105"/>
        <v>2</v>
      </c>
      <c r="M751" s="33">
        <f t="shared" si="106"/>
        <v>0</v>
      </c>
      <c r="N751" s="33">
        <f t="shared" si="107"/>
        <v>2</v>
      </c>
      <c r="O751" s="33">
        <f t="shared" si="100"/>
        <v>0.1</v>
      </c>
      <c r="P751" s="33">
        <f t="shared" si="101"/>
        <v>2</v>
      </c>
      <c r="Q751" s="33">
        <f t="shared" si="108"/>
        <v>0</v>
      </c>
    </row>
    <row r="752" spans="1:17" ht="15.75" customHeight="1" x14ac:dyDescent="0.25">
      <c r="A752" s="23" t="s">
        <v>1822</v>
      </c>
      <c r="B752" s="3" t="s">
        <v>1823</v>
      </c>
      <c r="C752" s="22" t="s">
        <v>112</v>
      </c>
      <c r="D752" s="22" t="s">
        <v>16</v>
      </c>
      <c r="E752" s="3" t="s">
        <v>60</v>
      </c>
      <c r="F752" s="26" t="s">
        <v>1824</v>
      </c>
      <c r="G752" s="33">
        <v>1</v>
      </c>
      <c r="H752" s="33">
        <f t="shared" si="102"/>
        <v>1</v>
      </c>
      <c r="I752" s="33">
        <f t="shared" si="103"/>
        <v>1</v>
      </c>
      <c r="J752" s="33">
        <v>1</v>
      </c>
      <c r="K752" s="33">
        <f t="shared" si="104"/>
        <v>1</v>
      </c>
      <c r="L752" s="33">
        <f t="shared" si="105"/>
        <v>0</v>
      </c>
      <c r="M752" s="33">
        <f t="shared" si="106"/>
        <v>1</v>
      </c>
      <c r="N752" s="33">
        <f t="shared" si="107"/>
        <v>2</v>
      </c>
      <c r="O752" s="33">
        <f t="shared" si="100"/>
        <v>0</v>
      </c>
      <c r="P752" s="33">
        <f t="shared" si="101"/>
        <v>0</v>
      </c>
      <c r="Q752" s="33">
        <f t="shared" si="108"/>
        <v>4</v>
      </c>
    </row>
    <row r="753" spans="1:17" ht="15.75" customHeight="1" x14ac:dyDescent="0.25">
      <c r="A753" s="23" t="s">
        <v>1825</v>
      </c>
      <c r="B753" s="3" t="s">
        <v>1823</v>
      </c>
      <c r="C753" s="22" t="s">
        <v>112</v>
      </c>
      <c r="D753" s="22" t="s">
        <v>16</v>
      </c>
      <c r="E753" s="3" t="s">
        <v>31</v>
      </c>
      <c r="F753" s="26" t="s">
        <v>1826</v>
      </c>
      <c r="G753" s="33">
        <v>1</v>
      </c>
      <c r="H753" s="33">
        <f t="shared" si="102"/>
        <v>1</v>
      </c>
      <c r="I753" s="33">
        <f t="shared" si="103"/>
        <v>1</v>
      </c>
      <c r="J753" s="33">
        <v>1</v>
      </c>
      <c r="K753" s="33">
        <f t="shared" si="104"/>
        <v>1</v>
      </c>
      <c r="L753" s="33">
        <f t="shared" si="105"/>
        <v>0</v>
      </c>
      <c r="M753" s="33">
        <f t="shared" si="106"/>
        <v>1</v>
      </c>
      <c r="N753" s="33">
        <f t="shared" si="107"/>
        <v>2</v>
      </c>
      <c r="O753" s="33">
        <f t="shared" si="100"/>
        <v>0</v>
      </c>
      <c r="P753" s="33">
        <f t="shared" si="101"/>
        <v>0</v>
      </c>
      <c r="Q753" s="33">
        <f t="shared" si="108"/>
        <v>4</v>
      </c>
    </row>
    <row r="754" spans="1:17" ht="15.75" customHeight="1" x14ac:dyDescent="0.25">
      <c r="A754" s="23" t="s">
        <v>1827</v>
      </c>
      <c r="B754" s="3" t="s">
        <v>1823</v>
      </c>
      <c r="C754" s="22" t="s">
        <v>112</v>
      </c>
      <c r="D754" s="22" t="s">
        <v>16</v>
      </c>
      <c r="E754" s="3" t="s">
        <v>126</v>
      </c>
      <c r="F754" s="26" t="s">
        <v>1828</v>
      </c>
      <c r="G754" s="33">
        <v>0</v>
      </c>
      <c r="H754" s="33">
        <f t="shared" si="102"/>
        <v>0</v>
      </c>
      <c r="I754" s="33">
        <f t="shared" si="103"/>
        <v>0</v>
      </c>
      <c r="J754" s="33">
        <v>0</v>
      </c>
      <c r="K754" s="33">
        <f t="shared" si="104"/>
        <v>0</v>
      </c>
      <c r="L754" s="33">
        <f t="shared" si="105"/>
        <v>0</v>
      </c>
      <c r="M754" s="33">
        <f t="shared" si="106"/>
        <v>0</v>
      </c>
      <c r="N754" s="33">
        <f t="shared" si="107"/>
        <v>0</v>
      </c>
      <c r="O754" s="33">
        <f t="shared" si="100"/>
        <v>0</v>
      </c>
      <c r="P754" s="33">
        <f t="shared" si="101"/>
        <v>0</v>
      </c>
      <c r="Q754" s="33">
        <f t="shared" si="108"/>
        <v>0</v>
      </c>
    </row>
    <row r="755" spans="1:17" ht="15.75" customHeight="1" x14ac:dyDescent="0.25">
      <c r="A755" s="23" t="s">
        <v>1829</v>
      </c>
      <c r="B755" s="3" t="s">
        <v>1823</v>
      </c>
      <c r="C755" s="22" t="s">
        <v>112</v>
      </c>
      <c r="D755" s="22" t="s">
        <v>16</v>
      </c>
      <c r="E755" s="3" t="s">
        <v>18</v>
      </c>
      <c r="F755" s="26" t="s">
        <v>1830</v>
      </c>
      <c r="G755" s="33">
        <v>0</v>
      </c>
      <c r="H755" s="33">
        <f t="shared" si="102"/>
        <v>0</v>
      </c>
      <c r="I755" s="33">
        <f t="shared" si="103"/>
        <v>0</v>
      </c>
      <c r="J755" s="33">
        <v>0</v>
      </c>
      <c r="K755" s="33">
        <f t="shared" si="104"/>
        <v>0</v>
      </c>
      <c r="L755" s="33">
        <f t="shared" si="105"/>
        <v>0</v>
      </c>
      <c r="M755" s="33">
        <f t="shared" si="106"/>
        <v>0</v>
      </c>
      <c r="N755" s="33">
        <f t="shared" si="107"/>
        <v>0</v>
      </c>
      <c r="O755" s="33">
        <f t="shared" si="100"/>
        <v>0</v>
      </c>
      <c r="P755" s="33">
        <f t="shared" si="101"/>
        <v>0</v>
      </c>
      <c r="Q755" s="33">
        <f t="shared" si="108"/>
        <v>0</v>
      </c>
    </row>
    <row r="756" spans="1:17" ht="15.75" customHeight="1" x14ac:dyDescent="0.25">
      <c r="A756" s="23" t="s">
        <v>1831</v>
      </c>
      <c r="B756" s="3" t="s">
        <v>1823</v>
      </c>
      <c r="C756" s="22" t="s">
        <v>112</v>
      </c>
      <c r="D756" s="22" t="s">
        <v>16</v>
      </c>
      <c r="E756" s="3" t="s">
        <v>25</v>
      </c>
      <c r="F756" s="26" t="s">
        <v>1832</v>
      </c>
      <c r="G756" s="33">
        <v>1</v>
      </c>
      <c r="H756" s="33">
        <f t="shared" si="102"/>
        <v>1</v>
      </c>
      <c r="I756" s="33">
        <f t="shared" si="103"/>
        <v>1</v>
      </c>
      <c r="J756" s="33">
        <v>1</v>
      </c>
      <c r="K756" s="33">
        <f t="shared" si="104"/>
        <v>1</v>
      </c>
      <c r="L756" s="33">
        <f t="shared" si="105"/>
        <v>0</v>
      </c>
      <c r="M756" s="33">
        <f t="shared" si="106"/>
        <v>1</v>
      </c>
      <c r="N756" s="33">
        <f t="shared" si="107"/>
        <v>2</v>
      </c>
      <c r="O756" s="33">
        <f t="shared" si="100"/>
        <v>0</v>
      </c>
      <c r="P756" s="33">
        <f t="shared" si="101"/>
        <v>0</v>
      </c>
      <c r="Q756" s="33">
        <f t="shared" si="108"/>
        <v>4</v>
      </c>
    </row>
    <row r="757" spans="1:17" ht="15.75" customHeight="1" x14ac:dyDescent="0.25">
      <c r="A757" s="23" t="s">
        <v>1833</v>
      </c>
      <c r="B757" s="3" t="s">
        <v>1823</v>
      </c>
      <c r="C757" s="22" t="s">
        <v>39</v>
      </c>
      <c r="D757" s="22" t="s">
        <v>16</v>
      </c>
      <c r="E757" s="3" t="s">
        <v>22</v>
      </c>
      <c r="F757" s="26" t="s">
        <v>1834</v>
      </c>
      <c r="G757" s="33">
        <v>1</v>
      </c>
      <c r="H757" s="33">
        <f t="shared" si="102"/>
        <v>1</v>
      </c>
      <c r="I757" s="33">
        <f t="shared" si="103"/>
        <v>1</v>
      </c>
      <c r="J757" s="33">
        <v>1</v>
      </c>
      <c r="K757" s="33">
        <f t="shared" si="104"/>
        <v>1</v>
      </c>
      <c r="L757" s="33">
        <f t="shared" si="105"/>
        <v>0</v>
      </c>
      <c r="M757" s="33">
        <f t="shared" si="106"/>
        <v>1</v>
      </c>
      <c r="N757" s="33">
        <f t="shared" si="107"/>
        <v>2</v>
      </c>
      <c r="O757" s="33">
        <f t="shared" si="100"/>
        <v>0</v>
      </c>
      <c r="P757" s="33">
        <f t="shared" si="101"/>
        <v>0</v>
      </c>
      <c r="Q757" s="33">
        <f t="shared" si="108"/>
        <v>4</v>
      </c>
    </row>
    <row r="758" spans="1:17" ht="15.75" customHeight="1" x14ac:dyDescent="0.25">
      <c r="A758" s="23" t="s">
        <v>1835</v>
      </c>
      <c r="B758" s="3" t="s">
        <v>1836</v>
      </c>
      <c r="C758" s="22" t="s">
        <v>64</v>
      </c>
      <c r="D758" s="22" t="s">
        <v>16</v>
      </c>
      <c r="E758" s="3" t="s">
        <v>17</v>
      </c>
      <c r="F758" s="26" t="s">
        <v>1837</v>
      </c>
      <c r="G758" s="33">
        <v>1</v>
      </c>
      <c r="H758" s="33">
        <f t="shared" si="102"/>
        <v>1</v>
      </c>
      <c r="I758" s="33">
        <f t="shared" si="103"/>
        <v>1</v>
      </c>
      <c r="J758" s="33">
        <v>1</v>
      </c>
      <c r="K758" s="33">
        <f t="shared" si="104"/>
        <v>1</v>
      </c>
      <c r="L758" s="33">
        <f t="shared" si="105"/>
        <v>0</v>
      </c>
      <c r="M758" s="33">
        <f t="shared" si="106"/>
        <v>1</v>
      </c>
      <c r="N758" s="33">
        <f t="shared" si="107"/>
        <v>2</v>
      </c>
      <c r="O758" s="33">
        <f t="shared" si="100"/>
        <v>0</v>
      </c>
      <c r="P758" s="33">
        <f t="shared" si="101"/>
        <v>0</v>
      </c>
      <c r="Q758" s="33">
        <f t="shared" si="108"/>
        <v>4</v>
      </c>
    </row>
    <row r="759" spans="1:17" ht="15.75" customHeight="1" x14ac:dyDescent="0.25">
      <c r="A759" s="23" t="s">
        <v>1838</v>
      </c>
      <c r="B759" s="3" t="s">
        <v>1836</v>
      </c>
      <c r="C759" s="22" t="s">
        <v>64</v>
      </c>
      <c r="D759" s="22" t="s">
        <v>16</v>
      </c>
      <c r="E759" s="3" t="s">
        <v>60</v>
      </c>
      <c r="F759" s="26" t="s">
        <v>1839</v>
      </c>
      <c r="G759" s="33">
        <v>1</v>
      </c>
      <c r="H759" s="33">
        <f t="shared" si="102"/>
        <v>1</v>
      </c>
      <c r="I759" s="33">
        <f t="shared" si="103"/>
        <v>1</v>
      </c>
      <c r="J759" s="33">
        <v>1</v>
      </c>
      <c r="K759" s="33">
        <f t="shared" si="104"/>
        <v>1</v>
      </c>
      <c r="L759" s="33">
        <f t="shared" si="105"/>
        <v>0</v>
      </c>
      <c r="M759" s="33">
        <f t="shared" si="106"/>
        <v>1</v>
      </c>
      <c r="N759" s="33">
        <f t="shared" si="107"/>
        <v>2</v>
      </c>
      <c r="O759" s="33">
        <f t="shared" si="100"/>
        <v>0</v>
      </c>
      <c r="P759" s="33">
        <f t="shared" si="101"/>
        <v>0</v>
      </c>
      <c r="Q759" s="33">
        <f t="shared" si="108"/>
        <v>4</v>
      </c>
    </row>
    <row r="760" spans="1:17" ht="15.75" customHeight="1" x14ac:dyDescent="0.25">
      <c r="A760" s="23" t="s">
        <v>1840</v>
      </c>
      <c r="B760" s="3" t="s">
        <v>1836</v>
      </c>
      <c r="C760" s="22" t="s">
        <v>64</v>
      </c>
      <c r="D760" s="22" t="s">
        <v>16</v>
      </c>
      <c r="E760" s="3" t="s">
        <v>152</v>
      </c>
      <c r="F760" s="26" t="s">
        <v>1841</v>
      </c>
      <c r="G760" s="33">
        <v>0</v>
      </c>
      <c r="H760" s="33">
        <f t="shared" si="102"/>
        <v>0</v>
      </c>
      <c r="I760" s="33">
        <f t="shared" si="103"/>
        <v>0</v>
      </c>
      <c r="J760" s="33">
        <v>0</v>
      </c>
      <c r="K760" s="33">
        <f t="shared" si="104"/>
        <v>0</v>
      </c>
      <c r="L760" s="33">
        <f t="shared" si="105"/>
        <v>0</v>
      </c>
      <c r="M760" s="33">
        <f t="shared" si="106"/>
        <v>0</v>
      </c>
      <c r="N760" s="33">
        <f t="shared" si="107"/>
        <v>0</v>
      </c>
      <c r="O760" s="33">
        <f t="shared" si="100"/>
        <v>0</v>
      </c>
      <c r="P760" s="33">
        <f t="shared" si="101"/>
        <v>0</v>
      </c>
      <c r="Q760" s="33">
        <f t="shared" si="108"/>
        <v>0</v>
      </c>
    </row>
    <row r="761" spans="1:17" ht="15.75" customHeight="1" x14ac:dyDescent="0.25">
      <c r="A761" s="23" t="s">
        <v>1842</v>
      </c>
      <c r="B761" s="3" t="s">
        <v>1836</v>
      </c>
      <c r="C761" s="22" t="s">
        <v>960</v>
      </c>
      <c r="D761" s="22" t="s">
        <v>16</v>
      </c>
      <c r="E761" s="3" t="s">
        <v>17</v>
      </c>
      <c r="F761" s="26" t="s">
        <v>1843</v>
      </c>
      <c r="G761" s="33">
        <v>1</v>
      </c>
      <c r="H761" s="33">
        <f t="shared" si="102"/>
        <v>1</v>
      </c>
      <c r="I761" s="33">
        <f t="shared" si="103"/>
        <v>1</v>
      </c>
      <c r="J761" s="33">
        <v>1</v>
      </c>
      <c r="K761" s="33">
        <f t="shared" si="104"/>
        <v>1</v>
      </c>
      <c r="L761" s="33">
        <f t="shared" si="105"/>
        <v>0</v>
      </c>
      <c r="M761" s="33">
        <f t="shared" si="106"/>
        <v>1</v>
      </c>
      <c r="N761" s="33">
        <f t="shared" si="107"/>
        <v>2</v>
      </c>
      <c r="O761" s="33">
        <f t="shared" si="100"/>
        <v>0</v>
      </c>
      <c r="P761" s="33">
        <f t="shared" si="101"/>
        <v>0</v>
      </c>
      <c r="Q761" s="33">
        <f t="shared" si="108"/>
        <v>4</v>
      </c>
    </row>
    <row r="762" spans="1:17" ht="15.75" customHeight="1" x14ac:dyDescent="0.25">
      <c r="A762" s="23" t="s">
        <v>1844</v>
      </c>
      <c r="B762" s="3" t="s">
        <v>1836</v>
      </c>
      <c r="C762" s="22" t="s">
        <v>187</v>
      </c>
      <c r="D762" s="22" t="s">
        <v>16</v>
      </c>
      <c r="E762" s="3" t="s">
        <v>25</v>
      </c>
      <c r="F762" s="26" t="s">
        <v>1845</v>
      </c>
      <c r="G762" s="33">
        <v>1</v>
      </c>
      <c r="H762" s="33">
        <f t="shared" si="102"/>
        <v>1</v>
      </c>
      <c r="I762" s="33">
        <f t="shared" si="103"/>
        <v>1</v>
      </c>
      <c r="J762" s="33">
        <v>1</v>
      </c>
      <c r="K762" s="33">
        <f t="shared" si="104"/>
        <v>1</v>
      </c>
      <c r="L762" s="33">
        <f t="shared" si="105"/>
        <v>0</v>
      </c>
      <c r="M762" s="33">
        <f t="shared" si="106"/>
        <v>1</v>
      </c>
      <c r="N762" s="33">
        <f t="shared" si="107"/>
        <v>2</v>
      </c>
      <c r="O762" s="33">
        <f t="shared" si="100"/>
        <v>0</v>
      </c>
      <c r="P762" s="33">
        <f t="shared" si="101"/>
        <v>0</v>
      </c>
      <c r="Q762" s="33">
        <f t="shared" si="108"/>
        <v>4</v>
      </c>
    </row>
    <row r="763" spans="1:17" ht="15.75" customHeight="1" x14ac:dyDescent="0.25">
      <c r="A763" s="23" t="s">
        <v>1846</v>
      </c>
      <c r="B763" s="3" t="s">
        <v>1836</v>
      </c>
      <c r="C763" s="22" t="s">
        <v>152</v>
      </c>
      <c r="D763" s="22" t="s">
        <v>16</v>
      </c>
      <c r="E763" s="3" t="s">
        <v>18</v>
      </c>
      <c r="F763" s="26" t="s">
        <v>1847</v>
      </c>
      <c r="G763" s="33">
        <v>1</v>
      </c>
      <c r="H763" s="33">
        <f t="shared" si="102"/>
        <v>1</v>
      </c>
      <c r="I763" s="33">
        <f t="shared" si="103"/>
        <v>1</v>
      </c>
      <c r="J763" s="33">
        <v>1</v>
      </c>
      <c r="K763" s="33">
        <f t="shared" si="104"/>
        <v>1</v>
      </c>
      <c r="L763" s="33">
        <f t="shared" si="105"/>
        <v>0</v>
      </c>
      <c r="M763" s="33">
        <f t="shared" si="106"/>
        <v>1</v>
      </c>
      <c r="N763" s="33">
        <f t="shared" si="107"/>
        <v>2</v>
      </c>
      <c r="O763" s="33">
        <f t="shared" si="100"/>
        <v>0</v>
      </c>
      <c r="P763" s="33">
        <f t="shared" si="101"/>
        <v>0</v>
      </c>
      <c r="Q763" s="33">
        <f t="shared" si="108"/>
        <v>4</v>
      </c>
    </row>
    <row r="764" spans="1:17" ht="15.75" customHeight="1" x14ac:dyDescent="0.25">
      <c r="A764" s="23" t="s">
        <v>1848</v>
      </c>
      <c r="B764" s="3" t="s">
        <v>1836</v>
      </c>
      <c r="C764" s="22" t="s">
        <v>25</v>
      </c>
      <c r="D764" s="22" t="s">
        <v>16</v>
      </c>
      <c r="E764" s="3" t="s">
        <v>19</v>
      </c>
      <c r="F764" s="26" t="s">
        <v>1849</v>
      </c>
      <c r="G764" s="33">
        <v>1</v>
      </c>
      <c r="H764" s="33">
        <f t="shared" si="102"/>
        <v>1</v>
      </c>
      <c r="I764" s="33">
        <f t="shared" si="103"/>
        <v>1</v>
      </c>
      <c r="J764" s="33">
        <v>1</v>
      </c>
      <c r="K764" s="33">
        <f t="shared" si="104"/>
        <v>1</v>
      </c>
      <c r="L764" s="33">
        <f t="shared" si="105"/>
        <v>0</v>
      </c>
      <c r="M764" s="33">
        <f t="shared" si="106"/>
        <v>1</v>
      </c>
      <c r="N764" s="33">
        <f t="shared" si="107"/>
        <v>2</v>
      </c>
      <c r="O764" s="33">
        <f t="shared" si="100"/>
        <v>0</v>
      </c>
      <c r="P764" s="33">
        <f t="shared" si="101"/>
        <v>0</v>
      </c>
      <c r="Q764" s="33">
        <f t="shared" si="108"/>
        <v>4</v>
      </c>
    </row>
    <row r="765" spans="1:17" ht="15.75" customHeight="1" x14ac:dyDescent="0.25">
      <c r="A765" s="23" t="s">
        <v>1850</v>
      </c>
      <c r="B765" s="3" t="s">
        <v>1836</v>
      </c>
      <c r="C765" s="22" t="s">
        <v>450</v>
      </c>
      <c r="D765" s="22" t="s">
        <v>16</v>
      </c>
      <c r="E765" s="3" t="s">
        <v>50</v>
      </c>
      <c r="F765" s="26" t="s">
        <v>1851</v>
      </c>
      <c r="G765" s="33">
        <v>1</v>
      </c>
      <c r="H765" s="33">
        <f t="shared" si="102"/>
        <v>1</v>
      </c>
      <c r="I765" s="33">
        <f t="shared" si="103"/>
        <v>1</v>
      </c>
      <c r="J765" s="33">
        <v>1</v>
      </c>
      <c r="K765" s="33">
        <f t="shared" si="104"/>
        <v>1</v>
      </c>
      <c r="L765" s="33">
        <f t="shared" si="105"/>
        <v>0</v>
      </c>
      <c r="M765" s="33">
        <f t="shared" si="106"/>
        <v>1</v>
      </c>
      <c r="N765" s="33">
        <f t="shared" si="107"/>
        <v>2</v>
      </c>
      <c r="O765" s="33">
        <f t="shared" si="100"/>
        <v>0</v>
      </c>
      <c r="P765" s="33">
        <f t="shared" si="101"/>
        <v>0</v>
      </c>
      <c r="Q765" s="33">
        <f t="shared" si="108"/>
        <v>4</v>
      </c>
    </row>
    <row r="766" spans="1:17" ht="15.75" customHeight="1" x14ac:dyDescent="0.25">
      <c r="A766" s="23" t="s">
        <v>1852</v>
      </c>
      <c r="B766" s="3" t="s">
        <v>1836</v>
      </c>
      <c r="C766" s="22" t="s">
        <v>17</v>
      </c>
      <c r="D766" s="22" t="s">
        <v>16</v>
      </c>
      <c r="E766" s="3" t="s">
        <v>15</v>
      </c>
      <c r="F766" s="26" t="s">
        <v>1853</v>
      </c>
      <c r="G766" s="33">
        <v>1</v>
      </c>
      <c r="H766" s="33">
        <f t="shared" si="102"/>
        <v>1</v>
      </c>
      <c r="I766" s="33">
        <f t="shared" si="103"/>
        <v>1</v>
      </c>
      <c r="J766" s="33">
        <v>1</v>
      </c>
      <c r="K766" s="33">
        <f t="shared" si="104"/>
        <v>1</v>
      </c>
      <c r="L766" s="33">
        <f t="shared" si="105"/>
        <v>0</v>
      </c>
      <c r="M766" s="33">
        <f t="shared" si="106"/>
        <v>1</v>
      </c>
      <c r="N766" s="33">
        <f t="shared" si="107"/>
        <v>2</v>
      </c>
      <c r="O766" s="33">
        <f t="shared" si="100"/>
        <v>0</v>
      </c>
      <c r="P766" s="33">
        <f t="shared" si="101"/>
        <v>0</v>
      </c>
      <c r="Q766" s="33">
        <f t="shared" si="108"/>
        <v>4</v>
      </c>
    </row>
    <row r="767" spans="1:17" ht="15.75" customHeight="1" x14ac:dyDescent="0.25">
      <c r="A767" s="23" t="s">
        <v>1854</v>
      </c>
      <c r="B767" s="3" t="s">
        <v>1836</v>
      </c>
      <c r="C767" s="22" t="s">
        <v>162</v>
      </c>
      <c r="D767" s="22" t="s">
        <v>16</v>
      </c>
      <c r="E767" s="3" t="s">
        <v>19</v>
      </c>
      <c r="F767" s="26" t="s">
        <v>1855</v>
      </c>
      <c r="G767" s="33">
        <v>1</v>
      </c>
      <c r="H767" s="33">
        <f t="shared" si="102"/>
        <v>1</v>
      </c>
      <c r="I767" s="33">
        <f t="shared" si="103"/>
        <v>1</v>
      </c>
      <c r="J767" s="33">
        <v>1</v>
      </c>
      <c r="K767" s="33">
        <f t="shared" si="104"/>
        <v>1</v>
      </c>
      <c r="L767" s="33">
        <f t="shared" si="105"/>
        <v>0</v>
      </c>
      <c r="M767" s="33">
        <f t="shared" si="106"/>
        <v>1</v>
      </c>
      <c r="N767" s="33">
        <f t="shared" si="107"/>
        <v>2</v>
      </c>
      <c r="O767" s="33">
        <f t="shared" si="100"/>
        <v>0</v>
      </c>
      <c r="P767" s="33">
        <f t="shared" si="101"/>
        <v>0</v>
      </c>
      <c r="Q767" s="33">
        <f t="shared" si="108"/>
        <v>4</v>
      </c>
    </row>
    <row r="768" spans="1:17" ht="15.75" customHeight="1" x14ac:dyDescent="0.25">
      <c r="A768" s="23" t="s">
        <v>1856</v>
      </c>
      <c r="B768" s="3" t="s">
        <v>1836</v>
      </c>
      <c r="C768" s="22" t="s">
        <v>184</v>
      </c>
      <c r="D768" s="22" t="s">
        <v>96</v>
      </c>
      <c r="E768" s="3" t="s">
        <v>15</v>
      </c>
      <c r="F768" s="26" t="s">
        <v>1857</v>
      </c>
      <c r="G768" s="33">
        <v>1</v>
      </c>
      <c r="H768" s="33">
        <f t="shared" si="102"/>
        <v>1</v>
      </c>
      <c r="I768" s="33">
        <f t="shared" si="103"/>
        <v>1</v>
      </c>
      <c r="J768" s="33">
        <v>1</v>
      </c>
      <c r="K768" s="33">
        <f t="shared" si="104"/>
        <v>1</v>
      </c>
      <c r="L768" s="33">
        <f t="shared" si="105"/>
        <v>0</v>
      </c>
      <c r="M768" s="33">
        <f t="shared" si="106"/>
        <v>1</v>
      </c>
      <c r="N768" s="33">
        <f t="shared" si="107"/>
        <v>2</v>
      </c>
      <c r="O768" s="33">
        <f t="shared" si="100"/>
        <v>0</v>
      </c>
      <c r="P768" s="33">
        <f t="shared" si="101"/>
        <v>0</v>
      </c>
      <c r="Q768" s="33">
        <f t="shared" si="108"/>
        <v>4</v>
      </c>
    </row>
    <row r="769" spans="1:17" ht="15.75" customHeight="1" x14ac:dyDescent="0.25">
      <c r="A769" s="23" t="s">
        <v>1858</v>
      </c>
      <c r="B769" s="3" t="s">
        <v>1836</v>
      </c>
      <c r="C769" s="22" t="s">
        <v>25</v>
      </c>
      <c r="D769" s="22" t="s">
        <v>16</v>
      </c>
      <c r="E769" s="3" t="s">
        <v>149</v>
      </c>
      <c r="F769" s="26" t="s">
        <v>1859</v>
      </c>
      <c r="G769" s="33">
        <v>1</v>
      </c>
      <c r="H769" s="33">
        <f t="shared" si="102"/>
        <v>1</v>
      </c>
      <c r="I769" s="33">
        <f t="shared" si="103"/>
        <v>1</v>
      </c>
      <c r="J769" s="33">
        <v>1</v>
      </c>
      <c r="K769" s="33">
        <f t="shared" si="104"/>
        <v>1</v>
      </c>
      <c r="L769" s="33">
        <f t="shared" si="105"/>
        <v>0</v>
      </c>
      <c r="M769" s="33">
        <f t="shared" si="106"/>
        <v>1</v>
      </c>
      <c r="N769" s="33">
        <f t="shared" si="107"/>
        <v>2</v>
      </c>
      <c r="O769" s="33">
        <f t="shared" si="100"/>
        <v>0</v>
      </c>
      <c r="P769" s="33">
        <f t="shared" si="101"/>
        <v>0</v>
      </c>
      <c r="Q769" s="33">
        <f t="shared" si="108"/>
        <v>4</v>
      </c>
    </row>
    <row r="770" spans="1:17" ht="15.75" customHeight="1" x14ac:dyDescent="0.25">
      <c r="A770" s="23" t="s">
        <v>1860</v>
      </c>
      <c r="B770" s="3" t="s">
        <v>1836</v>
      </c>
      <c r="C770" s="22" t="s">
        <v>450</v>
      </c>
      <c r="D770" s="22" t="s">
        <v>16</v>
      </c>
      <c r="E770" s="3" t="s">
        <v>32</v>
      </c>
      <c r="F770" s="26" t="s">
        <v>1861</v>
      </c>
      <c r="G770" s="33">
        <v>1</v>
      </c>
      <c r="H770" s="33">
        <f t="shared" si="102"/>
        <v>1</v>
      </c>
      <c r="I770" s="33">
        <f t="shared" si="103"/>
        <v>1</v>
      </c>
      <c r="J770" s="33">
        <v>1</v>
      </c>
      <c r="K770" s="33">
        <f t="shared" si="104"/>
        <v>1</v>
      </c>
      <c r="L770" s="33">
        <f t="shared" si="105"/>
        <v>0</v>
      </c>
      <c r="M770" s="33">
        <f t="shared" si="106"/>
        <v>1</v>
      </c>
      <c r="N770" s="33">
        <f t="shared" si="107"/>
        <v>2</v>
      </c>
      <c r="O770" s="33">
        <f t="shared" si="100"/>
        <v>0</v>
      </c>
      <c r="P770" s="33">
        <f t="shared" si="101"/>
        <v>0</v>
      </c>
      <c r="Q770" s="33">
        <f t="shared" si="108"/>
        <v>4</v>
      </c>
    </row>
    <row r="771" spans="1:17" ht="15.75" customHeight="1" x14ac:dyDescent="0.25">
      <c r="A771" s="23" t="s">
        <v>1862</v>
      </c>
      <c r="B771" s="3" t="s">
        <v>1836</v>
      </c>
      <c r="C771" s="22" t="s">
        <v>64</v>
      </c>
      <c r="D771" s="22" t="s">
        <v>16</v>
      </c>
      <c r="E771" s="3" t="s">
        <v>18</v>
      </c>
      <c r="F771" s="26" t="s">
        <v>1863</v>
      </c>
      <c r="G771" s="33">
        <v>1</v>
      </c>
      <c r="H771" s="33">
        <f t="shared" si="102"/>
        <v>1</v>
      </c>
      <c r="I771" s="33">
        <f t="shared" si="103"/>
        <v>1</v>
      </c>
      <c r="J771" s="33">
        <v>1</v>
      </c>
      <c r="K771" s="33">
        <f t="shared" si="104"/>
        <v>1</v>
      </c>
      <c r="L771" s="33">
        <f t="shared" si="105"/>
        <v>0</v>
      </c>
      <c r="M771" s="33">
        <f t="shared" si="106"/>
        <v>1</v>
      </c>
      <c r="N771" s="33">
        <f t="shared" si="107"/>
        <v>2</v>
      </c>
      <c r="O771" s="33">
        <f t="shared" si="100"/>
        <v>0</v>
      </c>
      <c r="P771" s="33">
        <f t="shared" si="101"/>
        <v>0</v>
      </c>
      <c r="Q771" s="33">
        <f t="shared" si="108"/>
        <v>4</v>
      </c>
    </row>
    <row r="772" spans="1:17" ht="15.75" customHeight="1" x14ac:dyDescent="0.25">
      <c r="A772" s="23" t="s">
        <v>1864</v>
      </c>
      <c r="B772" s="3" t="s">
        <v>1836</v>
      </c>
      <c r="C772" s="22" t="s">
        <v>64</v>
      </c>
      <c r="D772" s="22" t="s">
        <v>16</v>
      </c>
      <c r="E772" s="3" t="s">
        <v>50</v>
      </c>
      <c r="F772" s="26" t="s">
        <v>1865</v>
      </c>
      <c r="G772" s="33">
        <v>0</v>
      </c>
      <c r="H772" s="33">
        <f t="shared" si="102"/>
        <v>0</v>
      </c>
      <c r="I772" s="33">
        <f t="shared" si="103"/>
        <v>0</v>
      </c>
      <c r="J772" s="33">
        <v>0</v>
      </c>
      <c r="K772" s="33">
        <f t="shared" si="104"/>
        <v>0</v>
      </c>
      <c r="L772" s="33">
        <f t="shared" si="105"/>
        <v>0</v>
      </c>
      <c r="M772" s="33">
        <f t="shared" si="106"/>
        <v>0</v>
      </c>
      <c r="N772" s="33">
        <f t="shared" si="107"/>
        <v>0</v>
      </c>
      <c r="O772" s="33">
        <f t="shared" ref="O772:O835" si="109">(IF(G772+J772=1,0.1,0))*G772</f>
        <v>0</v>
      </c>
      <c r="P772" s="33">
        <f t="shared" ref="P772:P835" si="110">IF(J772=0,(G772*2)+(O772*0),0)</f>
        <v>0</v>
      </c>
      <c r="Q772" s="33">
        <f t="shared" si="108"/>
        <v>0</v>
      </c>
    </row>
    <row r="773" spans="1:17" ht="15.75" customHeight="1" x14ac:dyDescent="0.25">
      <c r="A773" s="23" t="s">
        <v>1866</v>
      </c>
      <c r="B773" s="3" t="s">
        <v>1836</v>
      </c>
      <c r="C773" s="22" t="s">
        <v>37</v>
      </c>
      <c r="D773" s="22" t="s">
        <v>16</v>
      </c>
      <c r="E773" s="3" t="s">
        <v>162</v>
      </c>
      <c r="F773" s="26" t="s">
        <v>40</v>
      </c>
      <c r="G773" s="33">
        <v>1</v>
      </c>
      <c r="H773" s="33">
        <f t="shared" ref="H773:H836" si="111">G773</f>
        <v>1</v>
      </c>
      <c r="I773" s="33">
        <f t="shared" ref="I773:I836" si="112">G773</f>
        <v>1</v>
      </c>
      <c r="J773" s="33">
        <v>1</v>
      </c>
      <c r="K773" s="33">
        <f t="shared" ref="K773:K836" si="113">G773</f>
        <v>1</v>
      </c>
      <c r="L773" s="33">
        <f t="shared" ref="L773:L836" si="114">IF(J773&gt;0,0,2)*G773</f>
        <v>0</v>
      </c>
      <c r="M773" s="33">
        <f t="shared" ref="M773:M836" si="115">IF(L773&gt;0,0,1)*G773</f>
        <v>1</v>
      </c>
      <c r="N773" s="33">
        <f t="shared" ref="N773:N836" si="116">G773*2</f>
        <v>2</v>
      </c>
      <c r="O773" s="33">
        <f t="shared" si="109"/>
        <v>0</v>
      </c>
      <c r="P773" s="33">
        <f t="shared" si="110"/>
        <v>0</v>
      </c>
      <c r="Q773" s="33">
        <f t="shared" ref="Q773:Q836" si="117">J773*4</f>
        <v>4</v>
      </c>
    </row>
    <row r="774" spans="1:17" ht="15.75" customHeight="1" x14ac:dyDescent="0.25">
      <c r="A774" s="23" t="s">
        <v>1867</v>
      </c>
      <c r="B774" s="3" t="s">
        <v>1836</v>
      </c>
      <c r="C774" s="22" t="s">
        <v>64</v>
      </c>
      <c r="D774" s="22" t="s">
        <v>16</v>
      </c>
      <c r="E774" s="3" t="s">
        <v>32</v>
      </c>
      <c r="F774" s="26" t="s">
        <v>1868</v>
      </c>
      <c r="G774" s="33">
        <v>0</v>
      </c>
      <c r="H774" s="33">
        <f t="shared" si="111"/>
        <v>0</v>
      </c>
      <c r="I774" s="33">
        <f t="shared" si="112"/>
        <v>0</v>
      </c>
      <c r="J774" s="33">
        <v>0</v>
      </c>
      <c r="K774" s="33">
        <f t="shared" si="113"/>
        <v>0</v>
      </c>
      <c r="L774" s="33">
        <f t="shared" si="114"/>
        <v>0</v>
      </c>
      <c r="M774" s="33">
        <f t="shared" si="115"/>
        <v>0</v>
      </c>
      <c r="N774" s="33">
        <f t="shared" si="116"/>
        <v>0</v>
      </c>
      <c r="O774" s="33">
        <f t="shared" si="109"/>
        <v>0</v>
      </c>
      <c r="P774" s="33">
        <f t="shared" si="110"/>
        <v>0</v>
      </c>
      <c r="Q774" s="33">
        <f t="shared" si="117"/>
        <v>0</v>
      </c>
    </row>
    <row r="775" spans="1:17" ht="15.75" customHeight="1" x14ac:dyDescent="0.25">
      <c r="A775" s="23" t="s">
        <v>1869</v>
      </c>
      <c r="B775" s="3" t="s">
        <v>1836</v>
      </c>
      <c r="C775" s="22" t="s">
        <v>144</v>
      </c>
      <c r="D775" s="22" t="s">
        <v>16</v>
      </c>
      <c r="E775" s="3" t="s">
        <v>17</v>
      </c>
      <c r="F775" s="26" t="s">
        <v>1870</v>
      </c>
      <c r="G775" s="33">
        <v>1</v>
      </c>
      <c r="H775" s="33">
        <f t="shared" si="111"/>
        <v>1</v>
      </c>
      <c r="I775" s="33">
        <f t="shared" si="112"/>
        <v>1</v>
      </c>
      <c r="J775" s="33">
        <v>1</v>
      </c>
      <c r="K775" s="33">
        <f t="shared" si="113"/>
        <v>1</v>
      </c>
      <c r="L775" s="33">
        <f t="shared" si="114"/>
        <v>0</v>
      </c>
      <c r="M775" s="33">
        <f t="shared" si="115"/>
        <v>1</v>
      </c>
      <c r="N775" s="33">
        <f t="shared" si="116"/>
        <v>2</v>
      </c>
      <c r="O775" s="33">
        <f t="shared" si="109"/>
        <v>0</v>
      </c>
      <c r="P775" s="33">
        <f t="shared" si="110"/>
        <v>0</v>
      </c>
      <c r="Q775" s="33">
        <f t="shared" si="117"/>
        <v>4</v>
      </c>
    </row>
    <row r="776" spans="1:17" ht="15.75" customHeight="1" x14ac:dyDescent="0.25">
      <c r="A776" s="23" t="s">
        <v>1871</v>
      </c>
      <c r="B776" s="3" t="s">
        <v>1836</v>
      </c>
      <c r="C776" s="22" t="s">
        <v>144</v>
      </c>
      <c r="D776" s="22" t="s">
        <v>16</v>
      </c>
      <c r="E776" s="3" t="s">
        <v>50</v>
      </c>
      <c r="F776" s="26" t="s">
        <v>1872</v>
      </c>
      <c r="G776" s="33">
        <v>1</v>
      </c>
      <c r="H776" s="33">
        <f t="shared" si="111"/>
        <v>1</v>
      </c>
      <c r="I776" s="33">
        <f t="shared" si="112"/>
        <v>1</v>
      </c>
      <c r="J776" s="33">
        <v>1</v>
      </c>
      <c r="K776" s="33">
        <f t="shared" si="113"/>
        <v>1</v>
      </c>
      <c r="L776" s="33">
        <f t="shared" si="114"/>
        <v>0</v>
      </c>
      <c r="M776" s="33">
        <f t="shared" si="115"/>
        <v>1</v>
      </c>
      <c r="N776" s="33">
        <f t="shared" si="116"/>
        <v>2</v>
      </c>
      <c r="O776" s="33">
        <f t="shared" si="109"/>
        <v>0</v>
      </c>
      <c r="P776" s="33">
        <f t="shared" si="110"/>
        <v>0</v>
      </c>
      <c r="Q776" s="33">
        <f t="shared" si="117"/>
        <v>4</v>
      </c>
    </row>
    <row r="777" spans="1:17" ht="15.75" customHeight="1" x14ac:dyDescent="0.25">
      <c r="A777" s="23" t="s">
        <v>1873</v>
      </c>
      <c r="B777" s="3" t="s">
        <v>1836</v>
      </c>
      <c r="C777" s="22" t="s">
        <v>144</v>
      </c>
      <c r="D777" s="22" t="s">
        <v>16</v>
      </c>
      <c r="E777" s="3" t="s">
        <v>31</v>
      </c>
      <c r="F777" s="26" t="s">
        <v>1874</v>
      </c>
      <c r="G777" s="33">
        <v>1</v>
      </c>
      <c r="H777" s="33">
        <f t="shared" si="111"/>
        <v>1</v>
      </c>
      <c r="I777" s="33">
        <f t="shared" si="112"/>
        <v>1</v>
      </c>
      <c r="J777" s="33">
        <v>1</v>
      </c>
      <c r="K777" s="33">
        <f t="shared" si="113"/>
        <v>1</v>
      </c>
      <c r="L777" s="33">
        <f t="shared" si="114"/>
        <v>0</v>
      </c>
      <c r="M777" s="33">
        <f t="shared" si="115"/>
        <v>1</v>
      </c>
      <c r="N777" s="33">
        <f t="shared" si="116"/>
        <v>2</v>
      </c>
      <c r="O777" s="33">
        <f t="shared" si="109"/>
        <v>0</v>
      </c>
      <c r="P777" s="33">
        <f t="shared" si="110"/>
        <v>0</v>
      </c>
      <c r="Q777" s="33">
        <f t="shared" si="117"/>
        <v>4</v>
      </c>
    </row>
    <row r="778" spans="1:17" ht="15.75" customHeight="1" x14ac:dyDescent="0.25">
      <c r="A778" s="23" t="s">
        <v>1875</v>
      </c>
      <c r="B778" s="3" t="s">
        <v>1876</v>
      </c>
      <c r="C778" s="22" t="s">
        <v>184</v>
      </c>
      <c r="D778" s="22" t="s">
        <v>16</v>
      </c>
      <c r="E778" s="3" t="s">
        <v>126</v>
      </c>
      <c r="F778" s="26" t="s">
        <v>1877</v>
      </c>
      <c r="G778" s="33">
        <v>1</v>
      </c>
      <c r="H778" s="33">
        <f t="shared" si="111"/>
        <v>1</v>
      </c>
      <c r="I778" s="33">
        <f t="shared" si="112"/>
        <v>1</v>
      </c>
      <c r="J778" s="33">
        <v>1</v>
      </c>
      <c r="K778" s="33">
        <f t="shared" si="113"/>
        <v>1</v>
      </c>
      <c r="L778" s="33">
        <f t="shared" si="114"/>
        <v>0</v>
      </c>
      <c r="M778" s="33">
        <f t="shared" si="115"/>
        <v>1</v>
      </c>
      <c r="N778" s="33">
        <f t="shared" si="116"/>
        <v>2</v>
      </c>
      <c r="O778" s="33">
        <f t="shared" si="109"/>
        <v>0</v>
      </c>
      <c r="P778" s="33">
        <f t="shared" si="110"/>
        <v>0</v>
      </c>
      <c r="Q778" s="33">
        <f t="shared" si="117"/>
        <v>4</v>
      </c>
    </row>
    <row r="779" spans="1:17" ht="15.75" customHeight="1" x14ac:dyDescent="0.25">
      <c r="A779" s="23" t="s">
        <v>1878</v>
      </c>
      <c r="B779" s="3" t="s">
        <v>1876</v>
      </c>
      <c r="C779" s="22" t="s">
        <v>184</v>
      </c>
      <c r="D779" s="22" t="s">
        <v>16</v>
      </c>
      <c r="E779" s="3" t="s">
        <v>28</v>
      </c>
      <c r="F779" s="26" t="s">
        <v>1879</v>
      </c>
      <c r="G779" s="33">
        <v>0</v>
      </c>
      <c r="H779" s="33">
        <f t="shared" si="111"/>
        <v>0</v>
      </c>
      <c r="I779" s="33">
        <f t="shared" si="112"/>
        <v>0</v>
      </c>
      <c r="J779" s="33">
        <v>0</v>
      </c>
      <c r="K779" s="33">
        <f t="shared" si="113"/>
        <v>0</v>
      </c>
      <c r="L779" s="33">
        <f t="shared" si="114"/>
        <v>0</v>
      </c>
      <c r="M779" s="33">
        <f t="shared" si="115"/>
        <v>0</v>
      </c>
      <c r="N779" s="33">
        <f t="shared" si="116"/>
        <v>0</v>
      </c>
      <c r="O779" s="33">
        <f t="shared" si="109"/>
        <v>0</v>
      </c>
      <c r="P779" s="33">
        <f t="shared" si="110"/>
        <v>0</v>
      </c>
      <c r="Q779" s="33">
        <f t="shared" si="117"/>
        <v>0</v>
      </c>
    </row>
    <row r="780" spans="1:17" ht="15.75" customHeight="1" x14ac:dyDescent="0.25">
      <c r="A780" s="23" t="s">
        <v>1880</v>
      </c>
      <c r="B780" s="3" t="s">
        <v>1876</v>
      </c>
      <c r="C780" s="22" t="s">
        <v>81</v>
      </c>
      <c r="D780" s="22" t="s">
        <v>16</v>
      </c>
      <c r="E780" s="3" t="s">
        <v>50</v>
      </c>
      <c r="F780" s="26" t="s">
        <v>1881</v>
      </c>
      <c r="G780" s="33">
        <v>1</v>
      </c>
      <c r="H780" s="33">
        <f t="shared" si="111"/>
        <v>1</v>
      </c>
      <c r="I780" s="33">
        <f t="shared" si="112"/>
        <v>1</v>
      </c>
      <c r="J780" s="33">
        <v>1</v>
      </c>
      <c r="K780" s="33">
        <f t="shared" si="113"/>
        <v>1</v>
      </c>
      <c r="L780" s="33">
        <f t="shared" si="114"/>
        <v>0</v>
      </c>
      <c r="M780" s="33">
        <f t="shared" si="115"/>
        <v>1</v>
      </c>
      <c r="N780" s="33">
        <f t="shared" si="116"/>
        <v>2</v>
      </c>
      <c r="O780" s="33">
        <f t="shared" si="109"/>
        <v>0</v>
      </c>
      <c r="P780" s="33">
        <f t="shared" si="110"/>
        <v>0</v>
      </c>
      <c r="Q780" s="33">
        <f t="shared" si="117"/>
        <v>4</v>
      </c>
    </row>
    <row r="781" spans="1:17" ht="15.75" customHeight="1" x14ac:dyDescent="0.25">
      <c r="A781" s="23" t="s">
        <v>1882</v>
      </c>
      <c r="B781" s="3" t="s">
        <v>1876</v>
      </c>
      <c r="C781" s="22" t="s">
        <v>86</v>
      </c>
      <c r="D781" s="22" t="s">
        <v>16</v>
      </c>
      <c r="E781" s="3" t="s">
        <v>60</v>
      </c>
      <c r="F781" s="26" t="s">
        <v>1883</v>
      </c>
      <c r="G781" s="33">
        <v>1</v>
      </c>
      <c r="H781" s="33">
        <f t="shared" si="111"/>
        <v>1</v>
      </c>
      <c r="I781" s="33">
        <f t="shared" si="112"/>
        <v>1</v>
      </c>
      <c r="J781" s="33">
        <v>1</v>
      </c>
      <c r="K781" s="33">
        <f t="shared" si="113"/>
        <v>1</v>
      </c>
      <c r="L781" s="33">
        <f t="shared" si="114"/>
        <v>0</v>
      </c>
      <c r="M781" s="33">
        <f t="shared" si="115"/>
        <v>1</v>
      </c>
      <c r="N781" s="33">
        <f t="shared" si="116"/>
        <v>2</v>
      </c>
      <c r="O781" s="33">
        <f t="shared" si="109"/>
        <v>0</v>
      </c>
      <c r="P781" s="33">
        <f t="shared" si="110"/>
        <v>0</v>
      </c>
      <c r="Q781" s="33">
        <f t="shared" si="117"/>
        <v>4</v>
      </c>
    </row>
    <row r="782" spans="1:17" ht="15.75" customHeight="1" x14ac:dyDescent="0.25">
      <c r="A782" s="23" t="s">
        <v>1884</v>
      </c>
      <c r="B782" s="3" t="s">
        <v>1876</v>
      </c>
      <c r="C782" s="22" t="s">
        <v>139</v>
      </c>
      <c r="D782" s="22" t="s">
        <v>16</v>
      </c>
      <c r="E782" s="3" t="s">
        <v>25</v>
      </c>
      <c r="F782" s="26" t="s">
        <v>1885</v>
      </c>
      <c r="G782" s="33">
        <v>1</v>
      </c>
      <c r="H782" s="33">
        <f t="shared" si="111"/>
        <v>1</v>
      </c>
      <c r="I782" s="33">
        <f t="shared" si="112"/>
        <v>1</v>
      </c>
      <c r="J782" s="33">
        <v>1</v>
      </c>
      <c r="K782" s="33">
        <f t="shared" si="113"/>
        <v>1</v>
      </c>
      <c r="L782" s="33">
        <f t="shared" si="114"/>
        <v>0</v>
      </c>
      <c r="M782" s="33">
        <f t="shared" si="115"/>
        <v>1</v>
      </c>
      <c r="N782" s="33">
        <f t="shared" si="116"/>
        <v>2</v>
      </c>
      <c r="O782" s="33">
        <f t="shared" si="109"/>
        <v>0</v>
      </c>
      <c r="P782" s="33">
        <f t="shared" si="110"/>
        <v>0</v>
      </c>
      <c r="Q782" s="33">
        <f t="shared" si="117"/>
        <v>4</v>
      </c>
    </row>
    <row r="783" spans="1:17" ht="15.75" customHeight="1" x14ac:dyDescent="0.25">
      <c r="A783" s="23" t="s">
        <v>1886</v>
      </c>
      <c r="B783" s="3" t="s">
        <v>1876</v>
      </c>
      <c r="C783" s="22" t="s">
        <v>184</v>
      </c>
      <c r="D783" s="22" t="s">
        <v>145</v>
      </c>
      <c r="E783" s="3" t="s">
        <v>50</v>
      </c>
      <c r="F783" s="26" t="s">
        <v>1887</v>
      </c>
      <c r="G783" s="33">
        <v>1</v>
      </c>
      <c r="H783" s="33">
        <f t="shared" si="111"/>
        <v>1</v>
      </c>
      <c r="I783" s="33">
        <f t="shared" si="112"/>
        <v>1</v>
      </c>
      <c r="J783" s="33">
        <v>1</v>
      </c>
      <c r="K783" s="33">
        <f t="shared" si="113"/>
        <v>1</v>
      </c>
      <c r="L783" s="33">
        <f t="shared" si="114"/>
        <v>0</v>
      </c>
      <c r="M783" s="33">
        <f t="shared" si="115"/>
        <v>1</v>
      </c>
      <c r="N783" s="33">
        <f t="shared" si="116"/>
        <v>2</v>
      </c>
      <c r="O783" s="33">
        <f t="shared" si="109"/>
        <v>0</v>
      </c>
      <c r="P783" s="33">
        <f t="shared" si="110"/>
        <v>0</v>
      </c>
      <c r="Q783" s="33">
        <f t="shared" si="117"/>
        <v>4</v>
      </c>
    </row>
    <row r="784" spans="1:17" ht="15.75" customHeight="1" x14ac:dyDescent="0.25">
      <c r="A784" s="23" t="s">
        <v>1888</v>
      </c>
      <c r="B784" s="3" t="s">
        <v>1876</v>
      </c>
      <c r="C784" s="22" t="s">
        <v>162</v>
      </c>
      <c r="D784" s="22" t="s">
        <v>16</v>
      </c>
      <c r="E784" s="3" t="s">
        <v>184</v>
      </c>
      <c r="F784" s="26" t="s">
        <v>1889</v>
      </c>
      <c r="G784" s="33">
        <v>1</v>
      </c>
      <c r="H784" s="33">
        <f t="shared" si="111"/>
        <v>1</v>
      </c>
      <c r="I784" s="33">
        <f t="shared" si="112"/>
        <v>1</v>
      </c>
      <c r="J784" s="33">
        <v>1</v>
      </c>
      <c r="K784" s="33">
        <f t="shared" si="113"/>
        <v>1</v>
      </c>
      <c r="L784" s="33">
        <f t="shared" si="114"/>
        <v>0</v>
      </c>
      <c r="M784" s="33">
        <f t="shared" si="115"/>
        <v>1</v>
      </c>
      <c r="N784" s="33">
        <f t="shared" si="116"/>
        <v>2</v>
      </c>
      <c r="O784" s="33">
        <f t="shared" si="109"/>
        <v>0</v>
      </c>
      <c r="P784" s="33">
        <f t="shared" si="110"/>
        <v>0</v>
      </c>
      <c r="Q784" s="33">
        <f t="shared" si="117"/>
        <v>4</v>
      </c>
    </row>
    <row r="785" spans="1:17" ht="15.75" customHeight="1" x14ac:dyDescent="0.25">
      <c r="A785" s="23" t="s">
        <v>1890</v>
      </c>
      <c r="B785" s="3" t="s">
        <v>1876</v>
      </c>
      <c r="C785" s="22" t="s">
        <v>162</v>
      </c>
      <c r="D785" s="22" t="s">
        <v>16</v>
      </c>
      <c r="E785" s="3" t="s">
        <v>119</v>
      </c>
      <c r="F785" s="26" t="s">
        <v>1891</v>
      </c>
      <c r="G785" s="33">
        <v>1</v>
      </c>
      <c r="H785" s="33">
        <f t="shared" si="111"/>
        <v>1</v>
      </c>
      <c r="I785" s="33">
        <f t="shared" si="112"/>
        <v>1</v>
      </c>
      <c r="J785" s="33">
        <v>1</v>
      </c>
      <c r="K785" s="33">
        <f t="shared" si="113"/>
        <v>1</v>
      </c>
      <c r="L785" s="33">
        <f t="shared" si="114"/>
        <v>0</v>
      </c>
      <c r="M785" s="33">
        <f t="shared" si="115"/>
        <v>1</v>
      </c>
      <c r="N785" s="33">
        <f t="shared" si="116"/>
        <v>2</v>
      </c>
      <c r="O785" s="33">
        <f t="shared" si="109"/>
        <v>0</v>
      </c>
      <c r="P785" s="33">
        <f t="shared" si="110"/>
        <v>0</v>
      </c>
      <c r="Q785" s="33">
        <f t="shared" si="117"/>
        <v>4</v>
      </c>
    </row>
    <row r="786" spans="1:17" ht="15.75" customHeight="1" x14ac:dyDescent="0.25">
      <c r="A786" s="23" t="s">
        <v>1892</v>
      </c>
      <c r="B786" s="3" t="s">
        <v>1876</v>
      </c>
      <c r="C786" s="22" t="s">
        <v>39</v>
      </c>
      <c r="D786" s="22" t="s">
        <v>16</v>
      </c>
      <c r="E786" s="3" t="s">
        <v>31</v>
      </c>
      <c r="F786" s="26" t="s">
        <v>40</v>
      </c>
      <c r="G786" s="33">
        <v>1</v>
      </c>
      <c r="H786" s="33">
        <f t="shared" si="111"/>
        <v>1</v>
      </c>
      <c r="I786" s="33">
        <f t="shared" si="112"/>
        <v>1</v>
      </c>
      <c r="J786" s="33">
        <v>1</v>
      </c>
      <c r="K786" s="33">
        <f t="shared" si="113"/>
        <v>1</v>
      </c>
      <c r="L786" s="33">
        <f t="shared" si="114"/>
        <v>0</v>
      </c>
      <c r="M786" s="33">
        <f t="shared" si="115"/>
        <v>1</v>
      </c>
      <c r="N786" s="33">
        <f t="shared" si="116"/>
        <v>2</v>
      </c>
      <c r="O786" s="33">
        <f t="shared" si="109"/>
        <v>0</v>
      </c>
      <c r="P786" s="33">
        <f t="shared" si="110"/>
        <v>0</v>
      </c>
      <c r="Q786" s="33">
        <f t="shared" si="117"/>
        <v>4</v>
      </c>
    </row>
    <row r="787" spans="1:17" ht="15.75" customHeight="1" x14ac:dyDescent="0.25">
      <c r="A787" s="23" t="s">
        <v>1893</v>
      </c>
      <c r="B787" s="3" t="s">
        <v>1894</v>
      </c>
      <c r="C787" s="22" t="s">
        <v>152</v>
      </c>
      <c r="D787" s="22" t="s">
        <v>145</v>
      </c>
      <c r="E787" s="3" t="s">
        <v>43</v>
      </c>
      <c r="F787" s="26" t="s">
        <v>1895</v>
      </c>
      <c r="G787" s="33">
        <v>1</v>
      </c>
      <c r="H787" s="33">
        <f t="shared" si="111"/>
        <v>1</v>
      </c>
      <c r="I787" s="33">
        <f t="shared" si="112"/>
        <v>1</v>
      </c>
      <c r="J787" s="33">
        <v>1</v>
      </c>
      <c r="K787" s="33">
        <f t="shared" si="113"/>
        <v>1</v>
      </c>
      <c r="L787" s="33">
        <f t="shared" si="114"/>
        <v>0</v>
      </c>
      <c r="M787" s="33">
        <f t="shared" si="115"/>
        <v>1</v>
      </c>
      <c r="N787" s="33">
        <f t="shared" si="116"/>
        <v>2</v>
      </c>
      <c r="O787" s="33">
        <f t="shared" si="109"/>
        <v>0</v>
      </c>
      <c r="P787" s="33">
        <f t="shared" si="110"/>
        <v>0</v>
      </c>
      <c r="Q787" s="33">
        <f t="shared" si="117"/>
        <v>4</v>
      </c>
    </row>
    <row r="788" spans="1:17" ht="15.75" customHeight="1" x14ac:dyDescent="0.25">
      <c r="A788" s="23" t="s">
        <v>1896</v>
      </c>
      <c r="B788" s="3" t="s">
        <v>1894</v>
      </c>
      <c r="C788" s="22" t="s">
        <v>25</v>
      </c>
      <c r="D788" s="22" t="s">
        <v>145</v>
      </c>
      <c r="E788" s="3" t="s">
        <v>25</v>
      </c>
      <c r="F788" s="26" t="s">
        <v>1897</v>
      </c>
      <c r="G788" s="33">
        <v>1</v>
      </c>
      <c r="H788" s="33">
        <f t="shared" si="111"/>
        <v>1</v>
      </c>
      <c r="I788" s="33">
        <f t="shared" si="112"/>
        <v>1</v>
      </c>
      <c r="J788" s="33">
        <v>1</v>
      </c>
      <c r="K788" s="33">
        <f t="shared" si="113"/>
        <v>1</v>
      </c>
      <c r="L788" s="33">
        <f t="shared" si="114"/>
        <v>0</v>
      </c>
      <c r="M788" s="33">
        <f t="shared" si="115"/>
        <v>1</v>
      </c>
      <c r="N788" s="33">
        <f t="shared" si="116"/>
        <v>2</v>
      </c>
      <c r="O788" s="33">
        <f t="shared" si="109"/>
        <v>0</v>
      </c>
      <c r="P788" s="33">
        <f t="shared" si="110"/>
        <v>0</v>
      </c>
      <c r="Q788" s="33">
        <f t="shared" si="117"/>
        <v>4</v>
      </c>
    </row>
    <row r="789" spans="1:17" ht="15.75" customHeight="1" x14ac:dyDescent="0.25">
      <c r="A789" s="23" t="s">
        <v>1898</v>
      </c>
      <c r="B789" s="3" t="s">
        <v>1894</v>
      </c>
      <c r="C789" s="22" t="s">
        <v>119</v>
      </c>
      <c r="D789" s="22" t="s">
        <v>1899</v>
      </c>
      <c r="E789" s="3" t="s">
        <v>43</v>
      </c>
      <c r="F789" s="26" t="s">
        <v>1900</v>
      </c>
      <c r="G789" s="33">
        <v>1</v>
      </c>
      <c r="H789" s="33">
        <f t="shared" si="111"/>
        <v>1</v>
      </c>
      <c r="I789" s="33">
        <f t="shared" si="112"/>
        <v>1</v>
      </c>
      <c r="J789" s="33">
        <v>1</v>
      </c>
      <c r="K789" s="33">
        <f t="shared" si="113"/>
        <v>1</v>
      </c>
      <c r="L789" s="33">
        <f t="shared" si="114"/>
        <v>0</v>
      </c>
      <c r="M789" s="33">
        <f t="shared" si="115"/>
        <v>1</v>
      </c>
      <c r="N789" s="33">
        <f t="shared" si="116"/>
        <v>2</v>
      </c>
      <c r="O789" s="33">
        <f t="shared" si="109"/>
        <v>0</v>
      </c>
      <c r="P789" s="33">
        <f t="shared" si="110"/>
        <v>0</v>
      </c>
      <c r="Q789" s="33">
        <f t="shared" si="117"/>
        <v>4</v>
      </c>
    </row>
    <row r="790" spans="1:17" ht="15.75" customHeight="1" x14ac:dyDescent="0.25">
      <c r="A790" s="23" t="s">
        <v>1901</v>
      </c>
      <c r="B790" s="3" t="s">
        <v>1894</v>
      </c>
      <c r="C790" s="22" t="s">
        <v>152</v>
      </c>
      <c r="D790" s="22" t="s">
        <v>96</v>
      </c>
      <c r="E790" s="3" t="s">
        <v>119</v>
      </c>
      <c r="F790" s="26" t="s">
        <v>1902</v>
      </c>
      <c r="G790" s="33">
        <v>1</v>
      </c>
      <c r="H790" s="33">
        <f t="shared" si="111"/>
        <v>1</v>
      </c>
      <c r="I790" s="33">
        <f t="shared" si="112"/>
        <v>1</v>
      </c>
      <c r="J790" s="33">
        <v>1</v>
      </c>
      <c r="K790" s="33">
        <f t="shared" si="113"/>
        <v>1</v>
      </c>
      <c r="L790" s="33">
        <f t="shared" si="114"/>
        <v>0</v>
      </c>
      <c r="M790" s="33">
        <f t="shared" si="115"/>
        <v>1</v>
      </c>
      <c r="N790" s="33">
        <f t="shared" si="116"/>
        <v>2</v>
      </c>
      <c r="O790" s="33">
        <f t="shared" si="109"/>
        <v>0</v>
      </c>
      <c r="P790" s="33">
        <f t="shared" si="110"/>
        <v>0</v>
      </c>
      <c r="Q790" s="33">
        <f t="shared" si="117"/>
        <v>4</v>
      </c>
    </row>
    <row r="791" spans="1:17" ht="15.75" customHeight="1" x14ac:dyDescent="0.25">
      <c r="A791" s="23" t="s">
        <v>1903</v>
      </c>
      <c r="B791" s="3" t="s">
        <v>1894</v>
      </c>
      <c r="C791" s="22" t="s">
        <v>184</v>
      </c>
      <c r="D791" s="22" t="s">
        <v>16</v>
      </c>
      <c r="E791" s="3" t="s">
        <v>43</v>
      </c>
      <c r="F791" s="26" t="s">
        <v>1904</v>
      </c>
      <c r="G791" s="33">
        <v>1</v>
      </c>
      <c r="H791" s="33">
        <f t="shared" si="111"/>
        <v>1</v>
      </c>
      <c r="I791" s="33">
        <f t="shared" si="112"/>
        <v>1</v>
      </c>
      <c r="J791" s="33">
        <v>1</v>
      </c>
      <c r="K791" s="33">
        <f t="shared" si="113"/>
        <v>1</v>
      </c>
      <c r="L791" s="33">
        <f t="shared" si="114"/>
        <v>0</v>
      </c>
      <c r="M791" s="33">
        <f t="shared" si="115"/>
        <v>1</v>
      </c>
      <c r="N791" s="33">
        <f t="shared" si="116"/>
        <v>2</v>
      </c>
      <c r="O791" s="33">
        <f t="shared" si="109"/>
        <v>0</v>
      </c>
      <c r="P791" s="33">
        <f t="shared" si="110"/>
        <v>0</v>
      </c>
      <c r="Q791" s="33">
        <f t="shared" si="117"/>
        <v>4</v>
      </c>
    </row>
    <row r="792" spans="1:17" ht="15.75" customHeight="1" x14ac:dyDescent="0.25">
      <c r="A792" s="23" t="s">
        <v>1905</v>
      </c>
      <c r="B792" s="3" t="s">
        <v>1894</v>
      </c>
      <c r="C792" s="22" t="s">
        <v>450</v>
      </c>
      <c r="D792" s="22" t="s">
        <v>16</v>
      </c>
      <c r="E792" s="3" t="s">
        <v>126</v>
      </c>
      <c r="F792" s="26" t="s">
        <v>1906</v>
      </c>
      <c r="G792" s="33">
        <v>1</v>
      </c>
      <c r="H792" s="33">
        <f t="shared" si="111"/>
        <v>1</v>
      </c>
      <c r="I792" s="33">
        <f t="shared" si="112"/>
        <v>1</v>
      </c>
      <c r="J792" s="33">
        <v>1</v>
      </c>
      <c r="K792" s="33">
        <f t="shared" si="113"/>
        <v>1</v>
      </c>
      <c r="L792" s="33">
        <f t="shared" si="114"/>
        <v>0</v>
      </c>
      <c r="M792" s="33">
        <f t="shared" si="115"/>
        <v>1</v>
      </c>
      <c r="N792" s="33">
        <f t="shared" si="116"/>
        <v>2</v>
      </c>
      <c r="O792" s="33">
        <f t="shared" si="109"/>
        <v>0</v>
      </c>
      <c r="P792" s="33">
        <f t="shared" si="110"/>
        <v>0</v>
      </c>
      <c r="Q792" s="33">
        <f t="shared" si="117"/>
        <v>4</v>
      </c>
    </row>
    <row r="793" spans="1:17" ht="15.75" customHeight="1" x14ac:dyDescent="0.25">
      <c r="A793" s="23" t="s">
        <v>1907</v>
      </c>
      <c r="B793" s="3" t="s">
        <v>1894</v>
      </c>
      <c r="C793" s="22" t="s">
        <v>25</v>
      </c>
      <c r="D793" s="22" t="s">
        <v>16</v>
      </c>
      <c r="E793" s="3" t="s">
        <v>50</v>
      </c>
      <c r="F793" s="26" t="s">
        <v>1908</v>
      </c>
      <c r="G793" s="33">
        <v>1</v>
      </c>
      <c r="H793" s="33">
        <f t="shared" si="111"/>
        <v>1</v>
      </c>
      <c r="I793" s="33">
        <f t="shared" si="112"/>
        <v>1</v>
      </c>
      <c r="J793" s="33">
        <v>1</v>
      </c>
      <c r="K793" s="33">
        <f t="shared" si="113"/>
        <v>1</v>
      </c>
      <c r="L793" s="33">
        <f t="shared" si="114"/>
        <v>0</v>
      </c>
      <c r="M793" s="33">
        <f t="shared" si="115"/>
        <v>1</v>
      </c>
      <c r="N793" s="33">
        <f t="shared" si="116"/>
        <v>2</v>
      </c>
      <c r="O793" s="33">
        <f t="shared" si="109"/>
        <v>0</v>
      </c>
      <c r="P793" s="33">
        <f t="shared" si="110"/>
        <v>0</v>
      </c>
      <c r="Q793" s="33">
        <f t="shared" si="117"/>
        <v>4</v>
      </c>
    </row>
    <row r="794" spans="1:17" ht="15.75" customHeight="1" x14ac:dyDescent="0.25">
      <c r="A794" s="23" t="s">
        <v>1909</v>
      </c>
      <c r="B794" s="3" t="s">
        <v>1894</v>
      </c>
      <c r="C794" s="22" t="s">
        <v>95</v>
      </c>
      <c r="D794" s="22" t="s">
        <v>16</v>
      </c>
      <c r="E794" s="3" t="s">
        <v>152</v>
      </c>
      <c r="F794" s="26" t="s">
        <v>1910</v>
      </c>
      <c r="G794" s="33">
        <v>1</v>
      </c>
      <c r="H794" s="33">
        <f t="shared" si="111"/>
        <v>1</v>
      </c>
      <c r="I794" s="33">
        <f t="shared" si="112"/>
        <v>1</v>
      </c>
      <c r="J794" s="33">
        <v>1</v>
      </c>
      <c r="K794" s="33">
        <f t="shared" si="113"/>
        <v>1</v>
      </c>
      <c r="L794" s="33">
        <f t="shared" si="114"/>
        <v>0</v>
      </c>
      <c r="M794" s="33">
        <f t="shared" si="115"/>
        <v>1</v>
      </c>
      <c r="N794" s="33">
        <f t="shared" si="116"/>
        <v>2</v>
      </c>
      <c r="O794" s="33">
        <f t="shared" si="109"/>
        <v>0</v>
      </c>
      <c r="P794" s="33">
        <f t="shared" si="110"/>
        <v>0</v>
      </c>
      <c r="Q794" s="33">
        <f t="shared" si="117"/>
        <v>4</v>
      </c>
    </row>
    <row r="795" spans="1:17" ht="15.75" customHeight="1" x14ac:dyDescent="0.25">
      <c r="A795" s="23" t="s">
        <v>1911</v>
      </c>
      <c r="B795" s="3" t="s">
        <v>1894</v>
      </c>
      <c r="C795" s="22" t="s">
        <v>37</v>
      </c>
      <c r="D795" s="22" t="s">
        <v>145</v>
      </c>
      <c r="E795" s="3" t="s">
        <v>60</v>
      </c>
      <c r="F795" s="26" t="s">
        <v>1912</v>
      </c>
      <c r="G795" s="33">
        <v>1</v>
      </c>
      <c r="H795" s="33">
        <f t="shared" si="111"/>
        <v>1</v>
      </c>
      <c r="I795" s="33">
        <f t="shared" si="112"/>
        <v>1</v>
      </c>
      <c r="J795" s="33">
        <v>1</v>
      </c>
      <c r="K795" s="33">
        <f t="shared" si="113"/>
        <v>1</v>
      </c>
      <c r="L795" s="33">
        <f t="shared" si="114"/>
        <v>0</v>
      </c>
      <c r="M795" s="33">
        <f t="shared" si="115"/>
        <v>1</v>
      </c>
      <c r="N795" s="33">
        <f t="shared" si="116"/>
        <v>2</v>
      </c>
      <c r="O795" s="33">
        <f t="shared" si="109"/>
        <v>0</v>
      </c>
      <c r="P795" s="33">
        <f t="shared" si="110"/>
        <v>0</v>
      </c>
      <c r="Q795" s="33">
        <f t="shared" si="117"/>
        <v>4</v>
      </c>
    </row>
    <row r="796" spans="1:17" ht="15.75" customHeight="1" x14ac:dyDescent="0.25">
      <c r="A796" s="23" t="s">
        <v>1913</v>
      </c>
      <c r="B796" s="3" t="s">
        <v>1894</v>
      </c>
      <c r="C796" s="22" t="s">
        <v>139</v>
      </c>
      <c r="D796" s="22" t="s">
        <v>16</v>
      </c>
      <c r="E796" s="3" t="s">
        <v>31</v>
      </c>
      <c r="F796" s="26" t="s">
        <v>1914</v>
      </c>
      <c r="G796" s="33">
        <v>1</v>
      </c>
      <c r="H796" s="33">
        <f t="shared" si="111"/>
        <v>1</v>
      </c>
      <c r="I796" s="33">
        <f t="shared" si="112"/>
        <v>1</v>
      </c>
      <c r="J796" s="33">
        <v>1</v>
      </c>
      <c r="K796" s="33">
        <f t="shared" si="113"/>
        <v>1</v>
      </c>
      <c r="L796" s="33">
        <f t="shared" si="114"/>
        <v>0</v>
      </c>
      <c r="M796" s="33">
        <f t="shared" si="115"/>
        <v>1</v>
      </c>
      <c r="N796" s="33">
        <f t="shared" si="116"/>
        <v>2</v>
      </c>
      <c r="O796" s="33">
        <f t="shared" si="109"/>
        <v>0</v>
      </c>
      <c r="P796" s="33">
        <f t="shared" si="110"/>
        <v>0</v>
      </c>
      <c r="Q796" s="33">
        <f t="shared" si="117"/>
        <v>4</v>
      </c>
    </row>
    <row r="797" spans="1:17" ht="15.75" customHeight="1" x14ac:dyDescent="0.25">
      <c r="A797" s="23" t="s">
        <v>1915</v>
      </c>
      <c r="B797" s="3" t="s">
        <v>1894</v>
      </c>
      <c r="C797" s="22" t="s">
        <v>50</v>
      </c>
      <c r="D797" s="22" t="s">
        <v>16</v>
      </c>
      <c r="E797" s="3" t="s">
        <v>19</v>
      </c>
      <c r="F797" s="26" t="s">
        <v>1916</v>
      </c>
      <c r="G797" s="33">
        <v>1</v>
      </c>
      <c r="H797" s="33">
        <f t="shared" si="111"/>
        <v>1</v>
      </c>
      <c r="I797" s="33">
        <f t="shared" si="112"/>
        <v>1</v>
      </c>
      <c r="J797" s="33">
        <v>1</v>
      </c>
      <c r="K797" s="33">
        <f t="shared" si="113"/>
        <v>1</v>
      </c>
      <c r="L797" s="33">
        <f t="shared" si="114"/>
        <v>0</v>
      </c>
      <c r="M797" s="33">
        <f t="shared" si="115"/>
        <v>1</v>
      </c>
      <c r="N797" s="33">
        <f t="shared" si="116"/>
        <v>2</v>
      </c>
      <c r="O797" s="33">
        <f t="shared" si="109"/>
        <v>0</v>
      </c>
      <c r="P797" s="33">
        <f t="shared" si="110"/>
        <v>0</v>
      </c>
      <c r="Q797" s="33">
        <f t="shared" si="117"/>
        <v>4</v>
      </c>
    </row>
    <row r="798" spans="1:17" ht="15.75" customHeight="1" x14ac:dyDescent="0.25">
      <c r="A798" s="23" t="s">
        <v>1917</v>
      </c>
      <c r="B798" s="3" t="s">
        <v>1894</v>
      </c>
      <c r="C798" s="22" t="s">
        <v>105</v>
      </c>
      <c r="D798" s="22" t="s">
        <v>16</v>
      </c>
      <c r="E798" s="3" t="s">
        <v>22</v>
      </c>
      <c r="F798" s="26" t="s">
        <v>1918</v>
      </c>
      <c r="G798" s="33">
        <v>1</v>
      </c>
      <c r="H798" s="33">
        <f t="shared" si="111"/>
        <v>1</v>
      </c>
      <c r="I798" s="33">
        <f t="shared" si="112"/>
        <v>1</v>
      </c>
      <c r="J798" s="33">
        <v>1</v>
      </c>
      <c r="K798" s="33">
        <f t="shared" si="113"/>
        <v>1</v>
      </c>
      <c r="L798" s="33">
        <f t="shared" si="114"/>
        <v>0</v>
      </c>
      <c r="M798" s="33">
        <f t="shared" si="115"/>
        <v>1</v>
      </c>
      <c r="N798" s="33">
        <f t="shared" si="116"/>
        <v>2</v>
      </c>
      <c r="O798" s="33">
        <f t="shared" si="109"/>
        <v>0</v>
      </c>
      <c r="P798" s="33">
        <f t="shared" si="110"/>
        <v>0</v>
      </c>
      <c r="Q798" s="33">
        <f t="shared" si="117"/>
        <v>4</v>
      </c>
    </row>
    <row r="799" spans="1:17" ht="15.75" customHeight="1" x14ac:dyDescent="0.25">
      <c r="A799" s="23" t="s">
        <v>1919</v>
      </c>
      <c r="B799" s="3" t="s">
        <v>1894</v>
      </c>
      <c r="C799" s="22" t="s">
        <v>184</v>
      </c>
      <c r="D799" s="22" t="s">
        <v>16</v>
      </c>
      <c r="E799" s="3" t="s">
        <v>22</v>
      </c>
      <c r="F799" s="26" t="s">
        <v>1920</v>
      </c>
      <c r="G799" s="33">
        <v>1</v>
      </c>
      <c r="H799" s="33">
        <f t="shared" si="111"/>
        <v>1</v>
      </c>
      <c r="I799" s="33">
        <f t="shared" si="112"/>
        <v>1</v>
      </c>
      <c r="J799" s="33">
        <v>1</v>
      </c>
      <c r="K799" s="33">
        <f t="shared" si="113"/>
        <v>1</v>
      </c>
      <c r="L799" s="33">
        <f t="shared" si="114"/>
        <v>0</v>
      </c>
      <c r="M799" s="33">
        <f t="shared" si="115"/>
        <v>1</v>
      </c>
      <c r="N799" s="33">
        <f t="shared" si="116"/>
        <v>2</v>
      </c>
      <c r="O799" s="33">
        <f t="shared" si="109"/>
        <v>0</v>
      </c>
      <c r="P799" s="33">
        <f t="shared" si="110"/>
        <v>0</v>
      </c>
      <c r="Q799" s="33">
        <f t="shared" si="117"/>
        <v>4</v>
      </c>
    </row>
    <row r="800" spans="1:17" ht="15.75" customHeight="1" x14ac:dyDescent="0.25">
      <c r="A800" s="23" t="s">
        <v>1921</v>
      </c>
      <c r="B800" s="3" t="s">
        <v>1922</v>
      </c>
      <c r="C800" s="22" t="s">
        <v>105</v>
      </c>
      <c r="D800" s="22" t="s">
        <v>16</v>
      </c>
      <c r="E800" s="3" t="s">
        <v>43</v>
      </c>
      <c r="F800" s="26" t="s">
        <v>1923</v>
      </c>
      <c r="G800" s="33">
        <v>0</v>
      </c>
      <c r="H800" s="33">
        <f t="shared" si="111"/>
        <v>0</v>
      </c>
      <c r="I800" s="33">
        <f t="shared" si="112"/>
        <v>0</v>
      </c>
      <c r="J800" s="33">
        <v>0</v>
      </c>
      <c r="K800" s="33">
        <f t="shared" si="113"/>
        <v>0</v>
      </c>
      <c r="L800" s="33">
        <f t="shared" si="114"/>
        <v>0</v>
      </c>
      <c r="M800" s="33">
        <f t="shared" si="115"/>
        <v>0</v>
      </c>
      <c r="N800" s="33">
        <f t="shared" si="116"/>
        <v>0</v>
      </c>
      <c r="O800" s="33">
        <f t="shared" si="109"/>
        <v>0</v>
      </c>
      <c r="P800" s="33">
        <f t="shared" si="110"/>
        <v>0</v>
      </c>
      <c r="Q800" s="33">
        <f t="shared" si="117"/>
        <v>0</v>
      </c>
    </row>
    <row r="801" spans="1:17" ht="15.75" customHeight="1" x14ac:dyDescent="0.25">
      <c r="A801" s="23" t="s">
        <v>1924</v>
      </c>
      <c r="B801" s="3" t="s">
        <v>1922</v>
      </c>
      <c r="C801" s="22" t="s">
        <v>139</v>
      </c>
      <c r="D801" s="22" t="s">
        <v>16</v>
      </c>
      <c r="E801" s="3" t="s">
        <v>50</v>
      </c>
      <c r="F801" s="26" t="s">
        <v>1925</v>
      </c>
      <c r="G801" s="33">
        <v>0</v>
      </c>
      <c r="H801" s="33">
        <f t="shared" si="111"/>
        <v>0</v>
      </c>
      <c r="I801" s="33">
        <f t="shared" si="112"/>
        <v>0</v>
      </c>
      <c r="J801" s="33">
        <v>0</v>
      </c>
      <c r="K801" s="33">
        <f t="shared" si="113"/>
        <v>0</v>
      </c>
      <c r="L801" s="33">
        <f t="shared" si="114"/>
        <v>0</v>
      </c>
      <c r="M801" s="33">
        <f t="shared" si="115"/>
        <v>0</v>
      </c>
      <c r="N801" s="33">
        <f t="shared" si="116"/>
        <v>0</v>
      </c>
      <c r="O801" s="33">
        <f t="shared" si="109"/>
        <v>0</v>
      </c>
      <c r="P801" s="33">
        <f t="shared" si="110"/>
        <v>0</v>
      </c>
      <c r="Q801" s="33">
        <f t="shared" si="117"/>
        <v>0</v>
      </c>
    </row>
    <row r="802" spans="1:17" ht="15.75" customHeight="1" x14ac:dyDescent="0.25">
      <c r="A802" s="23" t="s">
        <v>1926</v>
      </c>
      <c r="B802" s="3" t="s">
        <v>1922</v>
      </c>
      <c r="C802" s="22" t="s">
        <v>139</v>
      </c>
      <c r="D802" s="22" t="s">
        <v>16</v>
      </c>
      <c r="E802" s="3" t="s">
        <v>19</v>
      </c>
      <c r="F802" s="26" t="s">
        <v>1927</v>
      </c>
      <c r="G802" s="33">
        <v>1</v>
      </c>
      <c r="H802" s="33">
        <f t="shared" si="111"/>
        <v>1</v>
      </c>
      <c r="I802" s="33">
        <f t="shared" si="112"/>
        <v>1</v>
      </c>
      <c r="J802" s="33">
        <v>0</v>
      </c>
      <c r="K802" s="33">
        <f t="shared" si="113"/>
        <v>1</v>
      </c>
      <c r="L802" s="33">
        <f t="shared" si="114"/>
        <v>2</v>
      </c>
      <c r="M802" s="33">
        <f t="shared" si="115"/>
        <v>0</v>
      </c>
      <c r="N802" s="33">
        <f t="shared" si="116"/>
        <v>2</v>
      </c>
      <c r="O802" s="33">
        <f t="shared" si="109"/>
        <v>0.1</v>
      </c>
      <c r="P802" s="33">
        <f t="shared" si="110"/>
        <v>2</v>
      </c>
      <c r="Q802" s="33">
        <f t="shared" si="117"/>
        <v>0</v>
      </c>
    </row>
    <row r="803" spans="1:17" ht="15.75" customHeight="1" x14ac:dyDescent="0.25">
      <c r="A803" s="23" t="s">
        <v>1928</v>
      </c>
      <c r="B803" s="3" t="s">
        <v>1922</v>
      </c>
      <c r="C803" s="22" t="s">
        <v>139</v>
      </c>
      <c r="D803" s="22" t="s">
        <v>16</v>
      </c>
      <c r="E803" s="3" t="s">
        <v>47</v>
      </c>
      <c r="F803" s="26" t="s">
        <v>1929</v>
      </c>
      <c r="G803" s="33">
        <v>0</v>
      </c>
      <c r="H803" s="33">
        <f t="shared" si="111"/>
        <v>0</v>
      </c>
      <c r="I803" s="33">
        <f t="shared" si="112"/>
        <v>0</v>
      </c>
      <c r="J803" s="33">
        <v>0</v>
      </c>
      <c r="K803" s="33">
        <f t="shared" si="113"/>
        <v>0</v>
      </c>
      <c r="L803" s="33">
        <f t="shared" si="114"/>
        <v>0</v>
      </c>
      <c r="M803" s="33">
        <f t="shared" si="115"/>
        <v>0</v>
      </c>
      <c r="N803" s="33">
        <f t="shared" si="116"/>
        <v>0</v>
      </c>
      <c r="O803" s="33">
        <f t="shared" si="109"/>
        <v>0</v>
      </c>
      <c r="P803" s="33">
        <f t="shared" si="110"/>
        <v>0</v>
      </c>
      <c r="Q803" s="33">
        <f t="shared" si="117"/>
        <v>0</v>
      </c>
    </row>
    <row r="804" spans="1:17" ht="15.75" customHeight="1" x14ac:dyDescent="0.25">
      <c r="A804" s="23" t="s">
        <v>1930</v>
      </c>
      <c r="B804" s="3" t="s">
        <v>1922</v>
      </c>
      <c r="C804" s="22" t="s">
        <v>139</v>
      </c>
      <c r="D804" s="22" t="s">
        <v>16</v>
      </c>
      <c r="E804" s="3" t="s">
        <v>119</v>
      </c>
      <c r="F804" s="26" t="s">
        <v>1931</v>
      </c>
      <c r="G804" s="33">
        <v>0</v>
      </c>
      <c r="H804" s="33">
        <f t="shared" si="111"/>
        <v>0</v>
      </c>
      <c r="I804" s="33">
        <f t="shared" si="112"/>
        <v>0</v>
      </c>
      <c r="J804" s="33">
        <v>0</v>
      </c>
      <c r="K804" s="33">
        <f t="shared" si="113"/>
        <v>0</v>
      </c>
      <c r="L804" s="33">
        <f t="shared" si="114"/>
        <v>0</v>
      </c>
      <c r="M804" s="33">
        <f t="shared" si="115"/>
        <v>0</v>
      </c>
      <c r="N804" s="33">
        <f t="shared" si="116"/>
        <v>0</v>
      </c>
      <c r="O804" s="33">
        <f t="shared" si="109"/>
        <v>0</v>
      </c>
      <c r="P804" s="33">
        <f t="shared" si="110"/>
        <v>0</v>
      </c>
      <c r="Q804" s="33">
        <f t="shared" si="117"/>
        <v>0</v>
      </c>
    </row>
    <row r="805" spans="1:17" ht="15.75" customHeight="1" x14ac:dyDescent="0.25">
      <c r="A805" s="23" t="s">
        <v>1932</v>
      </c>
      <c r="B805" s="3" t="s">
        <v>1922</v>
      </c>
      <c r="C805" s="22" t="s">
        <v>139</v>
      </c>
      <c r="D805" s="22" t="s">
        <v>16</v>
      </c>
      <c r="E805" s="3" t="s">
        <v>43</v>
      </c>
      <c r="F805" s="26" t="s">
        <v>1933</v>
      </c>
      <c r="G805" s="33">
        <v>0</v>
      </c>
      <c r="H805" s="33">
        <f t="shared" si="111"/>
        <v>0</v>
      </c>
      <c r="I805" s="33">
        <f t="shared" si="112"/>
        <v>0</v>
      </c>
      <c r="J805" s="33">
        <v>0</v>
      </c>
      <c r="K805" s="33">
        <f t="shared" si="113"/>
        <v>0</v>
      </c>
      <c r="L805" s="33">
        <f t="shared" si="114"/>
        <v>0</v>
      </c>
      <c r="M805" s="33">
        <f t="shared" si="115"/>
        <v>0</v>
      </c>
      <c r="N805" s="33">
        <f t="shared" si="116"/>
        <v>0</v>
      </c>
      <c r="O805" s="33">
        <f t="shared" si="109"/>
        <v>0</v>
      </c>
      <c r="P805" s="33">
        <f t="shared" si="110"/>
        <v>0</v>
      </c>
      <c r="Q805" s="33">
        <f t="shared" si="117"/>
        <v>0</v>
      </c>
    </row>
    <row r="806" spans="1:17" ht="15.75" customHeight="1" x14ac:dyDescent="0.25">
      <c r="A806" s="23" t="s">
        <v>1934</v>
      </c>
      <c r="B806" s="3" t="s">
        <v>1922</v>
      </c>
      <c r="C806" s="22" t="s">
        <v>139</v>
      </c>
      <c r="D806" s="22" t="s">
        <v>16</v>
      </c>
      <c r="E806" s="3" t="s">
        <v>60</v>
      </c>
      <c r="F806" s="26" t="s">
        <v>1935</v>
      </c>
      <c r="G806" s="33">
        <v>0</v>
      </c>
      <c r="H806" s="33">
        <f t="shared" si="111"/>
        <v>0</v>
      </c>
      <c r="I806" s="33">
        <f t="shared" si="112"/>
        <v>0</v>
      </c>
      <c r="J806" s="33">
        <v>0</v>
      </c>
      <c r="K806" s="33">
        <f t="shared" si="113"/>
        <v>0</v>
      </c>
      <c r="L806" s="33">
        <f t="shared" si="114"/>
        <v>0</v>
      </c>
      <c r="M806" s="33">
        <f t="shared" si="115"/>
        <v>0</v>
      </c>
      <c r="N806" s="33">
        <f t="shared" si="116"/>
        <v>0</v>
      </c>
      <c r="O806" s="34">
        <f t="shared" si="109"/>
        <v>0</v>
      </c>
      <c r="P806" s="34">
        <f t="shared" si="110"/>
        <v>0</v>
      </c>
      <c r="Q806" s="34">
        <f t="shared" si="117"/>
        <v>0</v>
      </c>
    </row>
    <row r="807" spans="1:17" ht="15.75" customHeight="1" x14ac:dyDescent="0.25">
      <c r="A807" s="23" t="s">
        <v>1936</v>
      </c>
      <c r="B807" s="3" t="s">
        <v>1922</v>
      </c>
      <c r="C807" s="22" t="s">
        <v>139</v>
      </c>
      <c r="D807" s="22" t="s">
        <v>16</v>
      </c>
      <c r="E807" s="3" t="s">
        <v>15</v>
      </c>
      <c r="F807" s="26" t="s">
        <v>1937</v>
      </c>
      <c r="G807" s="33">
        <v>1</v>
      </c>
      <c r="H807" s="33">
        <f t="shared" si="111"/>
        <v>1</v>
      </c>
      <c r="I807" s="33">
        <f t="shared" si="112"/>
        <v>1</v>
      </c>
      <c r="J807" s="33">
        <v>0</v>
      </c>
      <c r="K807" s="33">
        <f t="shared" si="113"/>
        <v>1</v>
      </c>
      <c r="L807" s="33">
        <f t="shared" si="114"/>
        <v>2</v>
      </c>
      <c r="M807" s="33">
        <f t="shared" si="115"/>
        <v>0</v>
      </c>
      <c r="N807" s="33">
        <f t="shared" si="116"/>
        <v>2</v>
      </c>
      <c r="O807" s="33">
        <f t="shared" si="109"/>
        <v>0.1</v>
      </c>
      <c r="P807" s="33">
        <f t="shared" si="110"/>
        <v>2</v>
      </c>
      <c r="Q807" s="33">
        <f t="shared" si="117"/>
        <v>0</v>
      </c>
    </row>
    <row r="808" spans="1:17" ht="15.75" customHeight="1" x14ac:dyDescent="0.25">
      <c r="A808" s="23" t="s">
        <v>1938</v>
      </c>
      <c r="B808" s="3" t="s">
        <v>1922</v>
      </c>
      <c r="C808" s="22" t="s">
        <v>139</v>
      </c>
      <c r="D808" s="22" t="s">
        <v>16</v>
      </c>
      <c r="E808" s="3" t="s">
        <v>31</v>
      </c>
      <c r="F808" s="26" t="s">
        <v>1939</v>
      </c>
      <c r="G808" s="33">
        <v>0</v>
      </c>
      <c r="H808" s="33">
        <f t="shared" si="111"/>
        <v>0</v>
      </c>
      <c r="I808" s="33">
        <f t="shared" si="112"/>
        <v>0</v>
      </c>
      <c r="J808" s="33">
        <v>0</v>
      </c>
      <c r="K808" s="33">
        <f t="shared" si="113"/>
        <v>0</v>
      </c>
      <c r="L808" s="33">
        <f t="shared" si="114"/>
        <v>0</v>
      </c>
      <c r="M808" s="33">
        <f t="shared" si="115"/>
        <v>0</v>
      </c>
      <c r="N808" s="33">
        <f t="shared" si="116"/>
        <v>0</v>
      </c>
      <c r="O808" s="33">
        <f t="shared" si="109"/>
        <v>0</v>
      </c>
      <c r="P808" s="33">
        <f t="shared" si="110"/>
        <v>0</v>
      </c>
      <c r="Q808" s="33">
        <f t="shared" si="117"/>
        <v>0</v>
      </c>
    </row>
    <row r="809" spans="1:17" ht="15.75" customHeight="1" x14ac:dyDescent="0.25">
      <c r="A809" s="23" t="s">
        <v>1940</v>
      </c>
      <c r="B809" s="3" t="s">
        <v>1922</v>
      </c>
      <c r="C809" s="22" t="s">
        <v>105</v>
      </c>
      <c r="D809" s="22" t="s">
        <v>16</v>
      </c>
      <c r="E809" s="3" t="s">
        <v>18</v>
      </c>
      <c r="F809" s="26" t="s">
        <v>1941</v>
      </c>
      <c r="G809" s="33">
        <v>1</v>
      </c>
      <c r="H809" s="33">
        <f t="shared" si="111"/>
        <v>1</v>
      </c>
      <c r="I809" s="33">
        <f t="shared" si="112"/>
        <v>1</v>
      </c>
      <c r="J809" s="33">
        <v>0</v>
      </c>
      <c r="K809" s="33">
        <f t="shared" si="113"/>
        <v>1</v>
      </c>
      <c r="L809" s="33">
        <f t="shared" si="114"/>
        <v>2</v>
      </c>
      <c r="M809" s="33">
        <f t="shared" si="115"/>
        <v>0</v>
      </c>
      <c r="N809" s="33">
        <f t="shared" si="116"/>
        <v>2</v>
      </c>
      <c r="O809" s="33">
        <f t="shared" si="109"/>
        <v>0.1</v>
      </c>
      <c r="P809" s="33">
        <f t="shared" si="110"/>
        <v>2</v>
      </c>
      <c r="Q809" s="33">
        <f t="shared" si="117"/>
        <v>0</v>
      </c>
    </row>
    <row r="810" spans="1:17" ht="15.75" customHeight="1" x14ac:dyDescent="0.25">
      <c r="A810" s="23" t="s">
        <v>1942</v>
      </c>
      <c r="B810" s="3" t="s">
        <v>1922</v>
      </c>
      <c r="C810" s="22" t="s">
        <v>105</v>
      </c>
      <c r="D810" s="22" t="s">
        <v>16</v>
      </c>
      <c r="E810" s="3" t="s">
        <v>60</v>
      </c>
      <c r="F810" s="26" t="s">
        <v>1943</v>
      </c>
      <c r="G810" s="33">
        <v>0</v>
      </c>
      <c r="H810" s="33">
        <f t="shared" si="111"/>
        <v>0</v>
      </c>
      <c r="I810" s="33">
        <f t="shared" si="112"/>
        <v>0</v>
      </c>
      <c r="J810" s="33">
        <v>0</v>
      </c>
      <c r="K810" s="33">
        <f t="shared" si="113"/>
        <v>0</v>
      </c>
      <c r="L810" s="33">
        <f t="shared" si="114"/>
        <v>0</v>
      </c>
      <c r="M810" s="33">
        <f t="shared" si="115"/>
        <v>0</v>
      </c>
      <c r="N810" s="33">
        <f t="shared" si="116"/>
        <v>0</v>
      </c>
      <c r="O810" s="33">
        <f t="shared" si="109"/>
        <v>0</v>
      </c>
      <c r="P810" s="33">
        <f t="shared" si="110"/>
        <v>0</v>
      </c>
      <c r="Q810" s="33">
        <f t="shared" si="117"/>
        <v>0</v>
      </c>
    </row>
    <row r="811" spans="1:17" ht="15.75" customHeight="1" x14ac:dyDescent="0.25">
      <c r="A811" s="23" t="s">
        <v>1944</v>
      </c>
      <c r="B811" s="3" t="s">
        <v>1922</v>
      </c>
      <c r="C811" s="22" t="s">
        <v>105</v>
      </c>
      <c r="D811" s="22" t="s">
        <v>16</v>
      </c>
      <c r="E811" s="3" t="s">
        <v>152</v>
      </c>
      <c r="F811" s="26" t="s">
        <v>1945</v>
      </c>
      <c r="G811" s="33">
        <v>0</v>
      </c>
      <c r="H811" s="33">
        <f t="shared" si="111"/>
        <v>0</v>
      </c>
      <c r="I811" s="33">
        <f t="shared" si="112"/>
        <v>0</v>
      </c>
      <c r="J811" s="33">
        <v>0</v>
      </c>
      <c r="K811" s="33">
        <f t="shared" si="113"/>
        <v>0</v>
      </c>
      <c r="L811" s="33">
        <f t="shared" si="114"/>
        <v>0</v>
      </c>
      <c r="M811" s="33">
        <f t="shared" si="115"/>
        <v>0</v>
      </c>
      <c r="N811" s="33">
        <f t="shared" si="116"/>
        <v>0</v>
      </c>
      <c r="O811" s="33">
        <f t="shared" si="109"/>
        <v>0</v>
      </c>
      <c r="P811" s="33">
        <f t="shared" si="110"/>
        <v>0</v>
      </c>
      <c r="Q811" s="33">
        <f t="shared" si="117"/>
        <v>0</v>
      </c>
    </row>
    <row r="812" spans="1:17" ht="15.75" customHeight="1" x14ac:dyDescent="0.25">
      <c r="A812" s="23" t="s">
        <v>1946</v>
      </c>
      <c r="B812" s="3" t="s">
        <v>1922</v>
      </c>
      <c r="C812" s="22" t="s">
        <v>450</v>
      </c>
      <c r="D812" s="22" t="s">
        <v>16</v>
      </c>
      <c r="E812" s="3" t="s">
        <v>43</v>
      </c>
      <c r="F812" s="26" t="s">
        <v>1947</v>
      </c>
      <c r="G812" s="33">
        <v>0</v>
      </c>
      <c r="H812" s="33">
        <f t="shared" si="111"/>
        <v>0</v>
      </c>
      <c r="I812" s="33">
        <f t="shared" si="112"/>
        <v>0</v>
      </c>
      <c r="J812" s="33">
        <v>0</v>
      </c>
      <c r="K812" s="33">
        <f t="shared" si="113"/>
        <v>0</v>
      </c>
      <c r="L812" s="33">
        <f t="shared" si="114"/>
        <v>0</v>
      </c>
      <c r="M812" s="33">
        <f t="shared" si="115"/>
        <v>0</v>
      </c>
      <c r="N812" s="33">
        <f t="shared" si="116"/>
        <v>0</v>
      </c>
      <c r="O812" s="33">
        <f t="shared" si="109"/>
        <v>0</v>
      </c>
      <c r="P812" s="33">
        <f t="shared" si="110"/>
        <v>0</v>
      </c>
      <c r="Q812" s="33">
        <f t="shared" si="117"/>
        <v>0</v>
      </c>
    </row>
    <row r="813" spans="1:17" ht="15.75" customHeight="1" x14ac:dyDescent="0.25">
      <c r="A813" s="23" t="s">
        <v>1948</v>
      </c>
      <c r="B813" s="3" t="s">
        <v>1922</v>
      </c>
      <c r="C813" s="22" t="s">
        <v>105</v>
      </c>
      <c r="D813" s="22" t="s">
        <v>16</v>
      </c>
      <c r="E813" s="3" t="s">
        <v>31</v>
      </c>
      <c r="F813" s="26" t="s">
        <v>1949</v>
      </c>
      <c r="G813" s="33">
        <v>1</v>
      </c>
      <c r="H813" s="33">
        <f t="shared" si="111"/>
        <v>1</v>
      </c>
      <c r="I813" s="33">
        <f t="shared" si="112"/>
        <v>1</v>
      </c>
      <c r="J813" s="33">
        <v>0</v>
      </c>
      <c r="K813" s="33">
        <f t="shared" si="113"/>
        <v>1</v>
      </c>
      <c r="L813" s="33">
        <f t="shared" si="114"/>
        <v>2</v>
      </c>
      <c r="M813" s="33">
        <f t="shared" si="115"/>
        <v>0</v>
      </c>
      <c r="N813" s="33">
        <f t="shared" si="116"/>
        <v>2</v>
      </c>
      <c r="O813" s="33">
        <f t="shared" si="109"/>
        <v>0.1</v>
      </c>
      <c r="P813" s="33">
        <f t="shared" si="110"/>
        <v>2</v>
      </c>
      <c r="Q813" s="33">
        <f t="shared" si="117"/>
        <v>0</v>
      </c>
    </row>
    <row r="814" spans="1:17" ht="15.75" customHeight="1" x14ac:dyDescent="0.25">
      <c r="A814" s="23" t="s">
        <v>1950</v>
      </c>
      <c r="B814" s="3" t="s">
        <v>1922</v>
      </c>
      <c r="C814" s="22" t="s">
        <v>105</v>
      </c>
      <c r="D814" s="22" t="s">
        <v>16</v>
      </c>
      <c r="E814" s="3" t="s">
        <v>126</v>
      </c>
      <c r="F814" s="26" t="s">
        <v>1951</v>
      </c>
      <c r="G814" s="33">
        <v>0</v>
      </c>
      <c r="H814" s="33">
        <f t="shared" si="111"/>
        <v>0</v>
      </c>
      <c r="I814" s="33">
        <f t="shared" si="112"/>
        <v>0</v>
      </c>
      <c r="J814" s="33">
        <v>0</v>
      </c>
      <c r="K814" s="33">
        <f t="shared" si="113"/>
        <v>0</v>
      </c>
      <c r="L814" s="33">
        <f t="shared" si="114"/>
        <v>0</v>
      </c>
      <c r="M814" s="33">
        <f t="shared" si="115"/>
        <v>0</v>
      </c>
      <c r="N814" s="33">
        <f t="shared" si="116"/>
        <v>0</v>
      </c>
      <c r="O814" s="33">
        <f t="shared" si="109"/>
        <v>0</v>
      </c>
      <c r="P814" s="33">
        <f t="shared" si="110"/>
        <v>0</v>
      </c>
      <c r="Q814" s="33">
        <f t="shared" si="117"/>
        <v>0</v>
      </c>
    </row>
    <row r="815" spans="1:17" ht="15.75" customHeight="1" x14ac:dyDescent="0.25">
      <c r="A815" s="23" t="s">
        <v>1952</v>
      </c>
      <c r="B815" s="3" t="s">
        <v>1922</v>
      </c>
      <c r="C815" s="22" t="s">
        <v>139</v>
      </c>
      <c r="D815" s="22" t="s">
        <v>16</v>
      </c>
      <c r="E815" s="3" t="s">
        <v>22</v>
      </c>
      <c r="F815" s="26" t="s">
        <v>1953</v>
      </c>
      <c r="G815" s="33">
        <v>1</v>
      </c>
      <c r="H815" s="33">
        <f t="shared" si="111"/>
        <v>1</v>
      </c>
      <c r="I815" s="33">
        <f t="shared" si="112"/>
        <v>1</v>
      </c>
      <c r="J815" s="33">
        <v>0</v>
      </c>
      <c r="K815" s="33">
        <f t="shared" si="113"/>
        <v>1</v>
      </c>
      <c r="L815" s="33">
        <f t="shared" si="114"/>
        <v>2</v>
      </c>
      <c r="M815" s="33">
        <f t="shared" si="115"/>
        <v>0</v>
      </c>
      <c r="N815" s="33">
        <f t="shared" si="116"/>
        <v>2</v>
      </c>
      <c r="O815" s="33">
        <f t="shared" si="109"/>
        <v>0.1</v>
      </c>
      <c r="P815" s="33">
        <f t="shared" si="110"/>
        <v>2</v>
      </c>
      <c r="Q815" s="33">
        <f t="shared" si="117"/>
        <v>0</v>
      </c>
    </row>
    <row r="816" spans="1:17" ht="15.75" customHeight="1" x14ac:dyDescent="0.25">
      <c r="A816" s="23" t="s">
        <v>1954</v>
      </c>
      <c r="B816" s="3" t="s">
        <v>1922</v>
      </c>
      <c r="C816" s="22" t="s">
        <v>162</v>
      </c>
      <c r="D816" s="22" t="s">
        <v>16</v>
      </c>
      <c r="E816" s="3" t="s">
        <v>50</v>
      </c>
      <c r="F816" s="26" t="s">
        <v>1955</v>
      </c>
      <c r="G816" s="33">
        <v>0</v>
      </c>
      <c r="H816" s="33">
        <f t="shared" si="111"/>
        <v>0</v>
      </c>
      <c r="I816" s="33">
        <f t="shared" si="112"/>
        <v>0</v>
      </c>
      <c r="J816" s="33">
        <v>0</v>
      </c>
      <c r="K816" s="33">
        <f t="shared" si="113"/>
        <v>0</v>
      </c>
      <c r="L816" s="33">
        <f t="shared" si="114"/>
        <v>0</v>
      </c>
      <c r="M816" s="33">
        <f t="shared" si="115"/>
        <v>0</v>
      </c>
      <c r="N816" s="33">
        <f t="shared" si="116"/>
        <v>0</v>
      </c>
      <c r="O816" s="33">
        <f t="shared" si="109"/>
        <v>0</v>
      </c>
      <c r="P816" s="33">
        <f t="shared" si="110"/>
        <v>0</v>
      </c>
      <c r="Q816" s="33">
        <f t="shared" si="117"/>
        <v>0</v>
      </c>
    </row>
    <row r="817" spans="1:17" ht="15.75" customHeight="1" x14ac:dyDescent="0.25">
      <c r="A817" s="23" t="s">
        <v>1956</v>
      </c>
      <c r="B817" s="3" t="s">
        <v>1922</v>
      </c>
      <c r="C817" s="22" t="s">
        <v>450</v>
      </c>
      <c r="D817" s="22" t="s">
        <v>16</v>
      </c>
      <c r="E817" s="3" t="s">
        <v>22</v>
      </c>
      <c r="F817" s="26" t="s">
        <v>1957</v>
      </c>
      <c r="G817" s="33">
        <v>0</v>
      </c>
      <c r="H817" s="33">
        <f t="shared" si="111"/>
        <v>0</v>
      </c>
      <c r="I817" s="33">
        <f t="shared" si="112"/>
        <v>0</v>
      </c>
      <c r="J817" s="33">
        <v>0</v>
      </c>
      <c r="K817" s="33">
        <f t="shared" si="113"/>
        <v>0</v>
      </c>
      <c r="L817" s="33">
        <f t="shared" si="114"/>
        <v>0</v>
      </c>
      <c r="M817" s="33">
        <f t="shared" si="115"/>
        <v>0</v>
      </c>
      <c r="N817" s="33">
        <f t="shared" si="116"/>
        <v>0</v>
      </c>
      <c r="O817" s="33">
        <f t="shared" si="109"/>
        <v>0</v>
      </c>
      <c r="P817" s="33">
        <f t="shared" si="110"/>
        <v>0</v>
      </c>
      <c r="Q817" s="33">
        <f t="shared" si="117"/>
        <v>0</v>
      </c>
    </row>
    <row r="818" spans="1:17" ht="15.75" customHeight="1" x14ac:dyDescent="0.25">
      <c r="A818" s="23" t="s">
        <v>1958</v>
      </c>
      <c r="B818" s="3" t="s">
        <v>1922</v>
      </c>
      <c r="C818" s="22" t="s">
        <v>450</v>
      </c>
      <c r="D818" s="22" t="s">
        <v>16</v>
      </c>
      <c r="E818" s="3" t="s">
        <v>19</v>
      </c>
      <c r="F818" s="26" t="s">
        <v>1959</v>
      </c>
      <c r="G818" s="33">
        <v>1</v>
      </c>
      <c r="H818" s="33">
        <f t="shared" si="111"/>
        <v>1</v>
      </c>
      <c r="I818" s="33">
        <f t="shared" si="112"/>
        <v>1</v>
      </c>
      <c r="J818" s="33">
        <v>0</v>
      </c>
      <c r="K818" s="33">
        <f t="shared" si="113"/>
        <v>1</v>
      </c>
      <c r="L818" s="33">
        <f t="shared" si="114"/>
        <v>2</v>
      </c>
      <c r="M818" s="33">
        <f t="shared" si="115"/>
        <v>0</v>
      </c>
      <c r="N818" s="33">
        <f t="shared" si="116"/>
        <v>2</v>
      </c>
      <c r="O818" s="33">
        <f t="shared" si="109"/>
        <v>0.1</v>
      </c>
      <c r="P818" s="33">
        <f t="shared" si="110"/>
        <v>2</v>
      </c>
      <c r="Q818" s="33">
        <f t="shared" si="117"/>
        <v>0</v>
      </c>
    </row>
    <row r="819" spans="1:17" ht="15.75" customHeight="1" x14ac:dyDescent="0.25">
      <c r="A819" s="23" t="s">
        <v>1960</v>
      </c>
      <c r="B819" s="3" t="s">
        <v>1922</v>
      </c>
      <c r="C819" s="22" t="s">
        <v>450</v>
      </c>
      <c r="D819" s="22" t="s">
        <v>16</v>
      </c>
      <c r="E819" s="3" t="s">
        <v>32</v>
      </c>
      <c r="F819" s="26" t="s">
        <v>1961</v>
      </c>
      <c r="G819" s="33">
        <v>1</v>
      </c>
      <c r="H819" s="33">
        <f t="shared" si="111"/>
        <v>1</v>
      </c>
      <c r="I819" s="33">
        <f t="shared" si="112"/>
        <v>1</v>
      </c>
      <c r="J819" s="33">
        <v>0</v>
      </c>
      <c r="K819" s="33">
        <f t="shared" si="113"/>
        <v>1</v>
      </c>
      <c r="L819" s="33">
        <f t="shared" si="114"/>
        <v>2</v>
      </c>
      <c r="M819" s="33">
        <f t="shared" si="115"/>
        <v>0</v>
      </c>
      <c r="N819" s="33">
        <f t="shared" si="116"/>
        <v>2</v>
      </c>
      <c r="O819" s="33">
        <f t="shared" si="109"/>
        <v>0.1</v>
      </c>
      <c r="P819" s="33">
        <f t="shared" si="110"/>
        <v>2</v>
      </c>
      <c r="Q819" s="33">
        <f t="shared" si="117"/>
        <v>0</v>
      </c>
    </row>
    <row r="820" spans="1:17" ht="15.75" customHeight="1" x14ac:dyDescent="0.25">
      <c r="A820" s="23" t="s">
        <v>1962</v>
      </c>
      <c r="B820" s="3" t="s">
        <v>1922</v>
      </c>
      <c r="C820" s="22" t="s">
        <v>450</v>
      </c>
      <c r="D820" s="22" t="s">
        <v>16</v>
      </c>
      <c r="E820" s="3" t="s">
        <v>18</v>
      </c>
      <c r="F820" s="26" t="s">
        <v>1963</v>
      </c>
      <c r="G820" s="33">
        <v>0</v>
      </c>
      <c r="H820" s="33">
        <f t="shared" si="111"/>
        <v>0</v>
      </c>
      <c r="I820" s="33">
        <f t="shared" si="112"/>
        <v>0</v>
      </c>
      <c r="J820" s="33">
        <v>0</v>
      </c>
      <c r="K820" s="33">
        <f t="shared" si="113"/>
        <v>0</v>
      </c>
      <c r="L820" s="33">
        <f t="shared" si="114"/>
        <v>0</v>
      </c>
      <c r="M820" s="33">
        <f t="shared" si="115"/>
        <v>0</v>
      </c>
      <c r="N820" s="33">
        <f t="shared" si="116"/>
        <v>0</v>
      </c>
      <c r="O820" s="33">
        <f t="shared" si="109"/>
        <v>0</v>
      </c>
      <c r="P820" s="33">
        <f t="shared" si="110"/>
        <v>0</v>
      </c>
      <c r="Q820" s="33">
        <f t="shared" si="117"/>
        <v>0</v>
      </c>
    </row>
    <row r="821" spans="1:17" ht="15.75" customHeight="1" x14ac:dyDescent="0.25">
      <c r="A821" s="23" t="s">
        <v>1964</v>
      </c>
      <c r="B821" s="3" t="s">
        <v>1922</v>
      </c>
      <c r="C821" s="22" t="s">
        <v>162</v>
      </c>
      <c r="D821" s="22" t="s">
        <v>16</v>
      </c>
      <c r="E821" s="3" t="s">
        <v>126</v>
      </c>
      <c r="F821" s="26" t="s">
        <v>1965</v>
      </c>
      <c r="G821" s="33">
        <v>0</v>
      </c>
      <c r="H821" s="33">
        <f t="shared" si="111"/>
        <v>0</v>
      </c>
      <c r="I821" s="33">
        <f t="shared" si="112"/>
        <v>0</v>
      </c>
      <c r="J821" s="33">
        <v>0</v>
      </c>
      <c r="K821" s="33">
        <f t="shared" si="113"/>
        <v>0</v>
      </c>
      <c r="L821" s="33">
        <f t="shared" si="114"/>
        <v>0</v>
      </c>
      <c r="M821" s="33">
        <f t="shared" si="115"/>
        <v>0</v>
      </c>
      <c r="N821" s="33">
        <f t="shared" si="116"/>
        <v>0</v>
      </c>
      <c r="O821" s="33">
        <f t="shared" si="109"/>
        <v>0</v>
      </c>
      <c r="P821" s="33">
        <f t="shared" si="110"/>
        <v>0</v>
      </c>
      <c r="Q821" s="33">
        <f t="shared" si="117"/>
        <v>0</v>
      </c>
    </row>
    <row r="822" spans="1:17" ht="15.75" customHeight="1" x14ac:dyDescent="0.25">
      <c r="A822" s="23" t="s">
        <v>1966</v>
      </c>
      <c r="B822" s="3" t="s">
        <v>1922</v>
      </c>
      <c r="C822" s="22" t="s">
        <v>162</v>
      </c>
      <c r="D822" s="22" t="s">
        <v>16</v>
      </c>
      <c r="E822" s="3" t="s">
        <v>32</v>
      </c>
      <c r="F822" s="26" t="s">
        <v>1967</v>
      </c>
      <c r="G822" s="33">
        <v>1</v>
      </c>
      <c r="H822" s="33">
        <f t="shared" si="111"/>
        <v>1</v>
      </c>
      <c r="I822" s="33">
        <f t="shared" si="112"/>
        <v>1</v>
      </c>
      <c r="J822" s="33">
        <v>0</v>
      </c>
      <c r="K822" s="33">
        <f t="shared" si="113"/>
        <v>1</v>
      </c>
      <c r="L822" s="33">
        <f t="shared" si="114"/>
        <v>2</v>
      </c>
      <c r="M822" s="33">
        <f t="shared" si="115"/>
        <v>0</v>
      </c>
      <c r="N822" s="33">
        <f t="shared" si="116"/>
        <v>2</v>
      </c>
      <c r="O822" s="33">
        <f t="shared" si="109"/>
        <v>0.1</v>
      </c>
      <c r="P822" s="33">
        <f t="shared" si="110"/>
        <v>2</v>
      </c>
      <c r="Q822" s="33">
        <f t="shared" si="117"/>
        <v>0</v>
      </c>
    </row>
    <row r="823" spans="1:17" ht="15.75" customHeight="1" x14ac:dyDescent="0.25">
      <c r="A823" s="23" t="s">
        <v>1968</v>
      </c>
      <c r="B823" s="3" t="s">
        <v>1922</v>
      </c>
      <c r="C823" s="22" t="s">
        <v>162</v>
      </c>
      <c r="D823" s="22" t="s">
        <v>16</v>
      </c>
      <c r="E823" s="3" t="s">
        <v>18</v>
      </c>
      <c r="F823" s="26" t="s">
        <v>1969</v>
      </c>
      <c r="G823" s="33">
        <v>0</v>
      </c>
      <c r="H823" s="33">
        <f t="shared" si="111"/>
        <v>0</v>
      </c>
      <c r="I823" s="33">
        <f t="shared" si="112"/>
        <v>0</v>
      </c>
      <c r="J823" s="33">
        <v>0</v>
      </c>
      <c r="K823" s="33">
        <f t="shared" si="113"/>
        <v>0</v>
      </c>
      <c r="L823" s="33">
        <f t="shared" si="114"/>
        <v>0</v>
      </c>
      <c r="M823" s="33">
        <f t="shared" si="115"/>
        <v>0</v>
      </c>
      <c r="N823" s="33">
        <f t="shared" si="116"/>
        <v>0</v>
      </c>
      <c r="O823" s="33">
        <f t="shared" si="109"/>
        <v>0</v>
      </c>
      <c r="P823" s="33">
        <f t="shared" si="110"/>
        <v>0</v>
      </c>
      <c r="Q823" s="33">
        <f t="shared" si="117"/>
        <v>0</v>
      </c>
    </row>
    <row r="824" spans="1:17" ht="15.75" customHeight="1" x14ac:dyDescent="0.25">
      <c r="A824" s="23" t="s">
        <v>1970</v>
      </c>
      <c r="B824" s="3" t="s">
        <v>1922</v>
      </c>
      <c r="C824" s="22" t="s">
        <v>162</v>
      </c>
      <c r="D824" s="22" t="s">
        <v>16</v>
      </c>
      <c r="E824" s="3" t="s">
        <v>17</v>
      </c>
      <c r="F824" s="26" t="s">
        <v>1971</v>
      </c>
      <c r="G824" s="33">
        <v>1</v>
      </c>
      <c r="H824" s="33">
        <f t="shared" si="111"/>
        <v>1</v>
      </c>
      <c r="I824" s="33">
        <f t="shared" si="112"/>
        <v>1</v>
      </c>
      <c r="J824" s="33">
        <v>0</v>
      </c>
      <c r="K824" s="33">
        <f t="shared" si="113"/>
        <v>1</v>
      </c>
      <c r="L824" s="33">
        <f t="shared" si="114"/>
        <v>2</v>
      </c>
      <c r="M824" s="33">
        <f t="shared" si="115"/>
        <v>0</v>
      </c>
      <c r="N824" s="33">
        <f t="shared" si="116"/>
        <v>2</v>
      </c>
      <c r="O824" s="33">
        <f t="shared" si="109"/>
        <v>0.1</v>
      </c>
      <c r="P824" s="33">
        <f t="shared" si="110"/>
        <v>2</v>
      </c>
      <c r="Q824" s="33">
        <f t="shared" si="117"/>
        <v>0</v>
      </c>
    </row>
    <row r="825" spans="1:17" ht="15.75" customHeight="1" x14ac:dyDescent="0.25">
      <c r="A825" s="23" t="s">
        <v>1972</v>
      </c>
      <c r="B825" s="3" t="s">
        <v>1922</v>
      </c>
      <c r="C825" s="22" t="s">
        <v>162</v>
      </c>
      <c r="D825" s="22" t="s">
        <v>16</v>
      </c>
      <c r="E825" s="3" t="s">
        <v>15</v>
      </c>
      <c r="F825" s="26" t="s">
        <v>1973</v>
      </c>
      <c r="G825" s="33">
        <v>1</v>
      </c>
      <c r="H825" s="33">
        <f t="shared" si="111"/>
        <v>1</v>
      </c>
      <c r="I825" s="33">
        <f t="shared" si="112"/>
        <v>1</v>
      </c>
      <c r="J825" s="33">
        <v>0</v>
      </c>
      <c r="K825" s="33">
        <f t="shared" si="113"/>
        <v>1</v>
      </c>
      <c r="L825" s="33">
        <f t="shared" si="114"/>
        <v>2</v>
      </c>
      <c r="M825" s="33">
        <f t="shared" si="115"/>
        <v>0</v>
      </c>
      <c r="N825" s="33">
        <f t="shared" si="116"/>
        <v>2</v>
      </c>
      <c r="O825" s="33">
        <f t="shared" si="109"/>
        <v>0.1</v>
      </c>
      <c r="P825" s="33">
        <f t="shared" si="110"/>
        <v>2</v>
      </c>
      <c r="Q825" s="33">
        <f t="shared" si="117"/>
        <v>0</v>
      </c>
    </row>
    <row r="826" spans="1:17" ht="15.75" customHeight="1" x14ac:dyDescent="0.25">
      <c r="A826" s="23" t="s">
        <v>1974</v>
      </c>
      <c r="B826" s="3" t="s">
        <v>1922</v>
      </c>
      <c r="C826" s="22" t="s">
        <v>450</v>
      </c>
      <c r="D826" s="22" t="s">
        <v>16</v>
      </c>
      <c r="E826" s="3" t="s">
        <v>25</v>
      </c>
      <c r="F826" s="26" t="s">
        <v>1975</v>
      </c>
      <c r="G826" s="33">
        <v>0</v>
      </c>
      <c r="H826" s="33">
        <f t="shared" si="111"/>
        <v>0</v>
      </c>
      <c r="I826" s="33">
        <f t="shared" si="112"/>
        <v>0</v>
      </c>
      <c r="J826" s="33">
        <v>0</v>
      </c>
      <c r="K826" s="33">
        <f t="shared" si="113"/>
        <v>0</v>
      </c>
      <c r="L826" s="33">
        <f t="shared" si="114"/>
        <v>0</v>
      </c>
      <c r="M826" s="33">
        <f t="shared" si="115"/>
        <v>0</v>
      </c>
      <c r="N826" s="33">
        <f t="shared" si="116"/>
        <v>0</v>
      </c>
      <c r="O826" s="33">
        <f t="shared" si="109"/>
        <v>0</v>
      </c>
      <c r="P826" s="33">
        <f t="shared" si="110"/>
        <v>0</v>
      </c>
      <c r="Q826" s="33">
        <f t="shared" si="117"/>
        <v>0</v>
      </c>
    </row>
    <row r="827" spans="1:17" ht="15.75" customHeight="1" x14ac:dyDescent="0.25">
      <c r="A827" s="23" t="s">
        <v>1976</v>
      </c>
      <c r="B827" s="3" t="s">
        <v>1922</v>
      </c>
      <c r="C827" s="22" t="s">
        <v>105</v>
      </c>
      <c r="D827" s="22" t="s">
        <v>16</v>
      </c>
      <c r="E827" s="3" t="s">
        <v>119</v>
      </c>
      <c r="F827" s="26" t="s">
        <v>1977</v>
      </c>
      <c r="G827" s="33">
        <v>0</v>
      </c>
      <c r="H827" s="33">
        <f t="shared" si="111"/>
        <v>0</v>
      </c>
      <c r="I827" s="33">
        <f t="shared" si="112"/>
        <v>0</v>
      </c>
      <c r="J827" s="33">
        <v>0</v>
      </c>
      <c r="K827" s="33">
        <f t="shared" si="113"/>
        <v>0</v>
      </c>
      <c r="L827" s="33">
        <f t="shared" si="114"/>
        <v>0</v>
      </c>
      <c r="M827" s="33">
        <f t="shared" si="115"/>
        <v>0</v>
      </c>
      <c r="N827" s="33">
        <f t="shared" si="116"/>
        <v>0</v>
      </c>
      <c r="O827" s="33">
        <f t="shared" si="109"/>
        <v>0</v>
      </c>
      <c r="P827" s="33">
        <f t="shared" si="110"/>
        <v>0</v>
      </c>
      <c r="Q827" s="33">
        <f t="shared" si="117"/>
        <v>0</v>
      </c>
    </row>
    <row r="828" spans="1:17" ht="15.75" customHeight="1" x14ac:dyDescent="0.25">
      <c r="A828" s="23" t="s">
        <v>1978</v>
      </c>
      <c r="B828" s="3" t="s">
        <v>1922</v>
      </c>
      <c r="C828" s="22" t="s">
        <v>105</v>
      </c>
      <c r="D828" s="22" t="s">
        <v>16</v>
      </c>
      <c r="E828" s="3" t="s">
        <v>15</v>
      </c>
      <c r="F828" s="26" t="s">
        <v>1979</v>
      </c>
      <c r="G828" s="33">
        <v>1</v>
      </c>
      <c r="H828" s="33">
        <f t="shared" si="111"/>
        <v>1</v>
      </c>
      <c r="I828" s="33">
        <f t="shared" si="112"/>
        <v>1</v>
      </c>
      <c r="J828" s="33">
        <v>0</v>
      </c>
      <c r="K828" s="33">
        <f t="shared" si="113"/>
        <v>1</v>
      </c>
      <c r="L828" s="33">
        <f t="shared" si="114"/>
        <v>2</v>
      </c>
      <c r="M828" s="33">
        <f t="shared" si="115"/>
        <v>0</v>
      </c>
      <c r="N828" s="33">
        <f t="shared" si="116"/>
        <v>2</v>
      </c>
      <c r="O828" s="33">
        <f t="shared" si="109"/>
        <v>0.1</v>
      </c>
      <c r="P828" s="33">
        <f t="shared" si="110"/>
        <v>2</v>
      </c>
      <c r="Q828" s="33">
        <f t="shared" si="117"/>
        <v>0</v>
      </c>
    </row>
    <row r="829" spans="1:17" ht="15.75" customHeight="1" x14ac:dyDescent="0.25">
      <c r="A829" s="23" t="s">
        <v>1980</v>
      </c>
      <c r="B829" s="3" t="s">
        <v>1922</v>
      </c>
      <c r="C829" s="22" t="s">
        <v>139</v>
      </c>
      <c r="D829" s="22" t="s">
        <v>16</v>
      </c>
      <c r="E829" s="3" t="s">
        <v>18</v>
      </c>
      <c r="F829" s="26" t="s">
        <v>1981</v>
      </c>
      <c r="G829" s="33">
        <v>0</v>
      </c>
      <c r="H829" s="33">
        <f t="shared" si="111"/>
        <v>0</v>
      </c>
      <c r="I829" s="33">
        <f t="shared" si="112"/>
        <v>0</v>
      </c>
      <c r="J829" s="33">
        <v>0</v>
      </c>
      <c r="K829" s="33">
        <f t="shared" si="113"/>
        <v>0</v>
      </c>
      <c r="L829" s="33">
        <f t="shared" si="114"/>
        <v>0</v>
      </c>
      <c r="M829" s="33">
        <f t="shared" si="115"/>
        <v>0</v>
      </c>
      <c r="N829" s="33">
        <f t="shared" si="116"/>
        <v>0</v>
      </c>
      <c r="O829" s="33">
        <f t="shared" si="109"/>
        <v>0</v>
      </c>
      <c r="P829" s="33">
        <f t="shared" si="110"/>
        <v>0</v>
      </c>
      <c r="Q829" s="33">
        <f t="shared" si="117"/>
        <v>0</v>
      </c>
    </row>
    <row r="830" spans="1:17" ht="15.75" customHeight="1" x14ac:dyDescent="0.25">
      <c r="A830" s="23" t="s">
        <v>1982</v>
      </c>
      <c r="B830" s="3" t="s">
        <v>1922</v>
      </c>
      <c r="C830" s="22" t="s">
        <v>450</v>
      </c>
      <c r="D830" s="22" t="s">
        <v>16</v>
      </c>
      <c r="E830" s="3" t="s">
        <v>119</v>
      </c>
      <c r="F830" s="26" t="s">
        <v>1983</v>
      </c>
      <c r="G830" s="33">
        <v>0</v>
      </c>
      <c r="H830" s="33">
        <f t="shared" si="111"/>
        <v>0</v>
      </c>
      <c r="I830" s="33">
        <f t="shared" si="112"/>
        <v>0</v>
      </c>
      <c r="J830" s="33">
        <v>0</v>
      </c>
      <c r="K830" s="33">
        <f t="shared" si="113"/>
        <v>0</v>
      </c>
      <c r="L830" s="33">
        <f t="shared" si="114"/>
        <v>0</v>
      </c>
      <c r="M830" s="33">
        <f t="shared" si="115"/>
        <v>0</v>
      </c>
      <c r="N830" s="33">
        <f t="shared" si="116"/>
        <v>0</v>
      </c>
      <c r="O830" s="33">
        <f t="shared" si="109"/>
        <v>0</v>
      </c>
      <c r="P830" s="33">
        <f t="shared" si="110"/>
        <v>0</v>
      </c>
      <c r="Q830" s="33">
        <f t="shared" si="117"/>
        <v>0</v>
      </c>
    </row>
    <row r="831" spans="1:17" ht="15.75" customHeight="1" x14ac:dyDescent="0.25">
      <c r="A831" s="23" t="s">
        <v>1984</v>
      </c>
      <c r="B831" s="3" t="s">
        <v>1922</v>
      </c>
      <c r="C831" s="22" t="s">
        <v>450</v>
      </c>
      <c r="D831" s="22" t="s">
        <v>16</v>
      </c>
      <c r="E831" s="3" t="s">
        <v>15</v>
      </c>
      <c r="F831" s="26" t="s">
        <v>1985</v>
      </c>
      <c r="G831" s="33">
        <v>1</v>
      </c>
      <c r="H831" s="33">
        <f t="shared" si="111"/>
        <v>1</v>
      </c>
      <c r="I831" s="33">
        <f t="shared" si="112"/>
        <v>1</v>
      </c>
      <c r="J831" s="33">
        <v>0</v>
      </c>
      <c r="K831" s="33">
        <f t="shared" si="113"/>
        <v>1</v>
      </c>
      <c r="L831" s="33">
        <f t="shared" si="114"/>
        <v>2</v>
      </c>
      <c r="M831" s="33">
        <f t="shared" si="115"/>
        <v>0</v>
      </c>
      <c r="N831" s="33">
        <f t="shared" si="116"/>
        <v>2</v>
      </c>
      <c r="O831" s="33">
        <f t="shared" si="109"/>
        <v>0.1</v>
      </c>
      <c r="P831" s="33">
        <f t="shared" si="110"/>
        <v>2</v>
      </c>
      <c r="Q831" s="33">
        <f t="shared" si="117"/>
        <v>0</v>
      </c>
    </row>
    <row r="832" spans="1:17" ht="15.75" customHeight="1" x14ac:dyDescent="0.25">
      <c r="A832" s="23" t="s">
        <v>1986</v>
      </c>
      <c r="B832" s="3" t="s">
        <v>1922</v>
      </c>
      <c r="C832" s="22" t="s">
        <v>162</v>
      </c>
      <c r="D832" s="22" t="s">
        <v>16</v>
      </c>
      <c r="E832" s="3" t="s">
        <v>47</v>
      </c>
      <c r="F832" s="26" t="s">
        <v>1987</v>
      </c>
      <c r="G832" s="33">
        <v>0</v>
      </c>
      <c r="H832" s="33">
        <f t="shared" si="111"/>
        <v>0</v>
      </c>
      <c r="I832" s="33">
        <f t="shared" si="112"/>
        <v>0</v>
      </c>
      <c r="J832" s="33">
        <v>0</v>
      </c>
      <c r="K832" s="33">
        <f t="shared" si="113"/>
        <v>0</v>
      </c>
      <c r="L832" s="33">
        <f t="shared" si="114"/>
        <v>0</v>
      </c>
      <c r="M832" s="33">
        <f t="shared" si="115"/>
        <v>0</v>
      </c>
      <c r="N832" s="33">
        <f t="shared" si="116"/>
        <v>0</v>
      </c>
      <c r="O832" s="33">
        <f t="shared" si="109"/>
        <v>0</v>
      </c>
      <c r="P832" s="33">
        <f t="shared" si="110"/>
        <v>0</v>
      </c>
      <c r="Q832" s="33">
        <f t="shared" si="117"/>
        <v>0</v>
      </c>
    </row>
    <row r="833" spans="1:17" ht="15.75" customHeight="1" x14ac:dyDescent="0.25">
      <c r="A833" s="23" t="s">
        <v>1988</v>
      </c>
      <c r="B833" s="3" t="s">
        <v>1922</v>
      </c>
      <c r="C833" s="22" t="s">
        <v>162</v>
      </c>
      <c r="D833" s="22" t="s">
        <v>16</v>
      </c>
      <c r="E833" s="3" t="s">
        <v>43</v>
      </c>
      <c r="F833" s="26" t="s">
        <v>1989</v>
      </c>
      <c r="G833" s="33">
        <v>0</v>
      </c>
      <c r="H833" s="33">
        <f t="shared" si="111"/>
        <v>0</v>
      </c>
      <c r="I833" s="33">
        <f t="shared" si="112"/>
        <v>0</v>
      </c>
      <c r="J833" s="33">
        <v>0</v>
      </c>
      <c r="K833" s="33">
        <f t="shared" si="113"/>
        <v>0</v>
      </c>
      <c r="L833" s="33">
        <f t="shared" si="114"/>
        <v>0</v>
      </c>
      <c r="M833" s="33">
        <f t="shared" si="115"/>
        <v>0</v>
      </c>
      <c r="N833" s="33">
        <f t="shared" si="116"/>
        <v>0</v>
      </c>
      <c r="O833" s="33">
        <f t="shared" si="109"/>
        <v>0</v>
      </c>
      <c r="P833" s="33">
        <f t="shared" si="110"/>
        <v>0</v>
      </c>
      <c r="Q833" s="33">
        <f t="shared" si="117"/>
        <v>0</v>
      </c>
    </row>
    <row r="834" spans="1:17" ht="15.75" customHeight="1" x14ac:dyDescent="0.25">
      <c r="A834" s="23" t="s">
        <v>1990</v>
      </c>
      <c r="B834" s="3" t="s">
        <v>1922</v>
      </c>
      <c r="C834" s="22" t="s">
        <v>450</v>
      </c>
      <c r="D834" s="22" t="s">
        <v>16</v>
      </c>
      <c r="E834" s="3" t="s">
        <v>152</v>
      </c>
      <c r="F834" s="26" t="s">
        <v>1991</v>
      </c>
      <c r="G834" s="33">
        <v>0</v>
      </c>
      <c r="H834" s="33">
        <f t="shared" si="111"/>
        <v>0</v>
      </c>
      <c r="I834" s="33">
        <f t="shared" si="112"/>
        <v>0</v>
      </c>
      <c r="J834" s="33">
        <v>0</v>
      </c>
      <c r="K834" s="33">
        <f t="shared" si="113"/>
        <v>0</v>
      </c>
      <c r="L834" s="33">
        <f t="shared" si="114"/>
        <v>0</v>
      </c>
      <c r="M834" s="33">
        <f t="shared" si="115"/>
        <v>0</v>
      </c>
      <c r="N834" s="33">
        <f t="shared" si="116"/>
        <v>0</v>
      </c>
      <c r="O834" s="33">
        <f t="shared" si="109"/>
        <v>0</v>
      </c>
      <c r="P834" s="33">
        <f t="shared" si="110"/>
        <v>0</v>
      </c>
      <c r="Q834" s="33">
        <f t="shared" si="117"/>
        <v>0</v>
      </c>
    </row>
    <row r="835" spans="1:17" ht="15.75" customHeight="1" x14ac:dyDescent="0.25">
      <c r="A835" s="23" t="s">
        <v>1992</v>
      </c>
      <c r="B835" s="3" t="s">
        <v>1922</v>
      </c>
      <c r="C835" s="22" t="s">
        <v>139</v>
      </c>
      <c r="D835" s="22" t="s">
        <v>16</v>
      </c>
      <c r="E835" s="3" t="s">
        <v>152</v>
      </c>
      <c r="F835" s="26" t="s">
        <v>1993</v>
      </c>
      <c r="G835" s="33">
        <v>1</v>
      </c>
      <c r="H835" s="33">
        <f t="shared" si="111"/>
        <v>1</v>
      </c>
      <c r="I835" s="33">
        <f t="shared" si="112"/>
        <v>1</v>
      </c>
      <c r="J835" s="33">
        <v>0</v>
      </c>
      <c r="K835" s="33">
        <f t="shared" si="113"/>
        <v>1</v>
      </c>
      <c r="L835" s="33">
        <f t="shared" si="114"/>
        <v>2</v>
      </c>
      <c r="M835" s="33">
        <f t="shared" si="115"/>
        <v>0</v>
      </c>
      <c r="N835" s="33">
        <f t="shared" si="116"/>
        <v>2</v>
      </c>
      <c r="O835" s="33">
        <f t="shared" si="109"/>
        <v>0.1</v>
      </c>
      <c r="P835" s="33">
        <f t="shared" si="110"/>
        <v>2</v>
      </c>
      <c r="Q835" s="33">
        <f t="shared" si="117"/>
        <v>0</v>
      </c>
    </row>
    <row r="836" spans="1:17" ht="15.75" customHeight="1" x14ac:dyDescent="0.25">
      <c r="A836" s="23" t="s">
        <v>1994</v>
      </c>
      <c r="B836" s="3" t="s">
        <v>1922</v>
      </c>
      <c r="C836" s="22" t="s">
        <v>139</v>
      </c>
      <c r="D836" s="22" t="s">
        <v>16</v>
      </c>
      <c r="E836" s="3" t="s">
        <v>32</v>
      </c>
      <c r="F836" s="26" t="s">
        <v>1995</v>
      </c>
      <c r="G836" s="33">
        <v>1</v>
      </c>
      <c r="H836" s="33">
        <f t="shared" si="111"/>
        <v>1</v>
      </c>
      <c r="I836" s="33">
        <f t="shared" si="112"/>
        <v>1</v>
      </c>
      <c r="J836" s="33">
        <v>0</v>
      </c>
      <c r="K836" s="33">
        <f t="shared" si="113"/>
        <v>1</v>
      </c>
      <c r="L836" s="33">
        <f t="shared" si="114"/>
        <v>2</v>
      </c>
      <c r="M836" s="33">
        <f t="shared" si="115"/>
        <v>0</v>
      </c>
      <c r="N836" s="33">
        <f t="shared" si="116"/>
        <v>2</v>
      </c>
      <c r="O836" s="33">
        <f t="shared" ref="O836:O899" si="118">(IF(G836+J836=1,0.1,0))*G836</f>
        <v>0.1</v>
      </c>
      <c r="P836" s="33">
        <f t="shared" ref="P836:P899" si="119">IF(J836=0,(G836*2)+(O836*0),0)</f>
        <v>2</v>
      </c>
      <c r="Q836" s="33">
        <f t="shared" si="117"/>
        <v>0</v>
      </c>
    </row>
    <row r="837" spans="1:17" ht="15.75" customHeight="1" x14ac:dyDescent="0.25">
      <c r="A837" s="23" t="s">
        <v>1996</v>
      </c>
      <c r="B837" s="3" t="s">
        <v>1922</v>
      </c>
      <c r="C837" s="22" t="s">
        <v>162</v>
      </c>
      <c r="D837" s="22" t="s">
        <v>16</v>
      </c>
      <c r="E837" s="3" t="s">
        <v>19</v>
      </c>
      <c r="F837" s="26" t="s">
        <v>1997</v>
      </c>
      <c r="G837" s="33">
        <v>1</v>
      </c>
      <c r="H837" s="33">
        <f t="shared" ref="H837:H900" si="120">G837</f>
        <v>1</v>
      </c>
      <c r="I837" s="33">
        <f t="shared" ref="I837:I900" si="121">G837</f>
        <v>1</v>
      </c>
      <c r="J837" s="33">
        <v>0</v>
      </c>
      <c r="K837" s="33">
        <f t="shared" ref="K837:K900" si="122">G837</f>
        <v>1</v>
      </c>
      <c r="L837" s="33">
        <f t="shared" ref="L837:L900" si="123">IF(J837&gt;0,0,2)*G837</f>
        <v>2</v>
      </c>
      <c r="M837" s="33">
        <f t="shared" ref="M837:M900" si="124">IF(L837&gt;0,0,1)*G837</f>
        <v>0</v>
      </c>
      <c r="N837" s="33">
        <f t="shared" ref="N837:N900" si="125">G837*2</f>
        <v>2</v>
      </c>
      <c r="O837" s="33">
        <f t="shared" si="118"/>
        <v>0.1</v>
      </c>
      <c r="P837" s="33">
        <f t="shared" si="119"/>
        <v>2</v>
      </c>
      <c r="Q837" s="33">
        <f t="shared" ref="Q837:Q900" si="126">J837*4</f>
        <v>0</v>
      </c>
    </row>
    <row r="838" spans="1:17" ht="15.75" customHeight="1" x14ac:dyDescent="0.25">
      <c r="A838" s="23" t="s">
        <v>1998</v>
      </c>
      <c r="B838" s="3" t="s">
        <v>1922</v>
      </c>
      <c r="C838" s="22" t="s">
        <v>162</v>
      </c>
      <c r="D838" s="22" t="s">
        <v>16</v>
      </c>
      <c r="E838" s="3" t="s">
        <v>25</v>
      </c>
      <c r="F838" s="26" t="s">
        <v>1999</v>
      </c>
      <c r="G838" s="33">
        <v>0</v>
      </c>
      <c r="H838" s="33">
        <f t="shared" si="120"/>
        <v>0</v>
      </c>
      <c r="I838" s="33">
        <f t="shared" si="121"/>
        <v>0</v>
      </c>
      <c r="J838" s="33">
        <v>0</v>
      </c>
      <c r="K838" s="33">
        <f t="shared" si="122"/>
        <v>0</v>
      </c>
      <c r="L838" s="33">
        <f t="shared" si="123"/>
        <v>0</v>
      </c>
      <c r="M838" s="33">
        <f t="shared" si="124"/>
        <v>0</v>
      </c>
      <c r="N838" s="33">
        <f t="shared" si="125"/>
        <v>0</v>
      </c>
      <c r="O838" s="33">
        <f t="shared" si="118"/>
        <v>0</v>
      </c>
      <c r="P838" s="33">
        <f t="shared" si="119"/>
        <v>0</v>
      </c>
      <c r="Q838" s="33">
        <f t="shared" si="126"/>
        <v>0</v>
      </c>
    </row>
    <row r="839" spans="1:17" ht="15.75" customHeight="1" x14ac:dyDescent="0.25">
      <c r="A839" s="23" t="s">
        <v>2000</v>
      </c>
      <c r="B839" s="3" t="s">
        <v>1922</v>
      </c>
      <c r="C839" s="22" t="s">
        <v>139</v>
      </c>
      <c r="D839" s="22" t="s">
        <v>16</v>
      </c>
      <c r="E839" s="3" t="s">
        <v>25</v>
      </c>
      <c r="F839" s="26" t="s">
        <v>2001</v>
      </c>
      <c r="G839" s="33">
        <v>0</v>
      </c>
      <c r="H839" s="33">
        <f t="shared" si="120"/>
        <v>0</v>
      </c>
      <c r="I839" s="33">
        <f t="shared" si="121"/>
        <v>0</v>
      </c>
      <c r="J839" s="33">
        <v>0</v>
      </c>
      <c r="K839" s="33">
        <f t="shared" si="122"/>
        <v>0</v>
      </c>
      <c r="L839" s="33">
        <f t="shared" si="123"/>
        <v>0</v>
      </c>
      <c r="M839" s="33">
        <f t="shared" si="124"/>
        <v>0</v>
      </c>
      <c r="N839" s="33">
        <f t="shared" si="125"/>
        <v>0</v>
      </c>
      <c r="O839" s="33">
        <f t="shared" si="118"/>
        <v>0</v>
      </c>
      <c r="P839" s="33">
        <f t="shared" si="119"/>
        <v>0</v>
      </c>
      <c r="Q839" s="33">
        <f t="shared" si="126"/>
        <v>0</v>
      </c>
    </row>
    <row r="840" spans="1:17" ht="15.75" customHeight="1" x14ac:dyDescent="0.25">
      <c r="A840" s="23" t="s">
        <v>2002</v>
      </c>
      <c r="B840" s="3" t="s">
        <v>1922</v>
      </c>
      <c r="C840" s="22" t="s">
        <v>450</v>
      </c>
      <c r="D840" s="22" t="s">
        <v>16</v>
      </c>
      <c r="E840" s="3" t="s">
        <v>17</v>
      </c>
      <c r="F840" s="26" t="s">
        <v>2003</v>
      </c>
      <c r="G840" s="33">
        <v>1</v>
      </c>
      <c r="H840" s="33">
        <f t="shared" si="120"/>
        <v>1</v>
      </c>
      <c r="I840" s="33">
        <f t="shared" si="121"/>
        <v>1</v>
      </c>
      <c r="J840" s="33">
        <v>0</v>
      </c>
      <c r="K840" s="33">
        <f t="shared" si="122"/>
        <v>1</v>
      </c>
      <c r="L840" s="33">
        <f t="shared" si="123"/>
        <v>2</v>
      </c>
      <c r="M840" s="33">
        <f t="shared" si="124"/>
        <v>0</v>
      </c>
      <c r="N840" s="33">
        <f t="shared" si="125"/>
        <v>2</v>
      </c>
      <c r="O840" s="33">
        <f t="shared" si="118"/>
        <v>0.1</v>
      </c>
      <c r="P840" s="33">
        <f t="shared" si="119"/>
        <v>2</v>
      </c>
      <c r="Q840" s="33">
        <f t="shared" si="126"/>
        <v>0</v>
      </c>
    </row>
    <row r="841" spans="1:17" ht="15.75" customHeight="1" x14ac:dyDescent="0.25">
      <c r="A841" s="23" t="s">
        <v>2004</v>
      </c>
      <c r="B841" s="3" t="s">
        <v>1922</v>
      </c>
      <c r="C841" s="22" t="s">
        <v>162</v>
      </c>
      <c r="D841" s="22" t="s">
        <v>16</v>
      </c>
      <c r="E841" s="3" t="s">
        <v>31</v>
      </c>
      <c r="F841" s="26" t="s">
        <v>2005</v>
      </c>
      <c r="G841" s="33">
        <v>0</v>
      </c>
      <c r="H841" s="33">
        <f t="shared" si="120"/>
        <v>0</v>
      </c>
      <c r="I841" s="33">
        <f t="shared" si="121"/>
        <v>0</v>
      </c>
      <c r="J841" s="33">
        <v>0</v>
      </c>
      <c r="K841" s="33">
        <f t="shared" si="122"/>
        <v>0</v>
      </c>
      <c r="L841" s="33">
        <f t="shared" si="123"/>
        <v>0</v>
      </c>
      <c r="M841" s="33">
        <f t="shared" si="124"/>
        <v>0</v>
      </c>
      <c r="N841" s="33">
        <f t="shared" si="125"/>
        <v>0</v>
      </c>
      <c r="O841" s="33">
        <f t="shared" si="118"/>
        <v>0</v>
      </c>
      <c r="P841" s="33">
        <f t="shared" si="119"/>
        <v>0</v>
      </c>
      <c r="Q841" s="33">
        <f t="shared" si="126"/>
        <v>0</v>
      </c>
    </row>
    <row r="842" spans="1:17" ht="15.75" customHeight="1" x14ac:dyDescent="0.25">
      <c r="A842" s="23" t="s">
        <v>2006</v>
      </c>
      <c r="B842" s="3" t="s">
        <v>1922</v>
      </c>
      <c r="C842" s="22" t="s">
        <v>162</v>
      </c>
      <c r="D842" s="22" t="s">
        <v>16</v>
      </c>
      <c r="E842" s="3" t="s">
        <v>22</v>
      </c>
      <c r="F842" s="26" t="s">
        <v>2007</v>
      </c>
      <c r="G842" s="33">
        <v>0</v>
      </c>
      <c r="H842" s="33">
        <f t="shared" si="120"/>
        <v>0</v>
      </c>
      <c r="I842" s="33">
        <f t="shared" si="121"/>
        <v>0</v>
      </c>
      <c r="J842" s="33">
        <v>0</v>
      </c>
      <c r="K842" s="33">
        <f t="shared" si="122"/>
        <v>0</v>
      </c>
      <c r="L842" s="33">
        <f t="shared" si="123"/>
        <v>0</v>
      </c>
      <c r="M842" s="33">
        <f t="shared" si="124"/>
        <v>0</v>
      </c>
      <c r="N842" s="33">
        <f t="shared" si="125"/>
        <v>0</v>
      </c>
      <c r="O842" s="33">
        <f t="shared" si="118"/>
        <v>0</v>
      </c>
      <c r="P842" s="33">
        <f t="shared" si="119"/>
        <v>0</v>
      </c>
      <c r="Q842" s="33">
        <f t="shared" si="126"/>
        <v>0</v>
      </c>
    </row>
    <row r="843" spans="1:17" ht="15.75" customHeight="1" x14ac:dyDescent="0.25">
      <c r="A843" s="23" t="s">
        <v>2008</v>
      </c>
      <c r="B843" s="3" t="s">
        <v>1922</v>
      </c>
      <c r="C843" s="22" t="s">
        <v>105</v>
      </c>
      <c r="D843" s="22" t="s">
        <v>16</v>
      </c>
      <c r="E843" s="3" t="s">
        <v>47</v>
      </c>
      <c r="F843" s="26" t="s">
        <v>2009</v>
      </c>
      <c r="G843" s="33">
        <v>1</v>
      </c>
      <c r="H843" s="33">
        <f t="shared" si="120"/>
        <v>1</v>
      </c>
      <c r="I843" s="33">
        <f t="shared" si="121"/>
        <v>1</v>
      </c>
      <c r="J843" s="33">
        <v>0</v>
      </c>
      <c r="K843" s="33">
        <f t="shared" si="122"/>
        <v>1</v>
      </c>
      <c r="L843" s="33">
        <f t="shared" si="123"/>
        <v>2</v>
      </c>
      <c r="M843" s="33">
        <f t="shared" si="124"/>
        <v>0</v>
      </c>
      <c r="N843" s="33">
        <f t="shared" si="125"/>
        <v>2</v>
      </c>
      <c r="O843" s="33">
        <f t="shared" si="118"/>
        <v>0.1</v>
      </c>
      <c r="P843" s="33">
        <f t="shared" si="119"/>
        <v>2</v>
      </c>
      <c r="Q843" s="33">
        <f t="shared" si="126"/>
        <v>0</v>
      </c>
    </row>
    <row r="844" spans="1:17" ht="15.75" customHeight="1" x14ac:dyDescent="0.25">
      <c r="A844" s="23" t="s">
        <v>2010</v>
      </c>
      <c r="B844" s="3" t="s">
        <v>2011</v>
      </c>
      <c r="C844" s="22" t="s">
        <v>149</v>
      </c>
      <c r="D844" s="22" t="s">
        <v>16</v>
      </c>
      <c r="E844" s="3" t="s">
        <v>31</v>
      </c>
      <c r="F844" s="26" t="s">
        <v>2012</v>
      </c>
      <c r="G844" s="33">
        <v>1</v>
      </c>
      <c r="H844" s="33">
        <f t="shared" si="120"/>
        <v>1</v>
      </c>
      <c r="I844" s="33">
        <f t="shared" si="121"/>
        <v>1</v>
      </c>
      <c r="J844" s="33">
        <v>1</v>
      </c>
      <c r="K844" s="33">
        <f t="shared" si="122"/>
        <v>1</v>
      </c>
      <c r="L844" s="33">
        <f t="shared" si="123"/>
        <v>0</v>
      </c>
      <c r="M844" s="33">
        <f t="shared" si="124"/>
        <v>1</v>
      </c>
      <c r="N844" s="33">
        <f t="shared" si="125"/>
        <v>2</v>
      </c>
      <c r="O844" s="33">
        <f t="shared" si="118"/>
        <v>0</v>
      </c>
      <c r="P844" s="33">
        <f t="shared" si="119"/>
        <v>0</v>
      </c>
      <c r="Q844" s="33">
        <f t="shared" si="126"/>
        <v>4</v>
      </c>
    </row>
    <row r="845" spans="1:17" ht="15.75" customHeight="1" x14ac:dyDescent="0.25">
      <c r="A845" s="23" t="s">
        <v>2013</v>
      </c>
      <c r="B845" s="3" t="s">
        <v>2011</v>
      </c>
      <c r="C845" s="22" t="s">
        <v>149</v>
      </c>
      <c r="D845" s="22" t="s">
        <v>145</v>
      </c>
      <c r="E845" s="3" t="s">
        <v>50</v>
      </c>
      <c r="F845" s="26" t="s">
        <v>2014</v>
      </c>
      <c r="G845" s="33">
        <v>1</v>
      </c>
      <c r="H845" s="33">
        <f t="shared" si="120"/>
        <v>1</v>
      </c>
      <c r="I845" s="33">
        <f t="shared" si="121"/>
        <v>1</v>
      </c>
      <c r="J845" s="33">
        <v>1</v>
      </c>
      <c r="K845" s="33">
        <f t="shared" si="122"/>
        <v>1</v>
      </c>
      <c r="L845" s="33">
        <f t="shared" si="123"/>
        <v>0</v>
      </c>
      <c r="M845" s="33">
        <f t="shared" si="124"/>
        <v>1</v>
      </c>
      <c r="N845" s="33">
        <f t="shared" si="125"/>
        <v>2</v>
      </c>
      <c r="O845" s="33">
        <f t="shared" si="118"/>
        <v>0</v>
      </c>
      <c r="P845" s="33">
        <f t="shared" si="119"/>
        <v>0</v>
      </c>
      <c r="Q845" s="33">
        <f t="shared" si="126"/>
        <v>4</v>
      </c>
    </row>
    <row r="846" spans="1:17" ht="15.75" customHeight="1" x14ac:dyDescent="0.25">
      <c r="A846" s="23" t="s">
        <v>2015</v>
      </c>
      <c r="B846" s="3" t="s">
        <v>2011</v>
      </c>
      <c r="C846" s="22" t="s">
        <v>126</v>
      </c>
      <c r="D846" s="22" t="s">
        <v>16</v>
      </c>
      <c r="E846" s="3" t="s">
        <v>19</v>
      </c>
      <c r="F846" s="26" t="s">
        <v>2016</v>
      </c>
      <c r="G846" s="33">
        <v>1</v>
      </c>
      <c r="H846" s="33">
        <f t="shared" si="120"/>
        <v>1</v>
      </c>
      <c r="I846" s="33">
        <f t="shared" si="121"/>
        <v>1</v>
      </c>
      <c r="J846" s="33">
        <v>1</v>
      </c>
      <c r="K846" s="33">
        <f t="shared" si="122"/>
        <v>1</v>
      </c>
      <c r="L846" s="33">
        <f t="shared" si="123"/>
        <v>0</v>
      </c>
      <c r="M846" s="33">
        <f t="shared" si="124"/>
        <v>1</v>
      </c>
      <c r="N846" s="33">
        <f t="shared" si="125"/>
        <v>2</v>
      </c>
      <c r="O846" s="33">
        <f t="shared" si="118"/>
        <v>0</v>
      </c>
      <c r="P846" s="33">
        <f t="shared" si="119"/>
        <v>0</v>
      </c>
      <c r="Q846" s="33">
        <f t="shared" si="126"/>
        <v>4</v>
      </c>
    </row>
    <row r="847" spans="1:17" ht="15.75" customHeight="1" x14ac:dyDescent="0.25">
      <c r="A847" s="23" t="s">
        <v>2017</v>
      </c>
      <c r="B847" s="3" t="s">
        <v>2018</v>
      </c>
      <c r="C847" s="22" t="s">
        <v>32</v>
      </c>
      <c r="D847" s="22" t="s">
        <v>16</v>
      </c>
      <c r="E847" s="3" t="s">
        <v>19</v>
      </c>
      <c r="F847" s="26" t="s">
        <v>2019</v>
      </c>
      <c r="G847" s="33">
        <v>1</v>
      </c>
      <c r="H847" s="33">
        <f t="shared" si="120"/>
        <v>1</v>
      </c>
      <c r="I847" s="33">
        <f t="shared" si="121"/>
        <v>1</v>
      </c>
      <c r="J847" s="33">
        <v>1</v>
      </c>
      <c r="K847" s="33">
        <f t="shared" si="122"/>
        <v>1</v>
      </c>
      <c r="L847" s="33">
        <f t="shared" si="123"/>
        <v>0</v>
      </c>
      <c r="M847" s="33">
        <f t="shared" si="124"/>
        <v>1</v>
      </c>
      <c r="N847" s="33">
        <f t="shared" si="125"/>
        <v>2</v>
      </c>
      <c r="O847" s="33">
        <f t="shared" si="118"/>
        <v>0</v>
      </c>
      <c r="P847" s="33">
        <f t="shared" si="119"/>
        <v>0</v>
      </c>
      <c r="Q847" s="33">
        <f t="shared" si="126"/>
        <v>4</v>
      </c>
    </row>
    <row r="848" spans="1:17" ht="15.75" customHeight="1" x14ac:dyDescent="0.25">
      <c r="A848" s="23" t="s">
        <v>2020</v>
      </c>
      <c r="B848" s="3" t="s">
        <v>2018</v>
      </c>
      <c r="C848" s="22" t="s">
        <v>60</v>
      </c>
      <c r="D848" s="22" t="s">
        <v>16</v>
      </c>
      <c r="E848" s="3" t="s">
        <v>17</v>
      </c>
      <c r="F848" s="26" t="s">
        <v>2021</v>
      </c>
      <c r="G848" s="35">
        <v>1</v>
      </c>
      <c r="H848" s="35">
        <f t="shared" si="120"/>
        <v>1</v>
      </c>
      <c r="I848" s="35">
        <f t="shared" si="121"/>
        <v>1</v>
      </c>
      <c r="J848" s="35">
        <v>0</v>
      </c>
      <c r="K848" s="35">
        <f t="shared" si="122"/>
        <v>1</v>
      </c>
      <c r="L848" s="35">
        <f t="shared" si="123"/>
        <v>2</v>
      </c>
      <c r="M848" s="35">
        <f t="shared" si="124"/>
        <v>0</v>
      </c>
      <c r="N848" s="35">
        <f t="shared" si="125"/>
        <v>2</v>
      </c>
      <c r="O848" s="35">
        <f t="shared" si="118"/>
        <v>0.1</v>
      </c>
      <c r="P848" s="35">
        <f t="shared" si="119"/>
        <v>2</v>
      </c>
      <c r="Q848" s="35">
        <f t="shared" si="126"/>
        <v>0</v>
      </c>
    </row>
    <row r="849" spans="1:17" ht="15.75" customHeight="1" x14ac:dyDescent="0.25">
      <c r="A849" s="23" t="s">
        <v>2022</v>
      </c>
      <c r="B849" s="3" t="s">
        <v>2018</v>
      </c>
      <c r="C849" s="22" t="s">
        <v>60</v>
      </c>
      <c r="D849" s="22" t="s">
        <v>16</v>
      </c>
      <c r="E849" s="3" t="s">
        <v>50</v>
      </c>
      <c r="F849" s="26" t="s">
        <v>2023</v>
      </c>
      <c r="G849" s="33">
        <v>0</v>
      </c>
      <c r="H849" s="33">
        <f t="shared" si="120"/>
        <v>0</v>
      </c>
      <c r="I849" s="33">
        <f t="shared" si="121"/>
        <v>0</v>
      </c>
      <c r="J849" s="33">
        <v>0</v>
      </c>
      <c r="K849" s="33">
        <f t="shared" si="122"/>
        <v>0</v>
      </c>
      <c r="L849" s="33">
        <f t="shared" si="123"/>
        <v>0</v>
      </c>
      <c r="M849" s="33">
        <f t="shared" si="124"/>
        <v>0</v>
      </c>
      <c r="N849" s="33">
        <f t="shared" si="125"/>
        <v>0</v>
      </c>
      <c r="O849" s="33">
        <f t="shared" si="118"/>
        <v>0</v>
      </c>
      <c r="P849" s="33">
        <f t="shared" si="119"/>
        <v>0</v>
      </c>
      <c r="Q849" s="33">
        <f t="shared" si="126"/>
        <v>0</v>
      </c>
    </row>
    <row r="850" spans="1:17" ht="15.75" customHeight="1" x14ac:dyDescent="0.25">
      <c r="A850" s="23" t="s">
        <v>2024</v>
      </c>
      <c r="B850" s="3" t="s">
        <v>2018</v>
      </c>
      <c r="C850" s="22" t="s">
        <v>28</v>
      </c>
      <c r="D850" s="22" t="s">
        <v>16</v>
      </c>
      <c r="E850" s="3" t="s">
        <v>17</v>
      </c>
      <c r="F850" s="26" t="s">
        <v>2025</v>
      </c>
      <c r="G850" s="33">
        <v>1</v>
      </c>
      <c r="H850" s="33">
        <f t="shared" si="120"/>
        <v>1</v>
      </c>
      <c r="I850" s="33">
        <f t="shared" si="121"/>
        <v>1</v>
      </c>
      <c r="J850" s="33">
        <v>1</v>
      </c>
      <c r="K850" s="33">
        <f t="shared" si="122"/>
        <v>1</v>
      </c>
      <c r="L850" s="33">
        <f t="shared" si="123"/>
        <v>0</v>
      </c>
      <c r="M850" s="33">
        <f t="shared" si="124"/>
        <v>1</v>
      </c>
      <c r="N850" s="33">
        <f t="shared" si="125"/>
        <v>2</v>
      </c>
      <c r="O850" s="33">
        <f t="shared" si="118"/>
        <v>0</v>
      </c>
      <c r="P850" s="33">
        <f t="shared" si="119"/>
        <v>0</v>
      </c>
      <c r="Q850" s="33">
        <f t="shared" si="126"/>
        <v>4</v>
      </c>
    </row>
    <row r="851" spans="1:17" ht="15.75" customHeight="1" x14ac:dyDescent="0.25">
      <c r="A851" s="23" t="s">
        <v>2026</v>
      </c>
      <c r="B851" s="3" t="s">
        <v>2027</v>
      </c>
      <c r="C851" s="22" t="s">
        <v>21</v>
      </c>
      <c r="D851" s="22" t="s">
        <v>16</v>
      </c>
      <c r="E851" s="3" t="s">
        <v>25</v>
      </c>
      <c r="F851" s="26" t="s">
        <v>2028</v>
      </c>
      <c r="G851" s="33">
        <v>1</v>
      </c>
      <c r="H851" s="33">
        <f t="shared" si="120"/>
        <v>1</v>
      </c>
      <c r="I851" s="33">
        <f t="shared" si="121"/>
        <v>1</v>
      </c>
      <c r="J851" s="33">
        <v>1</v>
      </c>
      <c r="K851" s="33">
        <f t="shared" si="122"/>
        <v>1</v>
      </c>
      <c r="L851" s="33">
        <f t="shared" si="123"/>
        <v>0</v>
      </c>
      <c r="M851" s="33">
        <f t="shared" si="124"/>
        <v>1</v>
      </c>
      <c r="N851" s="33">
        <f t="shared" si="125"/>
        <v>2</v>
      </c>
      <c r="O851" s="33">
        <f t="shared" si="118"/>
        <v>0</v>
      </c>
      <c r="P851" s="33">
        <f t="shared" si="119"/>
        <v>0</v>
      </c>
      <c r="Q851" s="33">
        <f t="shared" si="126"/>
        <v>4</v>
      </c>
    </row>
    <row r="852" spans="1:17" ht="15.75" customHeight="1" x14ac:dyDescent="0.25">
      <c r="A852" s="23" t="s">
        <v>2029</v>
      </c>
      <c r="B852" s="3" t="s">
        <v>2027</v>
      </c>
      <c r="C852" s="22" t="s">
        <v>27</v>
      </c>
      <c r="D852" s="22" t="s">
        <v>145</v>
      </c>
      <c r="E852" s="3" t="s">
        <v>47</v>
      </c>
      <c r="F852" s="26" t="s">
        <v>2030</v>
      </c>
      <c r="G852" s="33">
        <v>1</v>
      </c>
      <c r="H852" s="33">
        <f t="shared" si="120"/>
        <v>1</v>
      </c>
      <c r="I852" s="33">
        <f t="shared" si="121"/>
        <v>1</v>
      </c>
      <c r="J852" s="33">
        <v>1</v>
      </c>
      <c r="K852" s="33">
        <f t="shared" si="122"/>
        <v>1</v>
      </c>
      <c r="L852" s="33">
        <f t="shared" si="123"/>
        <v>0</v>
      </c>
      <c r="M852" s="33">
        <f t="shared" si="124"/>
        <v>1</v>
      </c>
      <c r="N852" s="33">
        <f t="shared" si="125"/>
        <v>2</v>
      </c>
      <c r="O852" s="33">
        <f t="shared" si="118"/>
        <v>0</v>
      </c>
      <c r="P852" s="33">
        <f t="shared" si="119"/>
        <v>0</v>
      </c>
      <c r="Q852" s="33">
        <f t="shared" si="126"/>
        <v>4</v>
      </c>
    </row>
    <row r="853" spans="1:17" ht="15.75" customHeight="1" x14ac:dyDescent="0.25">
      <c r="A853" s="23" t="s">
        <v>2031</v>
      </c>
      <c r="B853" s="3" t="s">
        <v>2027</v>
      </c>
      <c r="C853" s="22" t="s">
        <v>27</v>
      </c>
      <c r="D853" s="22" t="s">
        <v>145</v>
      </c>
      <c r="E853" s="3" t="s">
        <v>17</v>
      </c>
      <c r="F853" s="26" t="s">
        <v>2032</v>
      </c>
      <c r="G853" s="33">
        <v>1</v>
      </c>
      <c r="H853" s="33">
        <f t="shared" si="120"/>
        <v>1</v>
      </c>
      <c r="I853" s="33">
        <f t="shared" si="121"/>
        <v>1</v>
      </c>
      <c r="J853" s="33">
        <v>1</v>
      </c>
      <c r="K853" s="33">
        <f t="shared" si="122"/>
        <v>1</v>
      </c>
      <c r="L853" s="33">
        <f t="shared" si="123"/>
        <v>0</v>
      </c>
      <c r="M853" s="33">
        <f t="shared" si="124"/>
        <v>1</v>
      </c>
      <c r="N853" s="33">
        <f t="shared" si="125"/>
        <v>2</v>
      </c>
      <c r="O853" s="33">
        <f t="shared" si="118"/>
        <v>0</v>
      </c>
      <c r="P853" s="33">
        <f t="shared" si="119"/>
        <v>0</v>
      </c>
      <c r="Q853" s="33">
        <f t="shared" si="126"/>
        <v>4</v>
      </c>
    </row>
    <row r="854" spans="1:17" ht="15.75" customHeight="1" x14ac:dyDescent="0.25">
      <c r="A854" s="23" t="s">
        <v>2033</v>
      </c>
      <c r="B854" s="3" t="s">
        <v>2027</v>
      </c>
      <c r="C854" s="22" t="s">
        <v>365</v>
      </c>
      <c r="D854" s="22" t="s">
        <v>16</v>
      </c>
      <c r="E854" s="3" t="s">
        <v>126</v>
      </c>
      <c r="F854" s="26" t="s">
        <v>2034</v>
      </c>
      <c r="G854" s="33">
        <v>1</v>
      </c>
      <c r="H854" s="33">
        <f t="shared" si="120"/>
        <v>1</v>
      </c>
      <c r="I854" s="33">
        <f t="shared" si="121"/>
        <v>1</v>
      </c>
      <c r="J854" s="33">
        <v>1</v>
      </c>
      <c r="K854" s="33">
        <f t="shared" si="122"/>
        <v>1</v>
      </c>
      <c r="L854" s="33">
        <f t="shared" si="123"/>
        <v>0</v>
      </c>
      <c r="M854" s="33">
        <f t="shared" si="124"/>
        <v>1</v>
      </c>
      <c r="N854" s="33">
        <f t="shared" si="125"/>
        <v>2</v>
      </c>
      <c r="O854" s="33">
        <f t="shared" si="118"/>
        <v>0</v>
      </c>
      <c r="P854" s="33">
        <f t="shared" si="119"/>
        <v>0</v>
      </c>
      <c r="Q854" s="33">
        <f t="shared" si="126"/>
        <v>4</v>
      </c>
    </row>
    <row r="855" spans="1:17" ht="15.75" customHeight="1" x14ac:dyDescent="0.25">
      <c r="A855" s="23" t="s">
        <v>2035</v>
      </c>
      <c r="B855" s="3" t="s">
        <v>2027</v>
      </c>
      <c r="C855" s="22" t="s">
        <v>86</v>
      </c>
      <c r="D855" s="22" t="s">
        <v>16</v>
      </c>
      <c r="E855" s="3" t="s">
        <v>50</v>
      </c>
      <c r="F855" s="26" t="s">
        <v>2036</v>
      </c>
      <c r="G855" s="33">
        <v>1</v>
      </c>
      <c r="H855" s="33">
        <f t="shared" si="120"/>
        <v>1</v>
      </c>
      <c r="I855" s="33">
        <f t="shared" si="121"/>
        <v>1</v>
      </c>
      <c r="J855" s="33">
        <v>1</v>
      </c>
      <c r="K855" s="33">
        <f t="shared" si="122"/>
        <v>1</v>
      </c>
      <c r="L855" s="33">
        <f t="shared" si="123"/>
        <v>0</v>
      </c>
      <c r="M855" s="33">
        <f t="shared" si="124"/>
        <v>1</v>
      </c>
      <c r="N855" s="33">
        <f t="shared" si="125"/>
        <v>2</v>
      </c>
      <c r="O855" s="33">
        <f t="shared" si="118"/>
        <v>0</v>
      </c>
      <c r="P855" s="33">
        <f t="shared" si="119"/>
        <v>0</v>
      </c>
      <c r="Q855" s="33">
        <f t="shared" si="126"/>
        <v>4</v>
      </c>
    </row>
    <row r="856" spans="1:17" ht="15.75" customHeight="1" x14ac:dyDescent="0.25">
      <c r="A856" s="23" t="s">
        <v>2037</v>
      </c>
      <c r="B856" s="3" t="s">
        <v>2027</v>
      </c>
      <c r="C856" s="22" t="s">
        <v>64</v>
      </c>
      <c r="D856" s="22" t="s">
        <v>145</v>
      </c>
      <c r="E856" s="3" t="s">
        <v>126</v>
      </c>
      <c r="F856" s="26" t="s">
        <v>2038</v>
      </c>
      <c r="G856" s="33">
        <v>1</v>
      </c>
      <c r="H856" s="33">
        <f t="shared" si="120"/>
        <v>1</v>
      </c>
      <c r="I856" s="33">
        <f t="shared" si="121"/>
        <v>1</v>
      </c>
      <c r="J856" s="33">
        <v>1</v>
      </c>
      <c r="K856" s="33">
        <f t="shared" si="122"/>
        <v>1</v>
      </c>
      <c r="L856" s="33">
        <f t="shared" si="123"/>
        <v>0</v>
      </c>
      <c r="M856" s="33">
        <f t="shared" si="124"/>
        <v>1</v>
      </c>
      <c r="N856" s="33">
        <f t="shared" si="125"/>
        <v>2</v>
      </c>
      <c r="O856" s="33">
        <f t="shared" si="118"/>
        <v>0</v>
      </c>
      <c r="P856" s="33">
        <f t="shared" si="119"/>
        <v>0</v>
      </c>
      <c r="Q856" s="33">
        <f t="shared" si="126"/>
        <v>4</v>
      </c>
    </row>
    <row r="857" spans="1:17" ht="15.75" customHeight="1" x14ac:dyDescent="0.25">
      <c r="A857" s="23" t="s">
        <v>2039</v>
      </c>
      <c r="B857" s="3" t="s">
        <v>2027</v>
      </c>
      <c r="C857" s="22" t="s">
        <v>149</v>
      </c>
      <c r="D857" s="22" t="s">
        <v>16</v>
      </c>
      <c r="E857" s="3" t="s">
        <v>19</v>
      </c>
      <c r="F857" s="26" t="s">
        <v>2040</v>
      </c>
      <c r="G857" s="33">
        <v>1</v>
      </c>
      <c r="H857" s="33">
        <f t="shared" si="120"/>
        <v>1</v>
      </c>
      <c r="I857" s="33">
        <f t="shared" si="121"/>
        <v>1</v>
      </c>
      <c r="J857" s="33">
        <v>0</v>
      </c>
      <c r="K857" s="33">
        <f t="shared" si="122"/>
        <v>1</v>
      </c>
      <c r="L857" s="33">
        <f t="shared" si="123"/>
        <v>2</v>
      </c>
      <c r="M857" s="33">
        <f t="shared" si="124"/>
        <v>0</v>
      </c>
      <c r="N857" s="33">
        <f t="shared" si="125"/>
        <v>2</v>
      </c>
      <c r="O857" s="33">
        <f t="shared" si="118"/>
        <v>0.1</v>
      </c>
      <c r="P857" s="33">
        <f t="shared" si="119"/>
        <v>2</v>
      </c>
      <c r="Q857" s="33">
        <f t="shared" si="126"/>
        <v>0</v>
      </c>
    </row>
    <row r="858" spans="1:17" ht="15.75" customHeight="1" x14ac:dyDescent="0.25">
      <c r="A858" s="23" t="s">
        <v>2041</v>
      </c>
      <c r="B858" s="3" t="s">
        <v>2027</v>
      </c>
      <c r="C858" s="22" t="s">
        <v>46</v>
      </c>
      <c r="D858" s="22" t="s">
        <v>16</v>
      </c>
      <c r="E858" s="3" t="s">
        <v>25</v>
      </c>
      <c r="F858" s="26" t="s">
        <v>2042</v>
      </c>
      <c r="G858" s="33">
        <v>1</v>
      </c>
      <c r="H858" s="33">
        <f t="shared" si="120"/>
        <v>1</v>
      </c>
      <c r="I858" s="33">
        <f t="shared" si="121"/>
        <v>1</v>
      </c>
      <c r="J858" s="33">
        <v>1</v>
      </c>
      <c r="K858" s="33">
        <f t="shared" si="122"/>
        <v>1</v>
      </c>
      <c r="L858" s="33">
        <f t="shared" si="123"/>
        <v>0</v>
      </c>
      <c r="M858" s="33">
        <f t="shared" si="124"/>
        <v>1</v>
      </c>
      <c r="N858" s="33">
        <f t="shared" si="125"/>
        <v>2</v>
      </c>
      <c r="O858" s="33">
        <f t="shared" si="118"/>
        <v>0</v>
      </c>
      <c r="P858" s="33">
        <f t="shared" si="119"/>
        <v>0</v>
      </c>
      <c r="Q858" s="33">
        <f t="shared" si="126"/>
        <v>4</v>
      </c>
    </row>
    <row r="859" spans="1:17" ht="15.75" customHeight="1" x14ac:dyDescent="0.25">
      <c r="A859" s="23" t="s">
        <v>2043</v>
      </c>
      <c r="B859" s="3" t="s">
        <v>2027</v>
      </c>
      <c r="C859" s="22" t="s">
        <v>46</v>
      </c>
      <c r="D859" s="22" t="s">
        <v>16</v>
      </c>
      <c r="E859" s="3" t="s">
        <v>19</v>
      </c>
      <c r="F859" s="26" t="s">
        <v>2044</v>
      </c>
      <c r="G859" s="33">
        <v>1</v>
      </c>
      <c r="H859" s="33">
        <f t="shared" si="120"/>
        <v>1</v>
      </c>
      <c r="I859" s="33">
        <f t="shared" si="121"/>
        <v>1</v>
      </c>
      <c r="J859" s="33">
        <v>1</v>
      </c>
      <c r="K859" s="33">
        <f t="shared" si="122"/>
        <v>1</v>
      </c>
      <c r="L859" s="33">
        <f t="shared" si="123"/>
        <v>0</v>
      </c>
      <c r="M859" s="33">
        <f t="shared" si="124"/>
        <v>1</v>
      </c>
      <c r="N859" s="33">
        <f t="shared" si="125"/>
        <v>2</v>
      </c>
      <c r="O859" s="33">
        <f t="shared" si="118"/>
        <v>0</v>
      </c>
      <c r="P859" s="33">
        <f t="shared" si="119"/>
        <v>0</v>
      </c>
      <c r="Q859" s="33">
        <f t="shared" si="126"/>
        <v>4</v>
      </c>
    </row>
    <row r="860" spans="1:17" ht="15.75" customHeight="1" x14ac:dyDescent="0.25">
      <c r="A860" s="23" t="s">
        <v>2045</v>
      </c>
      <c r="B860" s="3" t="s">
        <v>2027</v>
      </c>
      <c r="C860" s="22" t="s">
        <v>86</v>
      </c>
      <c r="D860" s="22" t="s">
        <v>16</v>
      </c>
      <c r="E860" s="3" t="s">
        <v>152</v>
      </c>
      <c r="F860" s="26" t="s">
        <v>2046</v>
      </c>
      <c r="G860" s="33">
        <v>1</v>
      </c>
      <c r="H860" s="33">
        <f t="shared" si="120"/>
        <v>1</v>
      </c>
      <c r="I860" s="33">
        <f t="shared" si="121"/>
        <v>1</v>
      </c>
      <c r="J860" s="33">
        <v>1</v>
      </c>
      <c r="K860" s="33">
        <f t="shared" si="122"/>
        <v>1</v>
      </c>
      <c r="L860" s="33">
        <f t="shared" si="123"/>
        <v>0</v>
      </c>
      <c r="M860" s="33">
        <f t="shared" si="124"/>
        <v>1</v>
      </c>
      <c r="N860" s="33">
        <f t="shared" si="125"/>
        <v>2</v>
      </c>
      <c r="O860" s="33">
        <f t="shared" si="118"/>
        <v>0</v>
      </c>
      <c r="P860" s="33">
        <f t="shared" si="119"/>
        <v>0</v>
      </c>
      <c r="Q860" s="33">
        <f t="shared" si="126"/>
        <v>4</v>
      </c>
    </row>
    <row r="861" spans="1:17" ht="15.75" customHeight="1" x14ac:dyDescent="0.25">
      <c r="A861" s="23" t="s">
        <v>2047</v>
      </c>
      <c r="B861" s="3" t="s">
        <v>2027</v>
      </c>
      <c r="C861" s="22" t="s">
        <v>112</v>
      </c>
      <c r="D861" s="22" t="s">
        <v>16</v>
      </c>
      <c r="E861" s="3" t="s">
        <v>18</v>
      </c>
      <c r="F861" s="26" t="s">
        <v>2048</v>
      </c>
      <c r="G861" s="33">
        <v>1</v>
      </c>
      <c r="H861" s="33">
        <f t="shared" si="120"/>
        <v>1</v>
      </c>
      <c r="I861" s="33">
        <f t="shared" si="121"/>
        <v>1</v>
      </c>
      <c r="J861" s="33">
        <v>1</v>
      </c>
      <c r="K861" s="33">
        <f t="shared" si="122"/>
        <v>1</v>
      </c>
      <c r="L861" s="33">
        <f t="shared" si="123"/>
        <v>0</v>
      </c>
      <c r="M861" s="33">
        <f t="shared" si="124"/>
        <v>1</v>
      </c>
      <c r="N861" s="33">
        <f t="shared" si="125"/>
        <v>2</v>
      </c>
      <c r="O861" s="33">
        <f t="shared" si="118"/>
        <v>0</v>
      </c>
      <c r="P861" s="33">
        <f t="shared" si="119"/>
        <v>0</v>
      </c>
      <c r="Q861" s="33">
        <f t="shared" si="126"/>
        <v>4</v>
      </c>
    </row>
    <row r="862" spans="1:17" ht="15.75" customHeight="1" x14ac:dyDescent="0.25">
      <c r="A862" s="23" t="s">
        <v>2049</v>
      </c>
      <c r="B862" s="3" t="s">
        <v>2027</v>
      </c>
      <c r="C862" s="22" t="s">
        <v>37</v>
      </c>
      <c r="D862" s="22" t="s">
        <v>16</v>
      </c>
      <c r="E862" s="3" t="s">
        <v>22</v>
      </c>
      <c r="F862" s="26" t="s">
        <v>2050</v>
      </c>
      <c r="G862" s="33">
        <v>1</v>
      </c>
      <c r="H862" s="33">
        <f t="shared" si="120"/>
        <v>1</v>
      </c>
      <c r="I862" s="33">
        <f t="shared" si="121"/>
        <v>1</v>
      </c>
      <c r="J862" s="33">
        <v>1</v>
      </c>
      <c r="K862" s="33">
        <f t="shared" si="122"/>
        <v>1</v>
      </c>
      <c r="L862" s="33">
        <f t="shared" si="123"/>
        <v>0</v>
      </c>
      <c r="M862" s="33">
        <f t="shared" si="124"/>
        <v>1</v>
      </c>
      <c r="N862" s="33">
        <f t="shared" si="125"/>
        <v>2</v>
      </c>
      <c r="O862" s="33">
        <f t="shared" si="118"/>
        <v>0</v>
      </c>
      <c r="P862" s="33">
        <f t="shared" si="119"/>
        <v>0</v>
      </c>
      <c r="Q862" s="33">
        <f t="shared" si="126"/>
        <v>4</v>
      </c>
    </row>
    <row r="863" spans="1:17" ht="15.75" customHeight="1" x14ac:dyDescent="0.25">
      <c r="A863" s="23" t="s">
        <v>2051</v>
      </c>
      <c r="B863" s="3" t="s">
        <v>2027</v>
      </c>
      <c r="C863" s="22" t="s">
        <v>64</v>
      </c>
      <c r="D863" s="22" t="s">
        <v>16</v>
      </c>
      <c r="E863" s="3" t="s">
        <v>17</v>
      </c>
      <c r="F863" s="26" t="s">
        <v>2052</v>
      </c>
      <c r="G863" s="33">
        <v>1</v>
      </c>
      <c r="H863" s="33">
        <f t="shared" si="120"/>
        <v>1</v>
      </c>
      <c r="I863" s="33">
        <f t="shared" si="121"/>
        <v>1</v>
      </c>
      <c r="J863" s="33">
        <v>1</v>
      </c>
      <c r="K863" s="33">
        <f t="shared" si="122"/>
        <v>1</v>
      </c>
      <c r="L863" s="33">
        <f t="shared" si="123"/>
        <v>0</v>
      </c>
      <c r="M863" s="33">
        <f t="shared" si="124"/>
        <v>1</v>
      </c>
      <c r="N863" s="33">
        <f t="shared" si="125"/>
        <v>2</v>
      </c>
      <c r="O863" s="33">
        <f t="shared" si="118"/>
        <v>0</v>
      </c>
      <c r="P863" s="33">
        <f t="shared" si="119"/>
        <v>0</v>
      </c>
      <c r="Q863" s="33">
        <f t="shared" si="126"/>
        <v>4</v>
      </c>
    </row>
    <row r="864" spans="1:17" ht="15.75" customHeight="1" x14ac:dyDescent="0.25">
      <c r="A864" s="23" t="s">
        <v>2053</v>
      </c>
      <c r="B864" s="3" t="s">
        <v>2027</v>
      </c>
      <c r="C864" s="22" t="s">
        <v>835</v>
      </c>
      <c r="D864" s="22" t="s">
        <v>96</v>
      </c>
      <c r="E864" s="3" t="s">
        <v>854</v>
      </c>
      <c r="F864" s="26" t="s">
        <v>2054</v>
      </c>
      <c r="G864" s="35">
        <v>1</v>
      </c>
      <c r="H864" s="35">
        <f t="shared" si="120"/>
        <v>1</v>
      </c>
      <c r="I864" s="35">
        <f t="shared" si="121"/>
        <v>1</v>
      </c>
      <c r="J864" s="35">
        <v>0</v>
      </c>
      <c r="K864" s="35">
        <f t="shared" si="122"/>
        <v>1</v>
      </c>
      <c r="L864" s="35">
        <f t="shared" si="123"/>
        <v>2</v>
      </c>
      <c r="M864" s="35">
        <f t="shared" si="124"/>
        <v>0</v>
      </c>
      <c r="N864" s="35">
        <f t="shared" si="125"/>
        <v>2</v>
      </c>
      <c r="O864" s="35">
        <f t="shared" si="118"/>
        <v>0.1</v>
      </c>
      <c r="P864" s="35">
        <f t="shared" si="119"/>
        <v>2</v>
      </c>
      <c r="Q864" s="35">
        <f t="shared" si="126"/>
        <v>0</v>
      </c>
    </row>
    <row r="865" spans="1:17" ht="15.75" customHeight="1" x14ac:dyDescent="0.25">
      <c r="A865" s="23" t="s">
        <v>2055</v>
      </c>
      <c r="B865" s="3" t="s">
        <v>2027</v>
      </c>
      <c r="C865" s="22" t="s">
        <v>81</v>
      </c>
      <c r="D865" s="22" t="s">
        <v>16</v>
      </c>
      <c r="E865" s="3" t="s">
        <v>15</v>
      </c>
      <c r="F865" s="26" t="s">
        <v>2056</v>
      </c>
      <c r="G865" s="33">
        <v>1</v>
      </c>
      <c r="H865" s="33">
        <f t="shared" si="120"/>
        <v>1</v>
      </c>
      <c r="I865" s="33">
        <f t="shared" si="121"/>
        <v>1</v>
      </c>
      <c r="J865" s="33">
        <v>1</v>
      </c>
      <c r="K865" s="33">
        <f t="shared" si="122"/>
        <v>1</v>
      </c>
      <c r="L865" s="33">
        <f t="shared" si="123"/>
        <v>0</v>
      </c>
      <c r="M865" s="33">
        <f t="shared" si="124"/>
        <v>1</v>
      </c>
      <c r="N865" s="33">
        <f t="shared" si="125"/>
        <v>2</v>
      </c>
      <c r="O865" s="33">
        <f t="shared" si="118"/>
        <v>0</v>
      </c>
      <c r="P865" s="33">
        <f t="shared" si="119"/>
        <v>0</v>
      </c>
      <c r="Q865" s="33">
        <f t="shared" si="126"/>
        <v>4</v>
      </c>
    </row>
    <row r="866" spans="1:17" ht="15.75" customHeight="1" x14ac:dyDescent="0.25">
      <c r="A866" s="23" t="s">
        <v>2057</v>
      </c>
      <c r="B866" s="3" t="s">
        <v>2027</v>
      </c>
      <c r="C866" s="22" t="s">
        <v>1082</v>
      </c>
      <c r="D866" s="22" t="s">
        <v>16</v>
      </c>
      <c r="E866" s="3" t="s">
        <v>47</v>
      </c>
      <c r="F866" s="26" t="s">
        <v>2058</v>
      </c>
      <c r="G866" s="33">
        <v>1</v>
      </c>
      <c r="H866" s="33">
        <f t="shared" si="120"/>
        <v>1</v>
      </c>
      <c r="I866" s="33">
        <f t="shared" si="121"/>
        <v>1</v>
      </c>
      <c r="J866" s="33">
        <v>1</v>
      </c>
      <c r="K866" s="33">
        <f t="shared" si="122"/>
        <v>1</v>
      </c>
      <c r="L866" s="33">
        <f t="shared" si="123"/>
        <v>0</v>
      </c>
      <c r="M866" s="33">
        <f t="shared" si="124"/>
        <v>1</v>
      </c>
      <c r="N866" s="33">
        <f t="shared" si="125"/>
        <v>2</v>
      </c>
      <c r="O866" s="33">
        <f t="shared" si="118"/>
        <v>0</v>
      </c>
      <c r="P866" s="33">
        <f t="shared" si="119"/>
        <v>0</v>
      </c>
      <c r="Q866" s="33">
        <f t="shared" si="126"/>
        <v>4</v>
      </c>
    </row>
    <row r="867" spans="1:17" ht="15.75" customHeight="1" x14ac:dyDescent="0.25">
      <c r="A867" s="23" t="s">
        <v>2059</v>
      </c>
      <c r="B867" s="3" t="s">
        <v>2027</v>
      </c>
      <c r="C867" s="22" t="s">
        <v>377</v>
      </c>
      <c r="D867" s="22" t="s">
        <v>16</v>
      </c>
      <c r="E867" s="3" t="s">
        <v>28</v>
      </c>
      <c r="F867" s="26" t="s">
        <v>2060</v>
      </c>
      <c r="G867" s="33">
        <v>1</v>
      </c>
      <c r="H867" s="33">
        <f t="shared" si="120"/>
        <v>1</v>
      </c>
      <c r="I867" s="33">
        <f t="shared" si="121"/>
        <v>1</v>
      </c>
      <c r="J867" s="33">
        <v>1</v>
      </c>
      <c r="K867" s="33">
        <f t="shared" si="122"/>
        <v>1</v>
      </c>
      <c r="L867" s="33">
        <f t="shared" si="123"/>
        <v>0</v>
      </c>
      <c r="M867" s="33">
        <f t="shared" si="124"/>
        <v>1</v>
      </c>
      <c r="N867" s="33">
        <f t="shared" si="125"/>
        <v>2</v>
      </c>
      <c r="O867" s="33">
        <f t="shared" si="118"/>
        <v>0</v>
      </c>
      <c r="P867" s="33">
        <f t="shared" si="119"/>
        <v>0</v>
      </c>
      <c r="Q867" s="33">
        <f t="shared" si="126"/>
        <v>4</v>
      </c>
    </row>
    <row r="868" spans="1:17" ht="15.75" customHeight="1" x14ac:dyDescent="0.25">
      <c r="A868" s="23" t="s">
        <v>2061</v>
      </c>
      <c r="B868" s="3" t="s">
        <v>2027</v>
      </c>
      <c r="C868" s="22" t="s">
        <v>21</v>
      </c>
      <c r="D868" s="22" t="s">
        <v>16</v>
      </c>
      <c r="E868" s="3" t="s">
        <v>43</v>
      </c>
      <c r="F868" s="26" t="s">
        <v>2062</v>
      </c>
      <c r="G868" s="33">
        <v>1</v>
      </c>
      <c r="H868" s="33">
        <f t="shared" si="120"/>
        <v>1</v>
      </c>
      <c r="I868" s="33">
        <f t="shared" si="121"/>
        <v>1</v>
      </c>
      <c r="J868" s="33">
        <v>1</v>
      </c>
      <c r="K868" s="33">
        <f t="shared" si="122"/>
        <v>1</v>
      </c>
      <c r="L868" s="33">
        <f t="shared" si="123"/>
        <v>0</v>
      </c>
      <c r="M868" s="33">
        <f t="shared" si="124"/>
        <v>1</v>
      </c>
      <c r="N868" s="33">
        <f t="shared" si="125"/>
        <v>2</v>
      </c>
      <c r="O868" s="33">
        <f t="shared" si="118"/>
        <v>0</v>
      </c>
      <c r="P868" s="33">
        <f t="shared" si="119"/>
        <v>0</v>
      </c>
      <c r="Q868" s="33">
        <f t="shared" si="126"/>
        <v>4</v>
      </c>
    </row>
    <row r="869" spans="1:17" ht="15.75" customHeight="1" x14ac:dyDescent="0.25">
      <c r="A869" s="23" t="s">
        <v>2063</v>
      </c>
      <c r="B869" s="3" t="s">
        <v>2027</v>
      </c>
      <c r="C869" s="22" t="s">
        <v>1082</v>
      </c>
      <c r="D869" s="22" t="s">
        <v>16</v>
      </c>
      <c r="E869" s="3" t="s">
        <v>126</v>
      </c>
      <c r="F869" s="26" t="s">
        <v>352</v>
      </c>
      <c r="G869" s="33">
        <v>1</v>
      </c>
      <c r="H869" s="33">
        <f t="shared" si="120"/>
        <v>1</v>
      </c>
      <c r="I869" s="33">
        <f t="shared" si="121"/>
        <v>1</v>
      </c>
      <c r="J869" s="33">
        <v>1</v>
      </c>
      <c r="K869" s="33">
        <f t="shared" si="122"/>
        <v>1</v>
      </c>
      <c r="L869" s="33">
        <f t="shared" si="123"/>
        <v>0</v>
      </c>
      <c r="M869" s="33">
        <f t="shared" si="124"/>
        <v>1</v>
      </c>
      <c r="N869" s="33">
        <f t="shared" si="125"/>
        <v>2</v>
      </c>
      <c r="O869" s="33">
        <f t="shared" si="118"/>
        <v>0</v>
      </c>
      <c r="P869" s="33">
        <f t="shared" si="119"/>
        <v>0</v>
      </c>
      <c r="Q869" s="33">
        <f t="shared" si="126"/>
        <v>4</v>
      </c>
    </row>
    <row r="870" spans="1:17" ht="15.75" customHeight="1" x14ac:dyDescent="0.25">
      <c r="A870" s="23" t="s">
        <v>2064</v>
      </c>
      <c r="B870" s="3" t="s">
        <v>2065</v>
      </c>
      <c r="C870" s="22" t="s">
        <v>19</v>
      </c>
      <c r="D870" s="22" t="s">
        <v>16</v>
      </c>
      <c r="E870" s="3" t="s">
        <v>19</v>
      </c>
      <c r="F870" s="26" t="s">
        <v>2066</v>
      </c>
      <c r="G870" s="33">
        <v>1</v>
      </c>
      <c r="H870" s="33">
        <f t="shared" si="120"/>
        <v>1</v>
      </c>
      <c r="I870" s="33">
        <f t="shared" si="121"/>
        <v>1</v>
      </c>
      <c r="J870" s="33">
        <v>1</v>
      </c>
      <c r="K870" s="33">
        <f t="shared" si="122"/>
        <v>1</v>
      </c>
      <c r="L870" s="33">
        <f t="shared" si="123"/>
        <v>0</v>
      </c>
      <c r="M870" s="33">
        <f t="shared" si="124"/>
        <v>1</v>
      </c>
      <c r="N870" s="33">
        <f t="shared" si="125"/>
        <v>2</v>
      </c>
      <c r="O870" s="33">
        <f t="shared" si="118"/>
        <v>0</v>
      </c>
      <c r="P870" s="33">
        <f t="shared" si="119"/>
        <v>0</v>
      </c>
      <c r="Q870" s="33">
        <f t="shared" si="126"/>
        <v>4</v>
      </c>
    </row>
    <row r="871" spans="1:17" ht="15.75" customHeight="1" x14ac:dyDescent="0.25">
      <c r="A871" s="23" t="s">
        <v>2067</v>
      </c>
      <c r="B871" s="3" t="s">
        <v>2065</v>
      </c>
      <c r="C871" s="22" t="s">
        <v>19</v>
      </c>
      <c r="D871" s="22" t="s">
        <v>16</v>
      </c>
      <c r="E871" s="3" t="s">
        <v>43</v>
      </c>
      <c r="F871" s="26" t="s">
        <v>2068</v>
      </c>
      <c r="G871" s="33">
        <v>1</v>
      </c>
      <c r="H871" s="33">
        <f t="shared" si="120"/>
        <v>1</v>
      </c>
      <c r="I871" s="33">
        <f t="shared" si="121"/>
        <v>1</v>
      </c>
      <c r="J871" s="33">
        <v>1</v>
      </c>
      <c r="K871" s="33">
        <f t="shared" si="122"/>
        <v>1</v>
      </c>
      <c r="L871" s="33">
        <f t="shared" si="123"/>
        <v>0</v>
      </c>
      <c r="M871" s="33">
        <f t="shared" si="124"/>
        <v>1</v>
      </c>
      <c r="N871" s="33">
        <f t="shared" si="125"/>
        <v>2</v>
      </c>
      <c r="O871" s="33">
        <f t="shared" si="118"/>
        <v>0</v>
      </c>
      <c r="P871" s="33">
        <f t="shared" si="119"/>
        <v>0</v>
      </c>
      <c r="Q871" s="33">
        <f t="shared" si="126"/>
        <v>4</v>
      </c>
    </row>
    <row r="872" spans="1:17" ht="15.75" customHeight="1" x14ac:dyDescent="0.25">
      <c r="A872" s="23" t="s">
        <v>2069</v>
      </c>
      <c r="B872" s="3" t="s">
        <v>2065</v>
      </c>
      <c r="C872" s="22" t="s">
        <v>17</v>
      </c>
      <c r="D872" s="22" t="s">
        <v>145</v>
      </c>
      <c r="E872" s="3" t="s">
        <v>22</v>
      </c>
      <c r="F872" s="26" t="s">
        <v>2070</v>
      </c>
      <c r="G872" s="33">
        <v>1</v>
      </c>
      <c r="H872" s="33">
        <f t="shared" si="120"/>
        <v>1</v>
      </c>
      <c r="I872" s="33">
        <f t="shared" si="121"/>
        <v>1</v>
      </c>
      <c r="J872" s="33">
        <v>1</v>
      </c>
      <c r="K872" s="33">
        <f t="shared" si="122"/>
        <v>1</v>
      </c>
      <c r="L872" s="33">
        <f t="shared" si="123"/>
        <v>0</v>
      </c>
      <c r="M872" s="33">
        <f t="shared" si="124"/>
        <v>1</v>
      </c>
      <c r="N872" s="33">
        <f t="shared" si="125"/>
        <v>2</v>
      </c>
      <c r="O872" s="33">
        <f t="shared" si="118"/>
        <v>0</v>
      </c>
      <c r="P872" s="33">
        <f t="shared" si="119"/>
        <v>0</v>
      </c>
      <c r="Q872" s="33">
        <f t="shared" si="126"/>
        <v>4</v>
      </c>
    </row>
    <row r="873" spans="1:17" ht="15.75" customHeight="1" x14ac:dyDescent="0.25">
      <c r="A873" s="23" t="s">
        <v>2071</v>
      </c>
      <c r="B873" s="3" t="s">
        <v>2065</v>
      </c>
      <c r="C873" s="22" t="s">
        <v>19</v>
      </c>
      <c r="D873" s="22" t="s">
        <v>16</v>
      </c>
      <c r="E873" s="3" t="s">
        <v>47</v>
      </c>
      <c r="F873" s="26" t="s">
        <v>2072</v>
      </c>
      <c r="G873" s="33">
        <v>0</v>
      </c>
      <c r="H873" s="33">
        <f t="shared" si="120"/>
        <v>0</v>
      </c>
      <c r="I873" s="33">
        <f t="shared" si="121"/>
        <v>0</v>
      </c>
      <c r="J873" s="33">
        <v>0</v>
      </c>
      <c r="K873" s="33">
        <f t="shared" si="122"/>
        <v>0</v>
      </c>
      <c r="L873" s="33">
        <f t="shared" si="123"/>
        <v>0</v>
      </c>
      <c r="M873" s="33">
        <f t="shared" si="124"/>
        <v>0</v>
      </c>
      <c r="N873" s="33">
        <f t="shared" si="125"/>
        <v>0</v>
      </c>
      <c r="O873" s="33">
        <f t="shared" si="118"/>
        <v>0</v>
      </c>
      <c r="P873" s="33">
        <f t="shared" si="119"/>
        <v>0</v>
      </c>
      <c r="Q873" s="33">
        <f t="shared" si="126"/>
        <v>0</v>
      </c>
    </row>
    <row r="874" spans="1:17" ht="15.75" customHeight="1" x14ac:dyDescent="0.25">
      <c r="A874" s="23" t="s">
        <v>2073</v>
      </c>
      <c r="B874" s="3" t="s">
        <v>2074</v>
      </c>
      <c r="C874" s="22" t="s">
        <v>22</v>
      </c>
      <c r="D874" s="22" t="s">
        <v>16</v>
      </c>
      <c r="E874" s="3" t="s">
        <v>119</v>
      </c>
      <c r="F874" s="26" t="s">
        <v>2075</v>
      </c>
      <c r="G874" s="33">
        <v>1</v>
      </c>
      <c r="H874" s="33">
        <f t="shared" si="120"/>
        <v>1</v>
      </c>
      <c r="I874" s="33">
        <f t="shared" si="121"/>
        <v>1</v>
      </c>
      <c r="J874" s="33">
        <v>0</v>
      </c>
      <c r="K874" s="33">
        <f t="shared" si="122"/>
        <v>1</v>
      </c>
      <c r="L874" s="33">
        <f t="shared" si="123"/>
        <v>2</v>
      </c>
      <c r="M874" s="33">
        <f t="shared" si="124"/>
        <v>0</v>
      </c>
      <c r="N874" s="33">
        <f t="shared" si="125"/>
        <v>2</v>
      </c>
      <c r="O874" s="33">
        <f t="shared" si="118"/>
        <v>0.1</v>
      </c>
      <c r="P874" s="33">
        <f t="shared" si="119"/>
        <v>2</v>
      </c>
      <c r="Q874" s="33">
        <f t="shared" si="126"/>
        <v>0</v>
      </c>
    </row>
    <row r="875" spans="1:17" ht="15.75" customHeight="1" x14ac:dyDescent="0.25">
      <c r="A875" s="23" t="s">
        <v>2076</v>
      </c>
      <c r="B875" s="3" t="s">
        <v>2077</v>
      </c>
      <c r="C875" s="22" t="s">
        <v>960</v>
      </c>
      <c r="D875" s="22" t="s">
        <v>16</v>
      </c>
      <c r="E875" s="3" t="s">
        <v>365</v>
      </c>
      <c r="F875" s="26" t="s">
        <v>2078</v>
      </c>
      <c r="G875" s="33">
        <v>1</v>
      </c>
      <c r="H875" s="33">
        <f t="shared" si="120"/>
        <v>1</v>
      </c>
      <c r="I875" s="33">
        <f t="shared" si="121"/>
        <v>1</v>
      </c>
      <c r="J875" s="33">
        <v>0</v>
      </c>
      <c r="K875" s="33">
        <f t="shared" si="122"/>
        <v>1</v>
      </c>
      <c r="L875" s="33">
        <f t="shared" si="123"/>
        <v>2</v>
      </c>
      <c r="M875" s="33">
        <f t="shared" si="124"/>
        <v>0</v>
      </c>
      <c r="N875" s="33">
        <f t="shared" si="125"/>
        <v>2</v>
      </c>
      <c r="O875" s="33">
        <f t="shared" si="118"/>
        <v>0.1</v>
      </c>
      <c r="P875" s="33">
        <f t="shared" si="119"/>
        <v>2</v>
      </c>
      <c r="Q875" s="33">
        <f t="shared" si="126"/>
        <v>0</v>
      </c>
    </row>
    <row r="876" spans="1:17" ht="15.75" customHeight="1" x14ac:dyDescent="0.25">
      <c r="A876" s="23" t="s">
        <v>2079</v>
      </c>
      <c r="B876" s="3" t="s">
        <v>2077</v>
      </c>
      <c r="C876" s="22" t="s">
        <v>854</v>
      </c>
      <c r="D876" s="22" t="s">
        <v>16</v>
      </c>
      <c r="E876" s="3" t="s">
        <v>43</v>
      </c>
      <c r="F876" s="26" t="s">
        <v>2080</v>
      </c>
      <c r="G876" s="33">
        <v>1</v>
      </c>
      <c r="H876" s="33">
        <f t="shared" si="120"/>
        <v>1</v>
      </c>
      <c r="I876" s="33">
        <f t="shared" si="121"/>
        <v>1</v>
      </c>
      <c r="J876" s="33">
        <v>0</v>
      </c>
      <c r="K876" s="33">
        <f t="shared" si="122"/>
        <v>1</v>
      </c>
      <c r="L876" s="33">
        <f t="shared" si="123"/>
        <v>2</v>
      </c>
      <c r="M876" s="33">
        <f t="shared" si="124"/>
        <v>0</v>
      </c>
      <c r="N876" s="33">
        <f t="shared" si="125"/>
        <v>2</v>
      </c>
      <c r="O876" s="33">
        <f t="shared" si="118"/>
        <v>0.1</v>
      </c>
      <c r="P876" s="33">
        <f t="shared" si="119"/>
        <v>2</v>
      </c>
      <c r="Q876" s="33">
        <f t="shared" si="126"/>
        <v>0</v>
      </c>
    </row>
    <row r="877" spans="1:17" ht="15.75" customHeight="1" x14ac:dyDescent="0.25">
      <c r="A877" s="23" t="s">
        <v>2081</v>
      </c>
      <c r="B877" s="3" t="s">
        <v>2077</v>
      </c>
      <c r="C877" s="22" t="s">
        <v>573</v>
      </c>
      <c r="D877" s="22" t="s">
        <v>16</v>
      </c>
      <c r="E877" s="3" t="s">
        <v>19</v>
      </c>
      <c r="F877" s="26" t="s">
        <v>2082</v>
      </c>
      <c r="G877" s="33">
        <v>1</v>
      </c>
      <c r="H877" s="33">
        <f t="shared" si="120"/>
        <v>1</v>
      </c>
      <c r="I877" s="33">
        <f t="shared" si="121"/>
        <v>1</v>
      </c>
      <c r="J877" s="33">
        <v>1</v>
      </c>
      <c r="K877" s="33">
        <f t="shared" si="122"/>
        <v>1</v>
      </c>
      <c r="L877" s="33">
        <f t="shared" si="123"/>
        <v>0</v>
      </c>
      <c r="M877" s="33">
        <f t="shared" si="124"/>
        <v>1</v>
      </c>
      <c r="N877" s="33">
        <f t="shared" si="125"/>
        <v>2</v>
      </c>
      <c r="O877" s="33">
        <f t="shared" si="118"/>
        <v>0</v>
      </c>
      <c r="P877" s="33">
        <f t="shared" si="119"/>
        <v>0</v>
      </c>
      <c r="Q877" s="33">
        <f t="shared" si="126"/>
        <v>4</v>
      </c>
    </row>
    <row r="878" spans="1:17" ht="15.75" customHeight="1" x14ac:dyDescent="0.25">
      <c r="A878" s="23" t="s">
        <v>2083</v>
      </c>
      <c r="B878" s="3" t="s">
        <v>2077</v>
      </c>
      <c r="C878" s="22" t="s">
        <v>75</v>
      </c>
      <c r="D878" s="22" t="s">
        <v>1899</v>
      </c>
      <c r="E878" s="3" t="s">
        <v>17</v>
      </c>
      <c r="F878" s="26" t="s">
        <v>2084</v>
      </c>
      <c r="G878" s="33">
        <v>1</v>
      </c>
      <c r="H878" s="33">
        <f t="shared" si="120"/>
        <v>1</v>
      </c>
      <c r="I878" s="33">
        <f t="shared" si="121"/>
        <v>1</v>
      </c>
      <c r="J878" s="33">
        <v>1</v>
      </c>
      <c r="K878" s="33">
        <f t="shared" si="122"/>
        <v>1</v>
      </c>
      <c r="L878" s="33">
        <f t="shared" si="123"/>
        <v>0</v>
      </c>
      <c r="M878" s="33">
        <f t="shared" si="124"/>
        <v>1</v>
      </c>
      <c r="N878" s="33">
        <f t="shared" si="125"/>
        <v>2</v>
      </c>
      <c r="O878" s="33">
        <f t="shared" si="118"/>
        <v>0</v>
      </c>
      <c r="P878" s="33">
        <f t="shared" si="119"/>
        <v>0</v>
      </c>
      <c r="Q878" s="33">
        <f t="shared" si="126"/>
        <v>4</v>
      </c>
    </row>
    <row r="879" spans="1:17" ht="15.75" customHeight="1" x14ac:dyDescent="0.25">
      <c r="A879" s="23" t="s">
        <v>2085</v>
      </c>
      <c r="B879" s="3" t="s">
        <v>2077</v>
      </c>
      <c r="C879" s="22" t="s">
        <v>1320</v>
      </c>
      <c r="D879" s="22" t="s">
        <v>16</v>
      </c>
      <c r="E879" s="3" t="s">
        <v>18</v>
      </c>
      <c r="F879" s="26" t="s">
        <v>1522</v>
      </c>
      <c r="G879" s="33">
        <v>1</v>
      </c>
      <c r="H879" s="33">
        <f t="shared" si="120"/>
        <v>1</v>
      </c>
      <c r="I879" s="33">
        <f t="shared" si="121"/>
        <v>1</v>
      </c>
      <c r="J879" s="33">
        <v>1</v>
      </c>
      <c r="K879" s="33">
        <f t="shared" si="122"/>
        <v>1</v>
      </c>
      <c r="L879" s="33">
        <f t="shared" si="123"/>
        <v>0</v>
      </c>
      <c r="M879" s="33">
        <f t="shared" si="124"/>
        <v>1</v>
      </c>
      <c r="N879" s="33">
        <f t="shared" si="125"/>
        <v>2</v>
      </c>
      <c r="O879" s="33">
        <f t="shared" si="118"/>
        <v>0</v>
      </c>
      <c r="P879" s="33">
        <f t="shared" si="119"/>
        <v>0</v>
      </c>
      <c r="Q879" s="33">
        <f t="shared" si="126"/>
        <v>4</v>
      </c>
    </row>
    <row r="880" spans="1:17" ht="15.75" customHeight="1" x14ac:dyDescent="0.25">
      <c r="A880" s="23" t="s">
        <v>2086</v>
      </c>
      <c r="B880" s="3" t="s">
        <v>2077</v>
      </c>
      <c r="C880" s="22" t="s">
        <v>1229</v>
      </c>
      <c r="D880" s="22" t="s">
        <v>16</v>
      </c>
      <c r="E880" s="3" t="s">
        <v>50</v>
      </c>
      <c r="F880" s="26" t="s">
        <v>2087</v>
      </c>
      <c r="G880" s="33">
        <v>1</v>
      </c>
      <c r="H880" s="33">
        <f t="shared" si="120"/>
        <v>1</v>
      </c>
      <c r="I880" s="33">
        <f t="shared" si="121"/>
        <v>1</v>
      </c>
      <c r="J880" s="33">
        <v>1</v>
      </c>
      <c r="K880" s="33">
        <f t="shared" si="122"/>
        <v>1</v>
      </c>
      <c r="L880" s="33">
        <f t="shared" si="123"/>
        <v>0</v>
      </c>
      <c r="M880" s="33">
        <f t="shared" si="124"/>
        <v>1</v>
      </c>
      <c r="N880" s="33">
        <f t="shared" si="125"/>
        <v>2</v>
      </c>
      <c r="O880" s="33">
        <f t="shared" si="118"/>
        <v>0</v>
      </c>
      <c r="P880" s="33">
        <f t="shared" si="119"/>
        <v>0</v>
      </c>
      <c r="Q880" s="33">
        <f t="shared" si="126"/>
        <v>4</v>
      </c>
    </row>
    <row r="881" spans="1:17" ht="15.75" customHeight="1" x14ac:dyDescent="0.25">
      <c r="A881" s="23" t="s">
        <v>2088</v>
      </c>
      <c r="B881" s="3" t="s">
        <v>2077</v>
      </c>
      <c r="C881" s="22" t="s">
        <v>985</v>
      </c>
      <c r="D881" s="22" t="s">
        <v>16</v>
      </c>
      <c r="E881" s="3" t="s">
        <v>18</v>
      </c>
      <c r="F881" s="26" t="s">
        <v>2089</v>
      </c>
      <c r="G881" s="33">
        <v>1</v>
      </c>
      <c r="H881" s="33">
        <f t="shared" si="120"/>
        <v>1</v>
      </c>
      <c r="I881" s="33">
        <f t="shared" si="121"/>
        <v>1</v>
      </c>
      <c r="J881" s="33">
        <v>1</v>
      </c>
      <c r="K881" s="33">
        <f t="shared" si="122"/>
        <v>1</v>
      </c>
      <c r="L881" s="33">
        <f t="shared" si="123"/>
        <v>0</v>
      </c>
      <c r="M881" s="33">
        <f t="shared" si="124"/>
        <v>1</v>
      </c>
      <c r="N881" s="33">
        <f t="shared" si="125"/>
        <v>2</v>
      </c>
      <c r="O881" s="33">
        <f t="shared" si="118"/>
        <v>0</v>
      </c>
      <c r="P881" s="33">
        <f t="shared" si="119"/>
        <v>0</v>
      </c>
      <c r="Q881" s="33">
        <f t="shared" si="126"/>
        <v>4</v>
      </c>
    </row>
    <row r="882" spans="1:17" ht="15.75" customHeight="1" x14ac:dyDescent="0.25">
      <c r="A882" s="23" t="s">
        <v>2090</v>
      </c>
      <c r="B882" s="3" t="s">
        <v>2077</v>
      </c>
      <c r="C882" s="22" t="s">
        <v>427</v>
      </c>
      <c r="D882" s="22" t="s">
        <v>16</v>
      </c>
      <c r="E882" s="3" t="s">
        <v>119</v>
      </c>
      <c r="F882" s="26" t="s">
        <v>2091</v>
      </c>
      <c r="G882" s="33">
        <v>1</v>
      </c>
      <c r="H882" s="33">
        <f t="shared" si="120"/>
        <v>1</v>
      </c>
      <c r="I882" s="33">
        <f t="shared" si="121"/>
        <v>1</v>
      </c>
      <c r="J882" s="33">
        <v>1</v>
      </c>
      <c r="K882" s="33">
        <f t="shared" si="122"/>
        <v>1</v>
      </c>
      <c r="L882" s="33">
        <f t="shared" si="123"/>
        <v>0</v>
      </c>
      <c r="M882" s="33">
        <f t="shared" si="124"/>
        <v>1</v>
      </c>
      <c r="N882" s="33">
        <f t="shared" si="125"/>
        <v>2</v>
      </c>
      <c r="O882" s="33">
        <f t="shared" si="118"/>
        <v>0</v>
      </c>
      <c r="P882" s="33">
        <f t="shared" si="119"/>
        <v>0</v>
      </c>
      <c r="Q882" s="33">
        <f t="shared" si="126"/>
        <v>4</v>
      </c>
    </row>
    <row r="883" spans="1:17" ht="15.75" customHeight="1" x14ac:dyDescent="0.25">
      <c r="A883" s="23" t="s">
        <v>2092</v>
      </c>
      <c r="B883" s="3" t="s">
        <v>2077</v>
      </c>
      <c r="C883" s="22" t="s">
        <v>75</v>
      </c>
      <c r="D883" s="22" t="s">
        <v>16</v>
      </c>
      <c r="E883" s="3" t="s">
        <v>31</v>
      </c>
      <c r="F883" s="26" t="s">
        <v>2093</v>
      </c>
      <c r="G883" s="33">
        <v>1</v>
      </c>
      <c r="H883" s="33">
        <f t="shared" si="120"/>
        <v>1</v>
      </c>
      <c r="I883" s="33">
        <f t="shared" si="121"/>
        <v>1</v>
      </c>
      <c r="J883" s="33">
        <v>1</v>
      </c>
      <c r="K883" s="33">
        <f t="shared" si="122"/>
        <v>1</v>
      </c>
      <c r="L883" s="33">
        <f t="shared" si="123"/>
        <v>0</v>
      </c>
      <c r="M883" s="33">
        <f t="shared" si="124"/>
        <v>1</v>
      </c>
      <c r="N883" s="33">
        <f t="shared" si="125"/>
        <v>2</v>
      </c>
      <c r="O883" s="33">
        <f t="shared" si="118"/>
        <v>0</v>
      </c>
      <c r="P883" s="33">
        <f t="shared" si="119"/>
        <v>0</v>
      </c>
      <c r="Q883" s="33">
        <f t="shared" si="126"/>
        <v>4</v>
      </c>
    </row>
    <row r="884" spans="1:17" ht="15.75" customHeight="1" x14ac:dyDescent="0.25">
      <c r="A884" s="23" t="s">
        <v>2094</v>
      </c>
      <c r="B884" s="3" t="s">
        <v>2077</v>
      </c>
      <c r="C884" s="22" t="s">
        <v>1229</v>
      </c>
      <c r="D884" s="22" t="s">
        <v>16</v>
      </c>
      <c r="E884" s="3" t="s">
        <v>119</v>
      </c>
      <c r="F884" s="26" t="s">
        <v>2095</v>
      </c>
      <c r="G884" s="33">
        <v>0</v>
      </c>
      <c r="H884" s="33">
        <f t="shared" si="120"/>
        <v>0</v>
      </c>
      <c r="I884" s="33">
        <f t="shared" si="121"/>
        <v>0</v>
      </c>
      <c r="J884" s="33">
        <v>0</v>
      </c>
      <c r="K884" s="33">
        <f t="shared" si="122"/>
        <v>0</v>
      </c>
      <c r="L884" s="33">
        <f t="shared" si="123"/>
        <v>0</v>
      </c>
      <c r="M884" s="33">
        <f t="shared" si="124"/>
        <v>0</v>
      </c>
      <c r="N884" s="33">
        <f t="shared" si="125"/>
        <v>0</v>
      </c>
      <c r="O884" s="33">
        <f t="shared" si="118"/>
        <v>0</v>
      </c>
      <c r="P884" s="33">
        <f t="shared" si="119"/>
        <v>0</v>
      </c>
      <c r="Q884" s="33">
        <f t="shared" si="126"/>
        <v>0</v>
      </c>
    </row>
    <row r="885" spans="1:17" ht="15.75" customHeight="1" x14ac:dyDescent="0.25">
      <c r="A885" s="23" t="s">
        <v>2096</v>
      </c>
      <c r="B885" s="3" t="s">
        <v>2077</v>
      </c>
      <c r="C885" s="22" t="s">
        <v>75</v>
      </c>
      <c r="D885" s="22" t="s">
        <v>1899</v>
      </c>
      <c r="E885" s="3" t="s">
        <v>22</v>
      </c>
      <c r="F885" s="26" t="s">
        <v>2097</v>
      </c>
      <c r="G885" s="33">
        <v>0</v>
      </c>
      <c r="H885" s="33">
        <f t="shared" si="120"/>
        <v>0</v>
      </c>
      <c r="I885" s="33">
        <f t="shared" si="121"/>
        <v>0</v>
      </c>
      <c r="J885" s="33">
        <v>0</v>
      </c>
      <c r="K885" s="33">
        <f t="shared" si="122"/>
        <v>0</v>
      </c>
      <c r="L885" s="33">
        <f t="shared" si="123"/>
        <v>0</v>
      </c>
      <c r="M885" s="33">
        <f t="shared" si="124"/>
        <v>0</v>
      </c>
      <c r="N885" s="33">
        <f t="shared" si="125"/>
        <v>0</v>
      </c>
      <c r="O885" s="33">
        <f t="shared" si="118"/>
        <v>0</v>
      </c>
      <c r="P885" s="33">
        <f t="shared" si="119"/>
        <v>0</v>
      </c>
      <c r="Q885" s="33">
        <f t="shared" si="126"/>
        <v>0</v>
      </c>
    </row>
    <row r="886" spans="1:17" ht="15.75" customHeight="1" x14ac:dyDescent="0.25">
      <c r="A886" s="23" t="s">
        <v>2098</v>
      </c>
      <c r="B886" s="3" t="s">
        <v>2077</v>
      </c>
      <c r="C886" s="22" t="s">
        <v>362</v>
      </c>
      <c r="D886" s="22" t="s">
        <v>145</v>
      </c>
      <c r="E886" s="3" t="s">
        <v>18</v>
      </c>
      <c r="F886" s="26" t="s">
        <v>2099</v>
      </c>
      <c r="G886" s="33">
        <v>1</v>
      </c>
      <c r="H886" s="33">
        <f t="shared" si="120"/>
        <v>1</v>
      </c>
      <c r="I886" s="33">
        <f t="shared" si="121"/>
        <v>1</v>
      </c>
      <c r="J886" s="33">
        <v>0</v>
      </c>
      <c r="K886" s="33">
        <f t="shared" si="122"/>
        <v>1</v>
      </c>
      <c r="L886" s="33">
        <f t="shared" si="123"/>
        <v>2</v>
      </c>
      <c r="M886" s="33">
        <f t="shared" si="124"/>
        <v>0</v>
      </c>
      <c r="N886" s="33">
        <f t="shared" si="125"/>
        <v>2</v>
      </c>
      <c r="O886" s="33">
        <f t="shared" si="118"/>
        <v>0.1</v>
      </c>
      <c r="P886" s="33">
        <f t="shared" si="119"/>
        <v>2</v>
      </c>
      <c r="Q886" s="33">
        <f t="shared" si="126"/>
        <v>0</v>
      </c>
    </row>
    <row r="887" spans="1:17" ht="15.75" customHeight="1" x14ac:dyDescent="0.25">
      <c r="A887" s="23" t="s">
        <v>2100</v>
      </c>
      <c r="B887" s="3" t="s">
        <v>2077</v>
      </c>
      <c r="C887" s="22" t="s">
        <v>1466</v>
      </c>
      <c r="D887" s="22" t="s">
        <v>16</v>
      </c>
      <c r="E887" s="3" t="s">
        <v>482</v>
      </c>
      <c r="F887" s="26" t="s">
        <v>2101</v>
      </c>
      <c r="G887" s="33">
        <v>1</v>
      </c>
      <c r="H887" s="33">
        <f t="shared" si="120"/>
        <v>1</v>
      </c>
      <c r="I887" s="33">
        <f t="shared" si="121"/>
        <v>1</v>
      </c>
      <c r="J887" s="33">
        <v>0</v>
      </c>
      <c r="K887" s="33">
        <f t="shared" si="122"/>
        <v>1</v>
      </c>
      <c r="L887" s="33">
        <f t="shared" si="123"/>
        <v>2</v>
      </c>
      <c r="M887" s="33">
        <f t="shared" si="124"/>
        <v>0</v>
      </c>
      <c r="N887" s="33">
        <f t="shared" si="125"/>
        <v>2</v>
      </c>
      <c r="O887" s="33">
        <f t="shared" si="118"/>
        <v>0.1</v>
      </c>
      <c r="P887" s="33">
        <f t="shared" si="119"/>
        <v>2</v>
      </c>
      <c r="Q887" s="33">
        <f t="shared" si="126"/>
        <v>0</v>
      </c>
    </row>
    <row r="888" spans="1:17" ht="15.75" customHeight="1" x14ac:dyDescent="0.25">
      <c r="A888" s="23" t="s">
        <v>2102</v>
      </c>
      <c r="B888" s="3" t="s">
        <v>2077</v>
      </c>
      <c r="C888" s="22" t="s">
        <v>1466</v>
      </c>
      <c r="D888" s="22" t="s">
        <v>16</v>
      </c>
      <c r="E888" s="3" t="s">
        <v>370</v>
      </c>
      <c r="F888" s="26" t="s">
        <v>2103</v>
      </c>
      <c r="G888" s="33">
        <v>1</v>
      </c>
      <c r="H888" s="33">
        <f t="shared" si="120"/>
        <v>1</v>
      </c>
      <c r="I888" s="33">
        <f t="shared" si="121"/>
        <v>1</v>
      </c>
      <c r="J888" s="33">
        <v>0</v>
      </c>
      <c r="K888" s="33">
        <f t="shared" si="122"/>
        <v>1</v>
      </c>
      <c r="L888" s="33">
        <f t="shared" si="123"/>
        <v>2</v>
      </c>
      <c r="M888" s="33">
        <f t="shared" si="124"/>
        <v>0</v>
      </c>
      <c r="N888" s="33">
        <f t="shared" si="125"/>
        <v>2</v>
      </c>
      <c r="O888" s="33">
        <f t="shared" si="118"/>
        <v>0.1</v>
      </c>
      <c r="P888" s="33">
        <f t="shared" si="119"/>
        <v>2</v>
      </c>
      <c r="Q888" s="33">
        <f t="shared" si="126"/>
        <v>0</v>
      </c>
    </row>
    <row r="889" spans="1:17" ht="15.75" customHeight="1" x14ac:dyDescent="0.25">
      <c r="A889" s="23" t="s">
        <v>2104</v>
      </c>
      <c r="B889" s="3" t="s">
        <v>2077</v>
      </c>
      <c r="C889" s="22" t="s">
        <v>336</v>
      </c>
      <c r="D889" s="22" t="s">
        <v>16</v>
      </c>
      <c r="E889" s="3" t="s">
        <v>47</v>
      </c>
      <c r="F889" s="26" t="s">
        <v>2105</v>
      </c>
      <c r="G889" s="33">
        <v>1</v>
      </c>
      <c r="H889" s="33">
        <f t="shared" si="120"/>
        <v>1</v>
      </c>
      <c r="I889" s="33">
        <f t="shared" si="121"/>
        <v>1</v>
      </c>
      <c r="J889" s="33">
        <v>0</v>
      </c>
      <c r="K889" s="33">
        <f t="shared" si="122"/>
        <v>1</v>
      </c>
      <c r="L889" s="33">
        <f t="shared" si="123"/>
        <v>2</v>
      </c>
      <c r="M889" s="33">
        <f t="shared" si="124"/>
        <v>0</v>
      </c>
      <c r="N889" s="33">
        <f t="shared" si="125"/>
        <v>2</v>
      </c>
      <c r="O889" s="33">
        <f t="shared" si="118"/>
        <v>0.1</v>
      </c>
      <c r="P889" s="33">
        <f t="shared" si="119"/>
        <v>2</v>
      </c>
      <c r="Q889" s="33">
        <f t="shared" si="126"/>
        <v>0</v>
      </c>
    </row>
    <row r="890" spans="1:17" ht="15.75" customHeight="1" x14ac:dyDescent="0.25">
      <c r="A890" s="23" t="s">
        <v>2106</v>
      </c>
      <c r="B890" s="3" t="s">
        <v>2077</v>
      </c>
      <c r="C890" s="22" t="s">
        <v>485</v>
      </c>
      <c r="D890" s="22" t="s">
        <v>16</v>
      </c>
      <c r="E890" s="3" t="s">
        <v>28</v>
      </c>
      <c r="F890" s="26" t="s">
        <v>2107</v>
      </c>
      <c r="G890" s="33">
        <v>1</v>
      </c>
      <c r="H890" s="33">
        <f t="shared" si="120"/>
        <v>1</v>
      </c>
      <c r="I890" s="33">
        <f t="shared" si="121"/>
        <v>1</v>
      </c>
      <c r="J890" s="33">
        <v>0</v>
      </c>
      <c r="K890" s="33">
        <f t="shared" si="122"/>
        <v>1</v>
      </c>
      <c r="L890" s="33">
        <f t="shared" si="123"/>
        <v>2</v>
      </c>
      <c r="M890" s="33">
        <f t="shared" si="124"/>
        <v>0</v>
      </c>
      <c r="N890" s="33">
        <f t="shared" si="125"/>
        <v>2</v>
      </c>
      <c r="O890" s="33">
        <f t="shared" si="118"/>
        <v>0.1</v>
      </c>
      <c r="P890" s="33">
        <f t="shared" si="119"/>
        <v>2</v>
      </c>
      <c r="Q890" s="33">
        <f t="shared" si="126"/>
        <v>0</v>
      </c>
    </row>
    <row r="891" spans="1:17" ht="15.75" customHeight="1" x14ac:dyDescent="0.25">
      <c r="A891" s="23" t="s">
        <v>2108</v>
      </c>
      <c r="B891" s="3" t="s">
        <v>2077</v>
      </c>
      <c r="C891" s="22" t="s">
        <v>516</v>
      </c>
      <c r="D891" s="22" t="s">
        <v>16</v>
      </c>
      <c r="E891" s="3" t="s">
        <v>427</v>
      </c>
      <c r="F891" s="26" t="s">
        <v>2109</v>
      </c>
      <c r="G891" s="33">
        <v>1</v>
      </c>
      <c r="H891" s="33">
        <f t="shared" si="120"/>
        <v>1</v>
      </c>
      <c r="I891" s="33">
        <f t="shared" si="121"/>
        <v>1</v>
      </c>
      <c r="J891" s="33">
        <v>0</v>
      </c>
      <c r="K891" s="33">
        <f t="shared" si="122"/>
        <v>1</v>
      </c>
      <c r="L891" s="33">
        <f t="shared" si="123"/>
        <v>2</v>
      </c>
      <c r="M891" s="33">
        <f t="shared" si="124"/>
        <v>0</v>
      </c>
      <c r="N891" s="33">
        <f t="shared" si="125"/>
        <v>2</v>
      </c>
      <c r="O891" s="33">
        <f t="shared" si="118"/>
        <v>0.1</v>
      </c>
      <c r="P891" s="33">
        <f t="shared" si="119"/>
        <v>2</v>
      </c>
      <c r="Q891" s="33">
        <f t="shared" si="126"/>
        <v>0</v>
      </c>
    </row>
    <row r="892" spans="1:17" ht="15.75" customHeight="1" x14ac:dyDescent="0.25">
      <c r="A892" s="23" t="s">
        <v>2110</v>
      </c>
      <c r="B892" s="3" t="s">
        <v>2077</v>
      </c>
      <c r="C892" s="22" t="s">
        <v>516</v>
      </c>
      <c r="D892" s="22" t="s">
        <v>16</v>
      </c>
      <c r="E892" s="3" t="s">
        <v>144</v>
      </c>
      <c r="F892" s="26" t="s">
        <v>2111</v>
      </c>
      <c r="G892" s="33">
        <v>1</v>
      </c>
      <c r="H892" s="33">
        <f t="shared" si="120"/>
        <v>1</v>
      </c>
      <c r="I892" s="33">
        <f t="shared" si="121"/>
        <v>1</v>
      </c>
      <c r="J892" s="33">
        <v>0</v>
      </c>
      <c r="K892" s="33">
        <f t="shared" si="122"/>
        <v>1</v>
      </c>
      <c r="L892" s="33">
        <f t="shared" si="123"/>
        <v>2</v>
      </c>
      <c r="M892" s="33">
        <f t="shared" si="124"/>
        <v>0</v>
      </c>
      <c r="N892" s="33">
        <f t="shared" si="125"/>
        <v>2</v>
      </c>
      <c r="O892" s="33">
        <f t="shared" si="118"/>
        <v>0.1</v>
      </c>
      <c r="P892" s="33">
        <f t="shared" si="119"/>
        <v>2</v>
      </c>
      <c r="Q892" s="33">
        <f t="shared" si="126"/>
        <v>0</v>
      </c>
    </row>
    <row r="893" spans="1:17" ht="15.75" customHeight="1" x14ac:dyDescent="0.25">
      <c r="A893" s="23" t="s">
        <v>2112</v>
      </c>
      <c r="B893" s="3" t="s">
        <v>2077</v>
      </c>
      <c r="C893" s="22" t="s">
        <v>516</v>
      </c>
      <c r="D893" s="22" t="s">
        <v>16</v>
      </c>
      <c r="E893" s="3" t="s">
        <v>187</v>
      </c>
      <c r="F893" s="26" t="s">
        <v>2113</v>
      </c>
      <c r="G893" s="33">
        <v>1</v>
      </c>
      <c r="H893" s="33">
        <f t="shared" si="120"/>
        <v>1</v>
      </c>
      <c r="I893" s="33">
        <f t="shared" si="121"/>
        <v>1</v>
      </c>
      <c r="J893" s="33">
        <v>0</v>
      </c>
      <c r="K893" s="33">
        <f t="shared" si="122"/>
        <v>1</v>
      </c>
      <c r="L893" s="33">
        <f t="shared" si="123"/>
        <v>2</v>
      </c>
      <c r="M893" s="33">
        <f t="shared" si="124"/>
        <v>0</v>
      </c>
      <c r="N893" s="33">
        <f t="shared" si="125"/>
        <v>2</v>
      </c>
      <c r="O893" s="33">
        <f t="shared" si="118"/>
        <v>0.1</v>
      </c>
      <c r="P893" s="33">
        <f t="shared" si="119"/>
        <v>2</v>
      </c>
      <c r="Q893" s="33">
        <f t="shared" si="126"/>
        <v>0</v>
      </c>
    </row>
    <row r="894" spans="1:17" ht="15.75" customHeight="1" x14ac:dyDescent="0.25">
      <c r="A894" s="23" t="s">
        <v>2114</v>
      </c>
      <c r="B894" s="3" t="s">
        <v>2077</v>
      </c>
      <c r="C894" s="22" t="s">
        <v>516</v>
      </c>
      <c r="D894" s="22" t="s">
        <v>16</v>
      </c>
      <c r="E894" s="3" t="s">
        <v>125</v>
      </c>
      <c r="F894" s="26" t="s">
        <v>2115</v>
      </c>
      <c r="G894" s="33">
        <v>1</v>
      </c>
      <c r="H894" s="33">
        <f t="shared" si="120"/>
        <v>1</v>
      </c>
      <c r="I894" s="33">
        <f t="shared" si="121"/>
        <v>1</v>
      </c>
      <c r="J894" s="33">
        <v>0</v>
      </c>
      <c r="K894" s="33">
        <f t="shared" si="122"/>
        <v>1</v>
      </c>
      <c r="L894" s="33">
        <f t="shared" si="123"/>
        <v>2</v>
      </c>
      <c r="M894" s="33">
        <f t="shared" si="124"/>
        <v>0</v>
      </c>
      <c r="N894" s="33">
        <f t="shared" si="125"/>
        <v>2</v>
      </c>
      <c r="O894" s="33">
        <f t="shared" si="118"/>
        <v>0.1</v>
      </c>
      <c r="P894" s="33">
        <f t="shared" si="119"/>
        <v>2</v>
      </c>
      <c r="Q894" s="33">
        <f t="shared" si="126"/>
        <v>0</v>
      </c>
    </row>
    <row r="895" spans="1:17" ht="15.75" customHeight="1" x14ac:dyDescent="0.25">
      <c r="A895" s="23" t="s">
        <v>2116</v>
      </c>
      <c r="B895" s="3" t="s">
        <v>2077</v>
      </c>
      <c r="C895" s="22" t="s">
        <v>516</v>
      </c>
      <c r="D895" s="22" t="s">
        <v>16</v>
      </c>
      <c r="E895" s="3" t="s">
        <v>1123</v>
      </c>
      <c r="F895" s="26" t="s">
        <v>2117</v>
      </c>
      <c r="G895" s="33">
        <v>1</v>
      </c>
      <c r="H895" s="33">
        <f t="shared" si="120"/>
        <v>1</v>
      </c>
      <c r="I895" s="33">
        <f t="shared" si="121"/>
        <v>1</v>
      </c>
      <c r="J895" s="33">
        <v>0</v>
      </c>
      <c r="K895" s="33">
        <f t="shared" si="122"/>
        <v>1</v>
      </c>
      <c r="L895" s="33">
        <f t="shared" si="123"/>
        <v>2</v>
      </c>
      <c r="M895" s="33">
        <f t="shared" si="124"/>
        <v>0</v>
      </c>
      <c r="N895" s="33">
        <f t="shared" si="125"/>
        <v>2</v>
      </c>
      <c r="O895" s="33">
        <f t="shared" si="118"/>
        <v>0.1</v>
      </c>
      <c r="P895" s="33">
        <f t="shared" si="119"/>
        <v>2</v>
      </c>
      <c r="Q895" s="33">
        <f t="shared" si="126"/>
        <v>0</v>
      </c>
    </row>
    <row r="896" spans="1:17" ht="15.75" customHeight="1" x14ac:dyDescent="0.25">
      <c r="A896" s="23" t="s">
        <v>2118</v>
      </c>
      <c r="B896" s="3" t="s">
        <v>2077</v>
      </c>
      <c r="C896" s="22" t="s">
        <v>516</v>
      </c>
      <c r="D896" s="22" t="s">
        <v>16</v>
      </c>
      <c r="E896" s="3" t="s">
        <v>854</v>
      </c>
      <c r="F896" s="26" t="s">
        <v>2119</v>
      </c>
      <c r="G896" s="33">
        <v>1</v>
      </c>
      <c r="H896" s="33">
        <f t="shared" si="120"/>
        <v>1</v>
      </c>
      <c r="I896" s="33">
        <f t="shared" si="121"/>
        <v>1</v>
      </c>
      <c r="J896" s="33">
        <v>0</v>
      </c>
      <c r="K896" s="33">
        <f t="shared" si="122"/>
        <v>1</v>
      </c>
      <c r="L896" s="33">
        <f t="shared" si="123"/>
        <v>2</v>
      </c>
      <c r="M896" s="33">
        <f t="shared" si="124"/>
        <v>0</v>
      </c>
      <c r="N896" s="33">
        <f t="shared" si="125"/>
        <v>2</v>
      </c>
      <c r="O896" s="33">
        <f t="shared" si="118"/>
        <v>0.1</v>
      </c>
      <c r="P896" s="33">
        <f t="shared" si="119"/>
        <v>2</v>
      </c>
      <c r="Q896" s="33">
        <f t="shared" si="126"/>
        <v>0</v>
      </c>
    </row>
    <row r="897" spans="1:17" ht="15.75" customHeight="1" x14ac:dyDescent="0.25">
      <c r="A897" s="23" t="s">
        <v>2120</v>
      </c>
      <c r="B897" s="3" t="s">
        <v>2121</v>
      </c>
      <c r="C897" s="22" t="s">
        <v>25</v>
      </c>
      <c r="D897" s="22" t="s">
        <v>145</v>
      </c>
      <c r="E897" s="3" t="s">
        <v>15</v>
      </c>
      <c r="F897" s="26" t="s">
        <v>2122</v>
      </c>
      <c r="G897" s="33">
        <v>1</v>
      </c>
      <c r="H897" s="33">
        <f t="shared" si="120"/>
        <v>1</v>
      </c>
      <c r="I897" s="33">
        <f t="shared" si="121"/>
        <v>1</v>
      </c>
      <c r="J897" s="33">
        <v>1</v>
      </c>
      <c r="K897" s="33">
        <f t="shared" si="122"/>
        <v>1</v>
      </c>
      <c r="L897" s="33">
        <f t="shared" si="123"/>
        <v>0</v>
      </c>
      <c r="M897" s="33">
        <f t="shared" si="124"/>
        <v>1</v>
      </c>
      <c r="N897" s="33">
        <f t="shared" si="125"/>
        <v>2</v>
      </c>
      <c r="O897" s="33">
        <f t="shared" si="118"/>
        <v>0</v>
      </c>
      <c r="P897" s="33">
        <f t="shared" si="119"/>
        <v>0</v>
      </c>
      <c r="Q897" s="33">
        <f t="shared" si="126"/>
        <v>4</v>
      </c>
    </row>
    <row r="898" spans="1:17" ht="15.75" customHeight="1" x14ac:dyDescent="0.25">
      <c r="A898" s="23" t="s">
        <v>2123</v>
      </c>
      <c r="B898" s="3" t="s">
        <v>2124</v>
      </c>
      <c r="C898" s="22" t="s">
        <v>27</v>
      </c>
      <c r="D898" s="22" t="s">
        <v>16</v>
      </c>
      <c r="E898" s="3" t="s">
        <v>122</v>
      </c>
      <c r="F898" s="26" t="s">
        <v>2125</v>
      </c>
      <c r="G898" s="33">
        <v>1</v>
      </c>
      <c r="H898" s="33">
        <f t="shared" si="120"/>
        <v>1</v>
      </c>
      <c r="I898" s="33">
        <f t="shared" si="121"/>
        <v>1</v>
      </c>
      <c r="J898" s="33">
        <v>0</v>
      </c>
      <c r="K898" s="33">
        <f t="shared" si="122"/>
        <v>1</v>
      </c>
      <c r="L898" s="33">
        <f t="shared" si="123"/>
        <v>2</v>
      </c>
      <c r="M898" s="33">
        <f t="shared" si="124"/>
        <v>0</v>
      </c>
      <c r="N898" s="33">
        <f t="shared" si="125"/>
        <v>2</v>
      </c>
      <c r="O898" s="33">
        <f t="shared" si="118"/>
        <v>0.1</v>
      </c>
      <c r="P898" s="33">
        <f t="shared" si="119"/>
        <v>2</v>
      </c>
      <c r="Q898" s="33">
        <f t="shared" si="126"/>
        <v>0</v>
      </c>
    </row>
    <row r="899" spans="1:17" ht="15.75" customHeight="1" x14ac:dyDescent="0.25">
      <c r="A899" s="23" t="s">
        <v>2126</v>
      </c>
      <c r="B899" s="3" t="s">
        <v>2124</v>
      </c>
      <c r="C899" s="22" t="s">
        <v>86</v>
      </c>
      <c r="D899" s="22" t="s">
        <v>16</v>
      </c>
      <c r="E899" s="3" t="s">
        <v>139</v>
      </c>
      <c r="F899" s="26" t="s">
        <v>2127</v>
      </c>
      <c r="G899" s="33">
        <v>1</v>
      </c>
      <c r="H899" s="33">
        <f t="shared" si="120"/>
        <v>1</v>
      </c>
      <c r="I899" s="33">
        <f t="shared" si="121"/>
        <v>1</v>
      </c>
      <c r="J899" s="33">
        <v>1</v>
      </c>
      <c r="K899" s="33">
        <f t="shared" si="122"/>
        <v>1</v>
      </c>
      <c r="L899" s="33">
        <f t="shared" si="123"/>
        <v>0</v>
      </c>
      <c r="M899" s="33">
        <f t="shared" si="124"/>
        <v>1</v>
      </c>
      <c r="N899" s="33">
        <f t="shared" si="125"/>
        <v>2</v>
      </c>
      <c r="O899" s="33">
        <f t="shared" si="118"/>
        <v>0</v>
      </c>
      <c r="P899" s="33">
        <f t="shared" si="119"/>
        <v>0</v>
      </c>
      <c r="Q899" s="33">
        <f t="shared" si="126"/>
        <v>4</v>
      </c>
    </row>
    <row r="900" spans="1:17" ht="15.75" customHeight="1" x14ac:dyDescent="0.25">
      <c r="A900" s="23" t="s">
        <v>2128</v>
      </c>
      <c r="B900" s="3" t="s">
        <v>2124</v>
      </c>
      <c r="C900" s="22" t="s">
        <v>374</v>
      </c>
      <c r="D900" s="22" t="s">
        <v>16</v>
      </c>
      <c r="E900" s="3" t="s">
        <v>119</v>
      </c>
      <c r="F900" s="26" t="s">
        <v>2129</v>
      </c>
      <c r="G900" s="33">
        <v>1</v>
      </c>
      <c r="H900" s="33">
        <f t="shared" si="120"/>
        <v>1</v>
      </c>
      <c r="I900" s="33">
        <f t="shared" si="121"/>
        <v>1</v>
      </c>
      <c r="J900" s="33">
        <v>1</v>
      </c>
      <c r="K900" s="33">
        <f t="shared" si="122"/>
        <v>1</v>
      </c>
      <c r="L900" s="33">
        <f t="shared" si="123"/>
        <v>0</v>
      </c>
      <c r="M900" s="33">
        <f t="shared" si="124"/>
        <v>1</v>
      </c>
      <c r="N900" s="33">
        <f t="shared" si="125"/>
        <v>2</v>
      </c>
      <c r="O900" s="33">
        <f t="shared" ref="O900:O963" si="127">(IF(G900+J900=1,0.1,0))*G900</f>
        <v>0</v>
      </c>
      <c r="P900" s="33">
        <f t="shared" ref="P900:P963" si="128">IF(J900=0,(G900*2)+(O900*0),0)</f>
        <v>0</v>
      </c>
      <c r="Q900" s="33">
        <f t="shared" si="126"/>
        <v>4</v>
      </c>
    </row>
    <row r="901" spans="1:17" ht="15.75" customHeight="1" x14ac:dyDescent="0.25">
      <c r="A901" s="23" t="s">
        <v>2130</v>
      </c>
      <c r="B901" s="3" t="s">
        <v>2124</v>
      </c>
      <c r="C901" s="22" t="s">
        <v>21</v>
      </c>
      <c r="D901" s="22" t="s">
        <v>16</v>
      </c>
      <c r="E901" s="3" t="s">
        <v>2131</v>
      </c>
      <c r="F901" s="26" t="s">
        <v>2132</v>
      </c>
      <c r="G901" s="33">
        <v>0</v>
      </c>
      <c r="H901" s="33">
        <f t="shared" ref="H901:H964" si="129">G901</f>
        <v>0</v>
      </c>
      <c r="I901" s="33">
        <f t="shared" ref="I901:I964" si="130">G901</f>
        <v>0</v>
      </c>
      <c r="J901" s="33">
        <v>0</v>
      </c>
      <c r="K901" s="33">
        <f t="shared" ref="K901:K964" si="131">G901</f>
        <v>0</v>
      </c>
      <c r="L901" s="33">
        <f t="shared" ref="L901:L964" si="132">IF(J901&gt;0,0,2)*G901</f>
        <v>0</v>
      </c>
      <c r="M901" s="33">
        <f t="shared" ref="M901:M964" si="133">IF(L901&gt;0,0,1)*G901</f>
        <v>0</v>
      </c>
      <c r="N901" s="33">
        <f t="shared" ref="N901:N964" si="134">G901*2</f>
        <v>0</v>
      </c>
      <c r="O901" s="33">
        <f t="shared" si="127"/>
        <v>0</v>
      </c>
      <c r="P901" s="33">
        <f t="shared" si="128"/>
        <v>0</v>
      </c>
      <c r="Q901" s="33">
        <f t="shared" ref="Q901:Q964" si="135">J901*4</f>
        <v>0</v>
      </c>
    </row>
    <row r="902" spans="1:17" ht="15.75" customHeight="1" x14ac:dyDescent="0.25">
      <c r="A902" s="23" t="s">
        <v>2133</v>
      </c>
      <c r="B902" s="3" t="s">
        <v>2124</v>
      </c>
      <c r="C902" s="22" t="s">
        <v>21</v>
      </c>
      <c r="D902" s="22" t="s">
        <v>16</v>
      </c>
      <c r="E902" s="3" t="s">
        <v>614</v>
      </c>
      <c r="F902" s="26" t="s">
        <v>2134</v>
      </c>
      <c r="G902" s="33">
        <v>0</v>
      </c>
      <c r="H902" s="33">
        <f t="shared" si="129"/>
        <v>0</v>
      </c>
      <c r="I902" s="33">
        <f t="shared" si="130"/>
        <v>0</v>
      </c>
      <c r="J902" s="33">
        <v>0</v>
      </c>
      <c r="K902" s="33">
        <f t="shared" si="131"/>
        <v>0</v>
      </c>
      <c r="L902" s="33">
        <f t="shared" si="132"/>
        <v>0</v>
      </c>
      <c r="M902" s="33">
        <f t="shared" si="133"/>
        <v>0</v>
      </c>
      <c r="N902" s="33">
        <f t="shared" si="134"/>
        <v>0</v>
      </c>
      <c r="O902" s="33">
        <f t="shared" si="127"/>
        <v>0</v>
      </c>
      <c r="P902" s="33">
        <f t="shared" si="128"/>
        <v>0</v>
      </c>
      <c r="Q902" s="33">
        <f t="shared" si="135"/>
        <v>0</v>
      </c>
    </row>
    <row r="903" spans="1:17" ht="15.75" customHeight="1" x14ac:dyDescent="0.25">
      <c r="A903" s="23" t="s">
        <v>2135</v>
      </c>
      <c r="B903" s="3" t="s">
        <v>2124</v>
      </c>
      <c r="C903" s="22" t="s">
        <v>21</v>
      </c>
      <c r="D903" s="22" t="s">
        <v>16</v>
      </c>
      <c r="E903" s="3" t="s">
        <v>502</v>
      </c>
      <c r="F903" s="26" t="s">
        <v>2136</v>
      </c>
      <c r="G903" s="33">
        <v>0</v>
      </c>
      <c r="H903" s="33">
        <f t="shared" si="129"/>
        <v>0</v>
      </c>
      <c r="I903" s="33">
        <f t="shared" si="130"/>
        <v>0</v>
      </c>
      <c r="J903" s="33">
        <v>0</v>
      </c>
      <c r="K903" s="33">
        <f t="shared" si="131"/>
        <v>0</v>
      </c>
      <c r="L903" s="33">
        <f t="shared" si="132"/>
        <v>0</v>
      </c>
      <c r="M903" s="33">
        <f t="shared" si="133"/>
        <v>0</v>
      </c>
      <c r="N903" s="33">
        <f t="shared" si="134"/>
        <v>0</v>
      </c>
      <c r="O903" s="33">
        <f t="shared" si="127"/>
        <v>0</v>
      </c>
      <c r="P903" s="33">
        <f t="shared" si="128"/>
        <v>0</v>
      </c>
      <c r="Q903" s="33">
        <f t="shared" si="135"/>
        <v>0</v>
      </c>
    </row>
    <row r="904" spans="1:17" ht="15.75" customHeight="1" x14ac:dyDescent="0.25">
      <c r="A904" s="23" t="s">
        <v>2137</v>
      </c>
      <c r="B904" s="3" t="s">
        <v>2124</v>
      </c>
      <c r="C904" s="22" t="s">
        <v>21</v>
      </c>
      <c r="D904" s="22" t="s">
        <v>16</v>
      </c>
      <c r="E904" s="3" t="s">
        <v>513</v>
      </c>
      <c r="F904" s="26" t="s">
        <v>2138</v>
      </c>
      <c r="G904" s="33">
        <v>1</v>
      </c>
      <c r="H904" s="33">
        <f t="shared" si="129"/>
        <v>1</v>
      </c>
      <c r="I904" s="33">
        <f t="shared" si="130"/>
        <v>1</v>
      </c>
      <c r="J904" s="33">
        <v>0</v>
      </c>
      <c r="K904" s="33">
        <f t="shared" si="131"/>
        <v>1</v>
      </c>
      <c r="L904" s="33">
        <f t="shared" si="132"/>
        <v>2</v>
      </c>
      <c r="M904" s="33">
        <f t="shared" si="133"/>
        <v>0</v>
      </c>
      <c r="N904" s="33">
        <f t="shared" si="134"/>
        <v>2</v>
      </c>
      <c r="O904" s="33">
        <f t="shared" si="127"/>
        <v>0.1</v>
      </c>
      <c r="P904" s="33">
        <f t="shared" si="128"/>
        <v>2</v>
      </c>
      <c r="Q904" s="33">
        <f t="shared" si="135"/>
        <v>0</v>
      </c>
    </row>
    <row r="905" spans="1:17" ht="15.75" customHeight="1" x14ac:dyDescent="0.25">
      <c r="A905" s="23" t="s">
        <v>2139</v>
      </c>
      <c r="B905" s="3" t="s">
        <v>2124</v>
      </c>
      <c r="C905" s="22" t="s">
        <v>21</v>
      </c>
      <c r="D905" s="22" t="s">
        <v>16</v>
      </c>
      <c r="E905" s="3" t="s">
        <v>886</v>
      </c>
      <c r="F905" s="26" t="s">
        <v>2140</v>
      </c>
      <c r="G905" s="33">
        <v>0</v>
      </c>
      <c r="H905" s="33">
        <f t="shared" si="129"/>
        <v>0</v>
      </c>
      <c r="I905" s="33">
        <f t="shared" si="130"/>
        <v>0</v>
      </c>
      <c r="J905" s="33">
        <v>0</v>
      </c>
      <c r="K905" s="33">
        <f t="shared" si="131"/>
        <v>0</v>
      </c>
      <c r="L905" s="33">
        <f t="shared" si="132"/>
        <v>0</v>
      </c>
      <c r="M905" s="33">
        <f t="shared" si="133"/>
        <v>0</v>
      </c>
      <c r="N905" s="33">
        <f t="shared" si="134"/>
        <v>0</v>
      </c>
      <c r="O905" s="33">
        <f t="shared" si="127"/>
        <v>0</v>
      </c>
      <c r="P905" s="33">
        <f t="shared" si="128"/>
        <v>0</v>
      </c>
      <c r="Q905" s="33">
        <f t="shared" si="135"/>
        <v>0</v>
      </c>
    </row>
    <row r="906" spans="1:17" ht="15.75" customHeight="1" x14ac:dyDescent="0.25">
      <c r="A906" s="23" t="s">
        <v>2141</v>
      </c>
      <c r="B906" s="3" t="s">
        <v>2142</v>
      </c>
      <c r="C906" s="22" t="s">
        <v>17</v>
      </c>
      <c r="D906" s="22" t="s">
        <v>16</v>
      </c>
      <c r="E906" s="3" t="s">
        <v>43</v>
      </c>
      <c r="F906" s="26" t="s">
        <v>2143</v>
      </c>
      <c r="G906" s="33">
        <v>1</v>
      </c>
      <c r="H906" s="33">
        <f t="shared" si="129"/>
        <v>1</v>
      </c>
      <c r="I906" s="33">
        <f t="shared" si="130"/>
        <v>1</v>
      </c>
      <c r="J906" s="33">
        <v>1</v>
      </c>
      <c r="K906" s="33">
        <f t="shared" si="131"/>
        <v>1</v>
      </c>
      <c r="L906" s="33">
        <f t="shared" si="132"/>
        <v>0</v>
      </c>
      <c r="M906" s="33">
        <f t="shared" si="133"/>
        <v>1</v>
      </c>
      <c r="N906" s="33">
        <f t="shared" si="134"/>
        <v>2</v>
      </c>
      <c r="O906" s="33">
        <f t="shared" si="127"/>
        <v>0</v>
      </c>
      <c r="P906" s="33">
        <f t="shared" si="128"/>
        <v>0</v>
      </c>
      <c r="Q906" s="33">
        <f t="shared" si="135"/>
        <v>4</v>
      </c>
    </row>
    <row r="907" spans="1:17" ht="15.75" customHeight="1" x14ac:dyDescent="0.25">
      <c r="A907" s="23" t="s">
        <v>2144</v>
      </c>
      <c r="B907" s="3" t="s">
        <v>2142</v>
      </c>
      <c r="C907" s="22" t="s">
        <v>25</v>
      </c>
      <c r="D907" s="22" t="s">
        <v>16</v>
      </c>
      <c r="E907" s="3" t="s">
        <v>43</v>
      </c>
      <c r="F907" s="26" t="s">
        <v>2145</v>
      </c>
      <c r="G907" s="33">
        <v>1</v>
      </c>
      <c r="H907" s="33">
        <f t="shared" si="129"/>
        <v>1</v>
      </c>
      <c r="I907" s="33">
        <f t="shared" si="130"/>
        <v>1</v>
      </c>
      <c r="J907" s="33">
        <v>1</v>
      </c>
      <c r="K907" s="33">
        <f t="shared" si="131"/>
        <v>1</v>
      </c>
      <c r="L907" s="33">
        <f t="shared" si="132"/>
        <v>0</v>
      </c>
      <c r="M907" s="33">
        <f t="shared" si="133"/>
        <v>1</v>
      </c>
      <c r="N907" s="33">
        <f t="shared" si="134"/>
        <v>2</v>
      </c>
      <c r="O907" s="33">
        <f t="shared" si="127"/>
        <v>0</v>
      </c>
      <c r="P907" s="33">
        <f t="shared" si="128"/>
        <v>0</v>
      </c>
      <c r="Q907" s="33">
        <f t="shared" si="135"/>
        <v>4</v>
      </c>
    </row>
    <row r="908" spans="1:17" ht="15.75" customHeight="1" x14ac:dyDescent="0.25">
      <c r="A908" s="23" t="s">
        <v>2146</v>
      </c>
      <c r="B908" s="3" t="s">
        <v>2142</v>
      </c>
      <c r="C908" s="22" t="s">
        <v>17</v>
      </c>
      <c r="D908" s="22" t="s">
        <v>16</v>
      </c>
      <c r="E908" s="3" t="s">
        <v>25</v>
      </c>
      <c r="F908" s="26" t="s">
        <v>2147</v>
      </c>
      <c r="G908" s="33">
        <v>1</v>
      </c>
      <c r="H908" s="33">
        <f t="shared" si="129"/>
        <v>1</v>
      </c>
      <c r="I908" s="33">
        <f t="shared" si="130"/>
        <v>1</v>
      </c>
      <c r="J908" s="33">
        <v>1</v>
      </c>
      <c r="K908" s="33">
        <f t="shared" si="131"/>
        <v>1</v>
      </c>
      <c r="L908" s="33">
        <f t="shared" si="132"/>
        <v>0</v>
      </c>
      <c r="M908" s="33">
        <f t="shared" si="133"/>
        <v>1</v>
      </c>
      <c r="N908" s="33">
        <f t="shared" si="134"/>
        <v>2</v>
      </c>
      <c r="O908" s="33">
        <f t="shared" si="127"/>
        <v>0</v>
      </c>
      <c r="P908" s="33">
        <f t="shared" si="128"/>
        <v>0</v>
      </c>
      <c r="Q908" s="33">
        <f t="shared" si="135"/>
        <v>4</v>
      </c>
    </row>
    <row r="909" spans="1:17" ht="15.75" customHeight="1" x14ac:dyDescent="0.25">
      <c r="A909" s="23" t="s">
        <v>2148</v>
      </c>
      <c r="B909" s="3" t="s">
        <v>2142</v>
      </c>
      <c r="C909" s="22" t="s">
        <v>60</v>
      </c>
      <c r="D909" s="22" t="s">
        <v>16</v>
      </c>
      <c r="E909" s="3" t="s">
        <v>25</v>
      </c>
      <c r="F909" s="26" t="s">
        <v>2149</v>
      </c>
      <c r="G909" s="33">
        <v>1</v>
      </c>
      <c r="H909" s="33">
        <f t="shared" si="129"/>
        <v>1</v>
      </c>
      <c r="I909" s="33">
        <f t="shared" si="130"/>
        <v>1</v>
      </c>
      <c r="J909" s="33">
        <v>1</v>
      </c>
      <c r="K909" s="33">
        <f t="shared" si="131"/>
        <v>1</v>
      </c>
      <c r="L909" s="33">
        <f t="shared" si="132"/>
        <v>0</v>
      </c>
      <c r="M909" s="33">
        <f t="shared" si="133"/>
        <v>1</v>
      </c>
      <c r="N909" s="33">
        <f t="shared" si="134"/>
        <v>2</v>
      </c>
      <c r="O909" s="33">
        <f t="shared" si="127"/>
        <v>0</v>
      </c>
      <c r="P909" s="33">
        <f t="shared" si="128"/>
        <v>0</v>
      </c>
      <c r="Q909" s="33">
        <f t="shared" si="135"/>
        <v>4</v>
      </c>
    </row>
    <row r="910" spans="1:17" ht="15.75" customHeight="1" x14ac:dyDescent="0.25">
      <c r="A910" s="23" t="s">
        <v>2150</v>
      </c>
      <c r="B910" s="3" t="s">
        <v>2142</v>
      </c>
      <c r="C910" s="22" t="s">
        <v>17</v>
      </c>
      <c r="D910" s="22" t="s">
        <v>16</v>
      </c>
      <c r="E910" s="3" t="s">
        <v>60</v>
      </c>
      <c r="F910" s="26" t="s">
        <v>2151</v>
      </c>
      <c r="G910" s="33">
        <v>1</v>
      </c>
      <c r="H910" s="33">
        <f t="shared" si="129"/>
        <v>1</v>
      </c>
      <c r="I910" s="33">
        <f t="shared" si="130"/>
        <v>1</v>
      </c>
      <c r="J910" s="33">
        <v>1</v>
      </c>
      <c r="K910" s="33">
        <f t="shared" si="131"/>
        <v>1</v>
      </c>
      <c r="L910" s="33">
        <f t="shared" si="132"/>
        <v>0</v>
      </c>
      <c r="M910" s="33">
        <f t="shared" si="133"/>
        <v>1</v>
      </c>
      <c r="N910" s="33">
        <f t="shared" si="134"/>
        <v>2</v>
      </c>
      <c r="O910" s="33">
        <f t="shared" si="127"/>
        <v>0</v>
      </c>
      <c r="P910" s="33">
        <f t="shared" si="128"/>
        <v>0</v>
      </c>
      <c r="Q910" s="33">
        <f t="shared" si="135"/>
        <v>4</v>
      </c>
    </row>
    <row r="911" spans="1:17" ht="15.75" customHeight="1" x14ac:dyDescent="0.25">
      <c r="A911" s="23" t="s">
        <v>2152</v>
      </c>
      <c r="B911" s="3" t="s">
        <v>2153</v>
      </c>
      <c r="C911" s="22" t="s">
        <v>152</v>
      </c>
      <c r="D911" s="22" t="s">
        <v>16</v>
      </c>
      <c r="E911" s="3" t="s">
        <v>25</v>
      </c>
      <c r="F911" s="26" t="s">
        <v>2154</v>
      </c>
      <c r="G911" s="33">
        <v>1</v>
      </c>
      <c r="H911" s="33">
        <f t="shared" si="129"/>
        <v>1</v>
      </c>
      <c r="I911" s="33">
        <f t="shared" si="130"/>
        <v>1</v>
      </c>
      <c r="J911" s="33">
        <v>1</v>
      </c>
      <c r="K911" s="33">
        <f t="shared" si="131"/>
        <v>1</v>
      </c>
      <c r="L911" s="33">
        <f t="shared" si="132"/>
        <v>0</v>
      </c>
      <c r="M911" s="33">
        <f t="shared" si="133"/>
        <v>1</v>
      </c>
      <c r="N911" s="33">
        <f t="shared" si="134"/>
        <v>2</v>
      </c>
      <c r="O911" s="33">
        <f t="shared" si="127"/>
        <v>0</v>
      </c>
      <c r="P911" s="33">
        <f t="shared" si="128"/>
        <v>0</v>
      </c>
      <c r="Q911" s="33">
        <f t="shared" si="135"/>
        <v>4</v>
      </c>
    </row>
    <row r="912" spans="1:17" ht="15.75" customHeight="1" x14ac:dyDescent="0.25">
      <c r="A912" s="23" t="s">
        <v>2155</v>
      </c>
      <c r="B912" s="3" t="s">
        <v>2153</v>
      </c>
      <c r="C912" s="22" t="s">
        <v>119</v>
      </c>
      <c r="D912" s="22" t="s">
        <v>16</v>
      </c>
      <c r="E912" s="3" t="s">
        <v>17</v>
      </c>
      <c r="F912" s="26" t="s">
        <v>2156</v>
      </c>
      <c r="G912" s="33">
        <v>1</v>
      </c>
      <c r="H912" s="33">
        <f t="shared" si="129"/>
        <v>1</v>
      </c>
      <c r="I912" s="33">
        <f t="shared" si="130"/>
        <v>1</v>
      </c>
      <c r="J912" s="33">
        <v>0</v>
      </c>
      <c r="K912" s="33">
        <f t="shared" si="131"/>
        <v>1</v>
      </c>
      <c r="L912" s="33">
        <f t="shared" si="132"/>
        <v>2</v>
      </c>
      <c r="M912" s="33">
        <f t="shared" si="133"/>
        <v>0</v>
      </c>
      <c r="N912" s="33">
        <f t="shared" si="134"/>
        <v>2</v>
      </c>
      <c r="O912" s="33">
        <f t="shared" si="127"/>
        <v>0.1</v>
      </c>
      <c r="P912" s="33">
        <f t="shared" si="128"/>
        <v>2</v>
      </c>
      <c r="Q912" s="33">
        <f t="shared" si="135"/>
        <v>0</v>
      </c>
    </row>
    <row r="913" spans="1:17" ht="15.75" customHeight="1" x14ac:dyDescent="0.25">
      <c r="A913" s="23" t="s">
        <v>2157</v>
      </c>
      <c r="B913" s="3" t="s">
        <v>2153</v>
      </c>
      <c r="C913" s="22" t="s">
        <v>119</v>
      </c>
      <c r="D913" s="22" t="s">
        <v>16</v>
      </c>
      <c r="E913" s="3" t="s">
        <v>22</v>
      </c>
      <c r="F913" s="26" t="s">
        <v>2158</v>
      </c>
      <c r="G913" s="33">
        <v>0</v>
      </c>
      <c r="H913" s="33">
        <f t="shared" si="129"/>
        <v>0</v>
      </c>
      <c r="I913" s="33">
        <f t="shared" si="130"/>
        <v>0</v>
      </c>
      <c r="J913" s="33">
        <v>0</v>
      </c>
      <c r="K913" s="33">
        <f t="shared" si="131"/>
        <v>0</v>
      </c>
      <c r="L913" s="33">
        <f t="shared" si="132"/>
        <v>0</v>
      </c>
      <c r="M913" s="33">
        <f t="shared" si="133"/>
        <v>0</v>
      </c>
      <c r="N913" s="33">
        <f t="shared" si="134"/>
        <v>0</v>
      </c>
      <c r="O913" s="33">
        <f t="shared" si="127"/>
        <v>0</v>
      </c>
      <c r="P913" s="33">
        <f t="shared" si="128"/>
        <v>0</v>
      </c>
      <c r="Q913" s="33">
        <f t="shared" si="135"/>
        <v>0</v>
      </c>
    </row>
    <row r="914" spans="1:17" ht="19.5" customHeight="1" x14ac:dyDescent="0.25">
      <c r="A914" s="23" t="s">
        <v>2345</v>
      </c>
      <c r="B914" s="3" t="s">
        <v>2153</v>
      </c>
      <c r="C914" s="22" t="s">
        <v>119</v>
      </c>
      <c r="D914" s="22" t="s">
        <v>16</v>
      </c>
      <c r="E914" s="3" t="s">
        <v>25</v>
      </c>
      <c r="F914" s="26" t="s">
        <v>2346</v>
      </c>
      <c r="G914" s="33">
        <v>0</v>
      </c>
      <c r="H914" s="33">
        <f t="shared" si="129"/>
        <v>0</v>
      </c>
      <c r="I914" s="33">
        <f t="shared" si="130"/>
        <v>0</v>
      </c>
      <c r="J914" s="33">
        <v>0</v>
      </c>
      <c r="K914" s="33">
        <f t="shared" si="131"/>
        <v>0</v>
      </c>
      <c r="L914" s="33">
        <f t="shared" si="132"/>
        <v>0</v>
      </c>
      <c r="M914" s="33">
        <f t="shared" si="133"/>
        <v>0</v>
      </c>
      <c r="N914" s="33">
        <f t="shared" si="134"/>
        <v>0</v>
      </c>
      <c r="O914" s="33">
        <f t="shared" si="127"/>
        <v>0</v>
      </c>
      <c r="P914" s="33">
        <f t="shared" si="128"/>
        <v>0</v>
      </c>
      <c r="Q914" s="33">
        <f t="shared" si="135"/>
        <v>0</v>
      </c>
    </row>
    <row r="915" spans="1:17" ht="15.75" customHeight="1" x14ac:dyDescent="0.25">
      <c r="A915" s="23" t="s">
        <v>2323</v>
      </c>
      <c r="B915" s="3" t="s">
        <v>2153</v>
      </c>
      <c r="C915" s="22" t="s">
        <v>119</v>
      </c>
      <c r="D915" s="22" t="s">
        <v>16</v>
      </c>
      <c r="E915" s="3" t="s">
        <v>50</v>
      </c>
      <c r="F915" s="26" t="s">
        <v>2324</v>
      </c>
      <c r="G915" s="33">
        <v>0</v>
      </c>
      <c r="H915" s="33">
        <f t="shared" si="129"/>
        <v>0</v>
      </c>
      <c r="I915" s="33">
        <f t="shared" si="130"/>
        <v>0</v>
      </c>
      <c r="J915" s="33">
        <v>0</v>
      </c>
      <c r="K915" s="33">
        <f t="shared" si="131"/>
        <v>0</v>
      </c>
      <c r="L915" s="33">
        <f t="shared" si="132"/>
        <v>0</v>
      </c>
      <c r="M915" s="33">
        <f t="shared" si="133"/>
        <v>0</v>
      </c>
      <c r="N915" s="33">
        <f t="shared" si="134"/>
        <v>0</v>
      </c>
      <c r="O915" s="33">
        <f t="shared" si="127"/>
        <v>0</v>
      </c>
      <c r="P915" s="33">
        <f t="shared" si="128"/>
        <v>0</v>
      </c>
      <c r="Q915" s="33">
        <f t="shared" si="135"/>
        <v>0</v>
      </c>
    </row>
    <row r="916" spans="1:17" ht="15.75" customHeight="1" x14ac:dyDescent="0.25">
      <c r="A916" s="23" t="s">
        <v>2167</v>
      </c>
      <c r="B916" s="3" t="s">
        <v>2153</v>
      </c>
      <c r="C916" s="22" t="s">
        <v>119</v>
      </c>
      <c r="D916" s="22" t="s">
        <v>16</v>
      </c>
      <c r="E916" s="3" t="s">
        <v>47</v>
      </c>
      <c r="F916" s="26" t="s">
        <v>2168</v>
      </c>
      <c r="G916" s="33">
        <v>0</v>
      </c>
      <c r="H916" s="33">
        <f t="shared" si="129"/>
        <v>0</v>
      </c>
      <c r="I916" s="33">
        <f t="shared" si="130"/>
        <v>0</v>
      </c>
      <c r="J916" s="33">
        <v>0</v>
      </c>
      <c r="K916" s="33">
        <f t="shared" si="131"/>
        <v>0</v>
      </c>
      <c r="L916" s="33">
        <f t="shared" si="132"/>
        <v>0</v>
      </c>
      <c r="M916" s="33">
        <f t="shared" si="133"/>
        <v>0</v>
      </c>
      <c r="N916" s="33">
        <f t="shared" si="134"/>
        <v>0</v>
      </c>
      <c r="O916" s="33">
        <f t="shared" si="127"/>
        <v>0</v>
      </c>
      <c r="P916" s="33">
        <f t="shared" si="128"/>
        <v>0</v>
      </c>
      <c r="Q916" s="33">
        <f t="shared" si="135"/>
        <v>0</v>
      </c>
    </row>
    <row r="917" spans="1:17" ht="15.75" customHeight="1" x14ac:dyDescent="0.25">
      <c r="A917" s="23" t="s">
        <v>2165</v>
      </c>
      <c r="B917" s="3" t="s">
        <v>2153</v>
      </c>
      <c r="C917" s="22" t="s">
        <v>119</v>
      </c>
      <c r="D917" s="22" t="s">
        <v>16</v>
      </c>
      <c r="E917" s="3" t="s">
        <v>43</v>
      </c>
      <c r="F917" s="26" t="s">
        <v>2166</v>
      </c>
      <c r="G917" s="33">
        <v>1</v>
      </c>
      <c r="H917" s="33">
        <f t="shared" si="129"/>
        <v>1</v>
      </c>
      <c r="I917" s="33">
        <f t="shared" si="130"/>
        <v>1</v>
      </c>
      <c r="J917" s="33">
        <v>0</v>
      </c>
      <c r="K917" s="33">
        <f t="shared" si="131"/>
        <v>1</v>
      </c>
      <c r="L917" s="33">
        <f t="shared" si="132"/>
        <v>2</v>
      </c>
      <c r="M917" s="33">
        <f t="shared" si="133"/>
        <v>0</v>
      </c>
      <c r="N917" s="33">
        <f t="shared" si="134"/>
        <v>2</v>
      </c>
      <c r="O917" s="33">
        <f t="shared" si="127"/>
        <v>0.1</v>
      </c>
      <c r="P917" s="33">
        <f t="shared" si="128"/>
        <v>2</v>
      </c>
      <c r="Q917" s="33">
        <f t="shared" si="135"/>
        <v>0</v>
      </c>
    </row>
    <row r="918" spans="1:17" ht="15.75" customHeight="1" x14ac:dyDescent="0.25">
      <c r="A918" s="23" t="s">
        <v>2169</v>
      </c>
      <c r="B918" s="3" t="s">
        <v>2153</v>
      </c>
      <c r="C918" s="22" t="s">
        <v>119</v>
      </c>
      <c r="D918" s="22" t="s">
        <v>16</v>
      </c>
      <c r="E918" s="3" t="s">
        <v>32</v>
      </c>
      <c r="F918" s="26" t="s">
        <v>2170</v>
      </c>
      <c r="G918" s="33">
        <v>0</v>
      </c>
      <c r="H918" s="33">
        <f t="shared" si="129"/>
        <v>0</v>
      </c>
      <c r="I918" s="33">
        <f t="shared" si="130"/>
        <v>0</v>
      </c>
      <c r="J918" s="33">
        <v>0</v>
      </c>
      <c r="K918" s="33">
        <f t="shared" si="131"/>
        <v>0</v>
      </c>
      <c r="L918" s="33">
        <f t="shared" si="132"/>
        <v>0</v>
      </c>
      <c r="M918" s="33">
        <f t="shared" si="133"/>
        <v>0</v>
      </c>
      <c r="N918" s="33">
        <f t="shared" si="134"/>
        <v>0</v>
      </c>
      <c r="O918" s="33">
        <f t="shared" si="127"/>
        <v>0</v>
      </c>
      <c r="P918" s="33">
        <f t="shared" si="128"/>
        <v>0</v>
      </c>
      <c r="Q918" s="33">
        <f t="shared" si="135"/>
        <v>0</v>
      </c>
    </row>
    <row r="919" spans="1:17" ht="15.75" customHeight="1" x14ac:dyDescent="0.25">
      <c r="A919" s="23" t="s">
        <v>2159</v>
      </c>
      <c r="B919" s="3" t="s">
        <v>2153</v>
      </c>
      <c r="C919" s="22" t="s">
        <v>119</v>
      </c>
      <c r="D919" s="22" t="s">
        <v>16</v>
      </c>
      <c r="E919" s="3" t="s">
        <v>18</v>
      </c>
      <c r="F919" s="26" t="s">
        <v>2160</v>
      </c>
      <c r="G919" s="33">
        <v>0</v>
      </c>
      <c r="H919" s="33">
        <f t="shared" si="129"/>
        <v>0</v>
      </c>
      <c r="I919" s="33">
        <f t="shared" si="130"/>
        <v>0</v>
      </c>
      <c r="J919" s="33">
        <v>0</v>
      </c>
      <c r="K919" s="33">
        <f t="shared" si="131"/>
        <v>0</v>
      </c>
      <c r="L919" s="33">
        <f t="shared" si="132"/>
        <v>0</v>
      </c>
      <c r="M919" s="33">
        <f t="shared" si="133"/>
        <v>0</v>
      </c>
      <c r="N919" s="33">
        <f t="shared" si="134"/>
        <v>0</v>
      </c>
      <c r="O919" s="33">
        <f t="shared" si="127"/>
        <v>0</v>
      </c>
      <c r="P919" s="33">
        <f t="shared" si="128"/>
        <v>0</v>
      </c>
      <c r="Q919" s="33">
        <f t="shared" si="135"/>
        <v>0</v>
      </c>
    </row>
    <row r="920" spans="1:17" ht="15.75" customHeight="1" x14ac:dyDescent="0.25">
      <c r="A920" s="23" t="s">
        <v>2161</v>
      </c>
      <c r="B920" s="3" t="s">
        <v>2153</v>
      </c>
      <c r="C920" s="22" t="s">
        <v>119</v>
      </c>
      <c r="D920" s="22" t="s">
        <v>16</v>
      </c>
      <c r="E920" s="3" t="s">
        <v>60</v>
      </c>
      <c r="F920" s="26" t="s">
        <v>2162</v>
      </c>
      <c r="G920" s="33">
        <v>0</v>
      </c>
      <c r="H920" s="33">
        <f t="shared" si="129"/>
        <v>0</v>
      </c>
      <c r="I920" s="33">
        <f t="shared" si="130"/>
        <v>0</v>
      </c>
      <c r="J920" s="33">
        <v>0</v>
      </c>
      <c r="K920" s="33">
        <f t="shared" si="131"/>
        <v>0</v>
      </c>
      <c r="L920" s="33">
        <f t="shared" si="132"/>
        <v>0</v>
      </c>
      <c r="M920" s="33">
        <f t="shared" si="133"/>
        <v>0</v>
      </c>
      <c r="N920" s="33">
        <f t="shared" si="134"/>
        <v>0</v>
      </c>
      <c r="O920" s="33">
        <f t="shared" si="127"/>
        <v>0</v>
      </c>
      <c r="P920" s="33">
        <f t="shared" si="128"/>
        <v>0</v>
      </c>
      <c r="Q920" s="33">
        <f t="shared" si="135"/>
        <v>0</v>
      </c>
    </row>
    <row r="921" spans="1:17" ht="15.75" customHeight="1" x14ac:dyDescent="0.25">
      <c r="A921" s="23" t="s">
        <v>2327</v>
      </c>
      <c r="B921" s="3" t="s">
        <v>2153</v>
      </c>
      <c r="C921" s="22" t="s">
        <v>119</v>
      </c>
      <c r="D921" s="22" t="s">
        <v>16</v>
      </c>
      <c r="E921" s="3" t="s">
        <v>152</v>
      </c>
      <c r="F921" s="26" t="s">
        <v>2328</v>
      </c>
      <c r="G921" s="33">
        <v>0</v>
      </c>
      <c r="H921" s="33">
        <f t="shared" si="129"/>
        <v>0</v>
      </c>
      <c r="I921" s="33">
        <f t="shared" si="130"/>
        <v>0</v>
      </c>
      <c r="J921" s="33">
        <v>0</v>
      </c>
      <c r="K921" s="33">
        <f t="shared" si="131"/>
        <v>0</v>
      </c>
      <c r="L921" s="33">
        <f t="shared" si="132"/>
        <v>0</v>
      </c>
      <c r="M921" s="33">
        <f t="shared" si="133"/>
        <v>0</v>
      </c>
      <c r="N921" s="33">
        <f t="shared" si="134"/>
        <v>0</v>
      </c>
      <c r="O921" s="33">
        <f t="shared" si="127"/>
        <v>0</v>
      </c>
      <c r="P921" s="33">
        <f t="shared" si="128"/>
        <v>0</v>
      </c>
      <c r="Q921" s="33">
        <f t="shared" si="135"/>
        <v>0</v>
      </c>
    </row>
    <row r="922" spans="1:17" ht="15.75" customHeight="1" x14ac:dyDescent="0.25">
      <c r="A922" s="23" t="s">
        <v>2163</v>
      </c>
      <c r="B922" s="3" t="s">
        <v>2153</v>
      </c>
      <c r="C922" s="22" t="s">
        <v>119</v>
      </c>
      <c r="D922" s="22" t="s">
        <v>16</v>
      </c>
      <c r="E922" s="3" t="s">
        <v>15</v>
      </c>
      <c r="F922" s="26" t="s">
        <v>2164</v>
      </c>
      <c r="G922" s="33">
        <v>1</v>
      </c>
      <c r="H922" s="33">
        <f t="shared" si="129"/>
        <v>1</v>
      </c>
      <c r="I922" s="33">
        <f t="shared" si="130"/>
        <v>1</v>
      </c>
      <c r="J922" s="33">
        <v>0</v>
      </c>
      <c r="K922" s="33">
        <f t="shared" si="131"/>
        <v>1</v>
      </c>
      <c r="L922" s="33">
        <f t="shared" si="132"/>
        <v>2</v>
      </c>
      <c r="M922" s="33">
        <f t="shared" si="133"/>
        <v>0</v>
      </c>
      <c r="N922" s="33">
        <f t="shared" si="134"/>
        <v>2</v>
      </c>
      <c r="O922" s="33">
        <f t="shared" si="127"/>
        <v>0.1</v>
      </c>
      <c r="P922" s="33">
        <f t="shared" si="128"/>
        <v>2</v>
      </c>
      <c r="Q922" s="33">
        <f t="shared" si="135"/>
        <v>0</v>
      </c>
    </row>
    <row r="923" spans="1:17" ht="15.75" customHeight="1" x14ac:dyDescent="0.25">
      <c r="A923" s="23" t="s">
        <v>2171</v>
      </c>
      <c r="B923" s="3" t="s">
        <v>2153</v>
      </c>
      <c r="C923" s="22" t="s">
        <v>119</v>
      </c>
      <c r="D923" s="22" t="s">
        <v>16</v>
      </c>
      <c r="E923" s="3" t="s">
        <v>31</v>
      </c>
      <c r="F923" s="26" t="s">
        <v>2172</v>
      </c>
      <c r="G923" s="33">
        <v>0</v>
      </c>
      <c r="H923" s="33">
        <f t="shared" si="129"/>
        <v>0</v>
      </c>
      <c r="I923" s="33">
        <f t="shared" si="130"/>
        <v>0</v>
      </c>
      <c r="J923" s="33">
        <v>0</v>
      </c>
      <c r="K923" s="33">
        <f t="shared" si="131"/>
        <v>0</v>
      </c>
      <c r="L923" s="33">
        <f t="shared" si="132"/>
        <v>0</v>
      </c>
      <c r="M923" s="33">
        <f t="shared" si="133"/>
        <v>0</v>
      </c>
      <c r="N923" s="33">
        <f t="shared" si="134"/>
        <v>0</v>
      </c>
      <c r="O923" s="33">
        <f t="shared" si="127"/>
        <v>0</v>
      </c>
      <c r="P923" s="33">
        <f t="shared" si="128"/>
        <v>0</v>
      </c>
      <c r="Q923" s="33">
        <f t="shared" si="135"/>
        <v>0</v>
      </c>
    </row>
    <row r="924" spans="1:17" ht="15.75" customHeight="1" x14ac:dyDescent="0.25">
      <c r="A924" s="23" t="s">
        <v>2173</v>
      </c>
      <c r="B924" s="3" t="s">
        <v>2153</v>
      </c>
      <c r="C924" s="22" t="s">
        <v>119</v>
      </c>
      <c r="D924" s="22" t="s">
        <v>16</v>
      </c>
      <c r="E924" s="3" t="s">
        <v>126</v>
      </c>
      <c r="F924" s="26" t="s">
        <v>2174</v>
      </c>
      <c r="G924" s="33">
        <v>0</v>
      </c>
      <c r="H924" s="33">
        <f t="shared" si="129"/>
        <v>0</v>
      </c>
      <c r="I924" s="33">
        <f t="shared" si="130"/>
        <v>0</v>
      </c>
      <c r="J924" s="33">
        <v>0</v>
      </c>
      <c r="K924" s="33">
        <f t="shared" si="131"/>
        <v>0</v>
      </c>
      <c r="L924" s="33">
        <f t="shared" si="132"/>
        <v>0</v>
      </c>
      <c r="M924" s="33">
        <f t="shared" si="133"/>
        <v>0</v>
      </c>
      <c r="N924" s="33">
        <f t="shared" si="134"/>
        <v>0</v>
      </c>
      <c r="O924" s="33">
        <f t="shared" si="127"/>
        <v>0</v>
      </c>
      <c r="P924" s="33">
        <f t="shared" si="128"/>
        <v>0</v>
      </c>
      <c r="Q924" s="33">
        <f t="shared" si="135"/>
        <v>0</v>
      </c>
    </row>
    <row r="925" spans="1:17" ht="15.75" customHeight="1" x14ac:dyDescent="0.25">
      <c r="A925" s="23" t="s">
        <v>2175</v>
      </c>
      <c r="B925" s="3" t="s">
        <v>2153</v>
      </c>
      <c r="C925" s="22" t="s">
        <v>119</v>
      </c>
      <c r="D925" s="22" t="s">
        <v>16</v>
      </c>
      <c r="E925" s="3" t="s">
        <v>28</v>
      </c>
      <c r="F925" s="26" t="s">
        <v>2176</v>
      </c>
      <c r="G925" s="33">
        <v>0</v>
      </c>
      <c r="H925" s="33">
        <f t="shared" si="129"/>
        <v>0</v>
      </c>
      <c r="I925" s="33">
        <f t="shared" si="130"/>
        <v>0</v>
      </c>
      <c r="J925" s="33">
        <v>0</v>
      </c>
      <c r="K925" s="33">
        <f t="shared" si="131"/>
        <v>0</v>
      </c>
      <c r="L925" s="33">
        <f t="shared" si="132"/>
        <v>0</v>
      </c>
      <c r="M925" s="33">
        <f t="shared" si="133"/>
        <v>0</v>
      </c>
      <c r="N925" s="33">
        <f t="shared" si="134"/>
        <v>0</v>
      </c>
      <c r="O925" s="33">
        <f t="shared" si="127"/>
        <v>0</v>
      </c>
      <c r="P925" s="33">
        <f t="shared" si="128"/>
        <v>0</v>
      </c>
      <c r="Q925" s="33">
        <f t="shared" si="135"/>
        <v>0</v>
      </c>
    </row>
    <row r="926" spans="1:17" ht="15.75" customHeight="1" x14ac:dyDescent="0.25">
      <c r="A926" s="23" t="s">
        <v>2187</v>
      </c>
      <c r="B926" s="3" t="s">
        <v>2153</v>
      </c>
      <c r="C926" s="22" t="s">
        <v>119</v>
      </c>
      <c r="D926" s="22" t="s">
        <v>16</v>
      </c>
      <c r="E926" s="3" t="s">
        <v>149</v>
      </c>
      <c r="F926" s="26" t="s">
        <v>2188</v>
      </c>
      <c r="G926" s="33">
        <v>0</v>
      </c>
      <c r="H926" s="33">
        <f t="shared" si="129"/>
        <v>0</v>
      </c>
      <c r="I926" s="33">
        <f t="shared" si="130"/>
        <v>0</v>
      </c>
      <c r="J926" s="33">
        <v>0</v>
      </c>
      <c r="K926" s="33">
        <f t="shared" si="131"/>
        <v>0</v>
      </c>
      <c r="L926" s="33">
        <f t="shared" si="132"/>
        <v>0</v>
      </c>
      <c r="M926" s="33">
        <f t="shared" si="133"/>
        <v>0</v>
      </c>
      <c r="N926" s="33">
        <f t="shared" si="134"/>
        <v>0</v>
      </c>
      <c r="O926" s="33">
        <f t="shared" si="127"/>
        <v>0</v>
      </c>
      <c r="P926" s="33">
        <f t="shared" si="128"/>
        <v>0</v>
      </c>
      <c r="Q926" s="33">
        <f t="shared" si="135"/>
        <v>0</v>
      </c>
    </row>
    <row r="927" spans="1:17" ht="15.75" customHeight="1" x14ac:dyDescent="0.25">
      <c r="A927" s="23" t="s">
        <v>2177</v>
      </c>
      <c r="B927" s="3" t="s">
        <v>2153</v>
      </c>
      <c r="C927" s="22" t="s">
        <v>119</v>
      </c>
      <c r="D927" s="22" t="s">
        <v>16</v>
      </c>
      <c r="E927" s="3" t="s">
        <v>24</v>
      </c>
      <c r="F927" s="26" t="s">
        <v>2178</v>
      </c>
      <c r="G927" s="33">
        <v>0</v>
      </c>
      <c r="H927" s="33">
        <f t="shared" si="129"/>
        <v>0</v>
      </c>
      <c r="I927" s="33">
        <f t="shared" si="130"/>
        <v>0</v>
      </c>
      <c r="J927" s="33">
        <v>0</v>
      </c>
      <c r="K927" s="33">
        <f t="shared" si="131"/>
        <v>0</v>
      </c>
      <c r="L927" s="33">
        <f t="shared" si="132"/>
        <v>0</v>
      </c>
      <c r="M927" s="33">
        <f t="shared" si="133"/>
        <v>0</v>
      </c>
      <c r="N927" s="33">
        <f t="shared" si="134"/>
        <v>0</v>
      </c>
      <c r="O927" s="33">
        <f t="shared" si="127"/>
        <v>0</v>
      </c>
      <c r="P927" s="33">
        <f t="shared" si="128"/>
        <v>0</v>
      </c>
      <c r="Q927" s="33">
        <f t="shared" si="135"/>
        <v>0</v>
      </c>
    </row>
    <row r="928" spans="1:17" ht="15.75" customHeight="1" x14ac:dyDescent="0.25">
      <c r="A928" s="23" t="s">
        <v>2179</v>
      </c>
      <c r="B928" s="3" t="s">
        <v>2153</v>
      </c>
      <c r="C928" s="22" t="s">
        <v>119</v>
      </c>
      <c r="D928" s="22" t="s">
        <v>16</v>
      </c>
      <c r="E928" s="3" t="s">
        <v>184</v>
      </c>
      <c r="F928" s="26" t="s">
        <v>2180</v>
      </c>
      <c r="G928" s="33">
        <v>0</v>
      </c>
      <c r="H928" s="33">
        <f t="shared" si="129"/>
        <v>0</v>
      </c>
      <c r="I928" s="33">
        <f t="shared" si="130"/>
        <v>0</v>
      </c>
      <c r="J928" s="33">
        <v>0</v>
      </c>
      <c r="K928" s="33">
        <f t="shared" si="131"/>
        <v>0</v>
      </c>
      <c r="L928" s="33">
        <f t="shared" si="132"/>
        <v>0</v>
      </c>
      <c r="M928" s="33">
        <f t="shared" si="133"/>
        <v>0</v>
      </c>
      <c r="N928" s="33">
        <f t="shared" si="134"/>
        <v>0</v>
      </c>
      <c r="O928" s="33">
        <f t="shared" si="127"/>
        <v>0</v>
      </c>
      <c r="P928" s="33">
        <f t="shared" si="128"/>
        <v>0</v>
      </c>
      <c r="Q928" s="33">
        <f t="shared" si="135"/>
        <v>0</v>
      </c>
    </row>
    <row r="929" spans="1:17" ht="15.75" customHeight="1" x14ac:dyDescent="0.25">
      <c r="A929" s="23" t="s">
        <v>2181</v>
      </c>
      <c r="B929" s="3" t="s">
        <v>2153</v>
      </c>
      <c r="C929" s="22" t="s">
        <v>119</v>
      </c>
      <c r="D929" s="22" t="s">
        <v>16</v>
      </c>
      <c r="E929" s="3" t="s">
        <v>63</v>
      </c>
      <c r="F929" s="26" t="s">
        <v>2182</v>
      </c>
      <c r="G929" s="33">
        <v>1</v>
      </c>
      <c r="H929" s="33">
        <f t="shared" si="129"/>
        <v>1</v>
      </c>
      <c r="I929" s="33">
        <f t="shared" si="130"/>
        <v>1</v>
      </c>
      <c r="J929" s="33">
        <v>0</v>
      </c>
      <c r="K929" s="33">
        <f t="shared" si="131"/>
        <v>1</v>
      </c>
      <c r="L929" s="33">
        <f t="shared" si="132"/>
        <v>2</v>
      </c>
      <c r="M929" s="33">
        <f t="shared" si="133"/>
        <v>0</v>
      </c>
      <c r="N929" s="33">
        <f t="shared" si="134"/>
        <v>2</v>
      </c>
      <c r="O929" s="33">
        <f t="shared" si="127"/>
        <v>0.1</v>
      </c>
      <c r="P929" s="33">
        <f t="shared" si="128"/>
        <v>2</v>
      </c>
      <c r="Q929" s="33">
        <f t="shared" si="135"/>
        <v>0</v>
      </c>
    </row>
    <row r="930" spans="1:17" ht="15.75" customHeight="1" x14ac:dyDescent="0.25">
      <c r="A930" s="23" t="s">
        <v>2183</v>
      </c>
      <c r="B930" s="3" t="s">
        <v>2153</v>
      </c>
      <c r="C930" s="22" t="s">
        <v>119</v>
      </c>
      <c r="D930" s="22" t="s">
        <v>16</v>
      </c>
      <c r="E930" s="3" t="s">
        <v>86</v>
      </c>
      <c r="F930" s="26" t="s">
        <v>2184</v>
      </c>
      <c r="G930" s="33">
        <v>0</v>
      </c>
      <c r="H930" s="33">
        <f t="shared" si="129"/>
        <v>0</v>
      </c>
      <c r="I930" s="33">
        <f t="shared" si="130"/>
        <v>0</v>
      </c>
      <c r="J930" s="33">
        <v>0</v>
      </c>
      <c r="K930" s="33">
        <f t="shared" si="131"/>
        <v>0</v>
      </c>
      <c r="L930" s="33">
        <f t="shared" si="132"/>
        <v>0</v>
      </c>
      <c r="M930" s="33">
        <f t="shared" si="133"/>
        <v>0</v>
      </c>
      <c r="N930" s="33">
        <f t="shared" si="134"/>
        <v>0</v>
      </c>
      <c r="O930" s="33">
        <f t="shared" si="127"/>
        <v>0</v>
      </c>
      <c r="P930" s="33">
        <f t="shared" si="128"/>
        <v>0</v>
      </c>
      <c r="Q930" s="33">
        <f t="shared" si="135"/>
        <v>0</v>
      </c>
    </row>
    <row r="931" spans="1:17" ht="15.75" customHeight="1" x14ac:dyDescent="0.25">
      <c r="A931" s="23" t="s">
        <v>2185</v>
      </c>
      <c r="B931" s="3" t="s">
        <v>2153</v>
      </c>
      <c r="C931" s="22" t="s">
        <v>119</v>
      </c>
      <c r="D931" s="22" t="s">
        <v>16</v>
      </c>
      <c r="E931" s="3" t="s">
        <v>427</v>
      </c>
      <c r="F931" s="26" t="s">
        <v>2186</v>
      </c>
      <c r="G931" s="33">
        <v>0</v>
      </c>
      <c r="H931" s="33">
        <f t="shared" si="129"/>
        <v>0</v>
      </c>
      <c r="I931" s="33">
        <f t="shared" si="130"/>
        <v>0</v>
      </c>
      <c r="J931" s="33">
        <v>0</v>
      </c>
      <c r="K931" s="33">
        <f t="shared" si="131"/>
        <v>0</v>
      </c>
      <c r="L931" s="33">
        <f t="shared" si="132"/>
        <v>0</v>
      </c>
      <c r="M931" s="33">
        <f t="shared" si="133"/>
        <v>0</v>
      </c>
      <c r="N931" s="33">
        <f t="shared" si="134"/>
        <v>0</v>
      </c>
      <c r="O931" s="33">
        <f t="shared" si="127"/>
        <v>0</v>
      </c>
      <c r="P931" s="33">
        <f t="shared" si="128"/>
        <v>0</v>
      </c>
      <c r="Q931" s="33">
        <f t="shared" si="135"/>
        <v>0</v>
      </c>
    </row>
    <row r="932" spans="1:17" ht="15.75" customHeight="1" x14ac:dyDescent="0.25">
      <c r="A932" s="23" t="s">
        <v>2189</v>
      </c>
      <c r="B932" s="3" t="s">
        <v>2153</v>
      </c>
      <c r="C932" s="22" t="s">
        <v>119</v>
      </c>
      <c r="D932" s="22" t="s">
        <v>16</v>
      </c>
      <c r="E932" s="3" t="s">
        <v>105</v>
      </c>
      <c r="F932" s="26" t="s">
        <v>2190</v>
      </c>
      <c r="G932" s="33">
        <v>0</v>
      </c>
      <c r="H932" s="33">
        <f t="shared" si="129"/>
        <v>0</v>
      </c>
      <c r="I932" s="33">
        <f t="shared" si="130"/>
        <v>0</v>
      </c>
      <c r="J932" s="33">
        <v>0</v>
      </c>
      <c r="K932" s="33">
        <f t="shared" si="131"/>
        <v>0</v>
      </c>
      <c r="L932" s="33">
        <f t="shared" si="132"/>
        <v>0</v>
      </c>
      <c r="M932" s="33">
        <f t="shared" si="133"/>
        <v>0</v>
      </c>
      <c r="N932" s="33">
        <f t="shared" si="134"/>
        <v>0</v>
      </c>
      <c r="O932" s="33">
        <f t="shared" si="127"/>
        <v>0</v>
      </c>
      <c r="P932" s="33">
        <f t="shared" si="128"/>
        <v>0</v>
      </c>
      <c r="Q932" s="33">
        <f t="shared" si="135"/>
        <v>0</v>
      </c>
    </row>
    <row r="933" spans="1:17" ht="15.75" customHeight="1" x14ac:dyDescent="0.25">
      <c r="A933" s="23" t="s">
        <v>2191</v>
      </c>
      <c r="B933" s="3" t="s">
        <v>2153</v>
      </c>
      <c r="C933" s="22" t="s">
        <v>119</v>
      </c>
      <c r="D933" s="22" t="s">
        <v>16</v>
      </c>
      <c r="E933" s="3" t="s">
        <v>291</v>
      </c>
      <c r="F933" s="26" t="s">
        <v>2192</v>
      </c>
      <c r="G933" s="33">
        <v>0</v>
      </c>
      <c r="H933" s="33">
        <f t="shared" si="129"/>
        <v>0</v>
      </c>
      <c r="I933" s="33">
        <f t="shared" si="130"/>
        <v>0</v>
      </c>
      <c r="J933" s="33">
        <v>0</v>
      </c>
      <c r="K933" s="33">
        <f t="shared" si="131"/>
        <v>0</v>
      </c>
      <c r="L933" s="33">
        <f t="shared" si="132"/>
        <v>0</v>
      </c>
      <c r="M933" s="33">
        <f t="shared" si="133"/>
        <v>0</v>
      </c>
      <c r="N933" s="33">
        <f t="shared" si="134"/>
        <v>0</v>
      </c>
      <c r="O933" s="33">
        <f t="shared" si="127"/>
        <v>0</v>
      </c>
      <c r="P933" s="33">
        <f t="shared" si="128"/>
        <v>0</v>
      </c>
      <c r="Q933" s="33">
        <f t="shared" si="135"/>
        <v>0</v>
      </c>
    </row>
    <row r="934" spans="1:17" ht="15.75" customHeight="1" x14ac:dyDescent="0.25">
      <c r="A934" s="23" t="s">
        <v>2319</v>
      </c>
      <c r="B934" s="3" t="s">
        <v>2153</v>
      </c>
      <c r="C934" s="22" t="s">
        <v>119</v>
      </c>
      <c r="D934" s="22" t="s">
        <v>16</v>
      </c>
      <c r="E934" s="3" t="s">
        <v>81</v>
      </c>
      <c r="F934" s="26" t="s">
        <v>2320</v>
      </c>
      <c r="G934" s="33">
        <v>1</v>
      </c>
      <c r="H934" s="33">
        <f t="shared" si="129"/>
        <v>1</v>
      </c>
      <c r="I934" s="33">
        <f t="shared" si="130"/>
        <v>1</v>
      </c>
      <c r="J934" s="33">
        <v>0</v>
      </c>
      <c r="K934" s="33">
        <f t="shared" si="131"/>
        <v>1</v>
      </c>
      <c r="L934" s="33">
        <f t="shared" si="132"/>
        <v>2</v>
      </c>
      <c r="M934" s="33">
        <f t="shared" si="133"/>
        <v>0</v>
      </c>
      <c r="N934" s="33">
        <f t="shared" si="134"/>
        <v>2</v>
      </c>
      <c r="O934" s="33">
        <f t="shared" si="127"/>
        <v>0.1</v>
      </c>
      <c r="P934" s="33">
        <f t="shared" si="128"/>
        <v>2</v>
      </c>
      <c r="Q934" s="33">
        <f t="shared" si="135"/>
        <v>0</v>
      </c>
    </row>
    <row r="935" spans="1:17" ht="15.75" customHeight="1" x14ac:dyDescent="0.25">
      <c r="A935" s="23" t="s">
        <v>2193</v>
      </c>
      <c r="B935" s="3" t="s">
        <v>2153</v>
      </c>
      <c r="C935" s="22" t="s">
        <v>119</v>
      </c>
      <c r="D935" s="22" t="s">
        <v>16</v>
      </c>
      <c r="E935" s="3" t="s">
        <v>450</v>
      </c>
      <c r="F935" s="26" t="s">
        <v>2194</v>
      </c>
      <c r="G935" s="33">
        <v>0</v>
      </c>
      <c r="H935" s="33">
        <f t="shared" si="129"/>
        <v>0</v>
      </c>
      <c r="I935" s="33">
        <f t="shared" si="130"/>
        <v>0</v>
      </c>
      <c r="J935" s="33">
        <v>0</v>
      </c>
      <c r="K935" s="33">
        <f t="shared" si="131"/>
        <v>0</v>
      </c>
      <c r="L935" s="33">
        <f t="shared" si="132"/>
        <v>0</v>
      </c>
      <c r="M935" s="33">
        <f t="shared" si="133"/>
        <v>0</v>
      </c>
      <c r="N935" s="33">
        <f t="shared" si="134"/>
        <v>0</v>
      </c>
      <c r="O935" s="33">
        <f t="shared" si="127"/>
        <v>0</v>
      </c>
      <c r="P935" s="33">
        <f t="shared" si="128"/>
        <v>0</v>
      </c>
      <c r="Q935" s="33">
        <f t="shared" si="135"/>
        <v>0</v>
      </c>
    </row>
    <row r="936" spans="1:17" ht="15.75" customHeight="1" x14ac:dyDescent="0.25">
      <c r="A936" s="23" t="s">
        <v>2315</v>
      </c>
      <c r="B936" s="3" t="s">
        <v>2153</v>
      </c>
      <c r="C936" s="22" t="s">
        <v>119</v>
      </c>
      <c r="D936" s="22" t="s">
        <v>16</v>
      </c>
      <c r="E936" s="3" t="s">
        <v>39</v>
      </c>
      <c r="F936" s="26" t="s">
        <v>2316</v>
      </c>
      <c r="G936" s="33">
        <v>0</v>
      </c>
      <c r="H936" s="33">
        <f t="shared" si="129"/>
        <v>0</v>
      </c>
      <c r="I936" s="33">
        <f t="shared" si="130"/>
        <v>0</v>
      </c>
      <c r="J936" s="33">
        <v>0</v>
      </c>
      <c r="K936" s="33">
        <f t="shared" si="131"/>
        <v>0</v>
      </c>
      <c r="L936" s="33">
        <f t="shared" si="132"/>
        <v>0</v>
      </c>
      <c r="M936" s="33">
        <f t="shared" si="133"/>
        <v>0</v>
      </c>
      <c r="N936" s="33">
        <f t="shared" si="134"/>
        <v>0</v>
      </c>
      <c r="O936" s="33">
        <f t="shared" si="127"/>
        <v>0</v>
      </c>
      <c r="P936" s="33">
        <f t="shared" si="128"/>
        <v>0</v>
      </c>
      <c r="Q936" s="33">
        <f t="shared" si="135"/>
        <v>0</v>
      </c>
    </row>
    <row r="937" spans="1:17" ht="15.75" customHeight="1" x14ac:dyDescent="0.25">
      <c r="A937" s="23" t="s">
        <v>2197</v>
      </c>
      <c r="B937" s="3" t="s">
        <v>2153</v>
      </c>
      <c r="C937" s="22" t="s">
        <v>119</v>
      </c>
      <c r="D937" s="22" t="s">
        <v>16</v>
      </c>
      <c r="E937" s="3" t="s">
        <v>162</v>
      </c>
      <c r="F937" s="26" t="s">
        <v>2198</v>
      </c>
      <c r="G937" s="33">
        <v>0</v>
      </c>
      <c r="H937" s="33">
        <f t="shared" si="129"/>
        <v>0</v>
      </c>
      <c r="I937" s="33">
        <f t="shared" si="130"/>
        <v>0</v>
      </c>
      <c r="J937" s="33">
        <v>0</v>
      </c>
      <c r="K937" s="33">
        <f t="shared" si="131"/>
        <v>0</v>
      </c>
      <c r="L937" s="33">
        <f t="shared" si="132"/>
        <v>0</v>
      </c>
      <c r="M937" s="33">
        <f t="shared" si="133"/>
        <v>0</v>
      </c>
      <c r="N937" s="33">
        <f t="shared" si="134"/>
        <v>0</v>
      </c>
      <c r="O937" s="33">
        <f t="shared" si="127"/>
        <v>0</v>
      </c>
      <c r="P937" s="33">
        <f t="shared" si="128"/>
        <v>0</v>
      </c>
      <c r="Q937" s="33">
        <f t="shared" si="135"/>
        <v>0</v>
      </c>
    </row>
    <row r="938" spans="1:17" ht="15.75" customHeight="1" x14ac:dyDescent="0.25">
      <c r="A938" s="23" t="s">
        <v>2199</v>
      </c>
      <c r="B938" s="3" t="s">
        <v>2153</v>
      </c>
      <c r="C938" s="22" t="s">
        <v>119</v>
      </c>
      <c r="D938" s="22" t="s">
        <v>16</v>
      </c>
      <c r="E938" s="3" t="s">
        <v>112</v>
      </c>
      <c r="F938" s="26" t="s">
        <v>2200</v>
      </c>
      <c r="G938" s="33">
        <v>0</v>
      </c>
      <c r="H938" s="33">
        <f t="shared" si="129"/>
        <v>0</v>
      </c>
      <c r="I938" s="33">
        <f t="shared" si="130"/>
        <v>0</v>
      </c>
      <c r="J938" s="33">
        <v>0</v>
      </c>
      <c r="K938" s="33">
        <f t="shared" si="131"/>
        <v>0</v>
      </c>
      <c r="L938" s="33">
        <f t="shared" si="132"/>
        <v>0</v>
      </c>
      <c r="M938" s="33">
        <f t="shared" si="133"/>
        <v>0</v>
      </c>
      <c r="N938" s="33">
        <f t="shared" si="134"/>
        <v>0</v>
      </c>
      <c r="O938" s="33">
        <f t="shared" si="127"/>
        <v>0</v>
      </c>
      <c r="P938" s="33">
        <f t="shared" si="128"/>
        <v>0</v>
      </c>
      <c r="Q938" s="33">
        <f t="shared" si="135"/>
        <v>0</v>
      </c>
    </row>
    <row r="939" spans="1:17" ht="15.75" customHeight="1" x14ac:dyDescent="0.25">
      <c r="A939" s="23" t="s">
        <v>2201</v>
      </c>
      <c r="B939" s="3" t="s">
        <v>2153</v>
      </c>
      <c r="C939" s="22" t="s">
        <v>119</v>
      </c>
      <c r="D939" s="22" t="s">
        <v>16</v>
      </c>
      <c r="E939" s="3" t="s">
        <v>116</v>
      </c>
      <c r="F939" s="26" t="s">
        <v>2202</v>
      </c>
      <c r="G939" s="33">
        <v>0</v>
      </c>
      <c r="H939" s="33">
        <f t="shared" si="129"/>
        <v>0</v>
      </c>
      <c r="I939" s="33">
        <f t="shared" si="130"/>
        <v>0</v>
      </c>
      <c r="J939" s="33">
        <v>0</v>
      </c>
      <c r="K939" s="33">
        <f t="shared" si="131"/>
        <v>0</v>
      </c>
      <c r="L939" s="33">
        <f t="shared" si="132"/>
        <v>0</v>
      </c>
      <c r="M939" s="33">
        <f t="shared" si="133"/>
        <v>0</v>
      </c>
      <c r="N939" s="33">
        <f t="shared" si="134"/>
        <v>0</v>
      </c>
      <c r="O939" s="33">
        <f t="shared" si="127"/>
        <v>0</v>
      </c>
      <c r="P939" s="33">
        <f t="shared" si="128"/>
        <v>0</v>
      </c>
      <c r="Q939" s="33">
        <f t="shared" si="135"/>
        <v>0</v>
      </c>
    </row>
    <row r="940" spans="1:17" ht="15.75" customHeight="1" x14ac:dyDescent="0.25">
      <c r="A940" s="23" t="s">
        <v>2331</v>
      </c>
      <c r="B940" s="3" t="s">
        <v>2153</v>
      </c>
      <c r="C940" s="22" t="s">
        <v>119</v>
      </c>
      <c r="D940" s="22" t="s">
        <v>16</v>
      </c>
      <c r="E940" s="3" t="s">
        <v>205</v>
      </c>
      <c r="F940" s="26" t="s">
        <v>2332</v>
      </c>
      <c r="G940" s="33">
        <v>1</v>
      </c>
      <c r="H940" s="33">
        <f t="shared" si="129"/>
        <v>1</v>
      </c>
      <c r="I940" s="33">
        <f t="shared" si="130"/>
        <v>1</v>
      </c>
      <c r="J940" s="33">
        <v>0</v>
      </c>
      <c r="K940" s="33">
        <f t="shared" si="131"/>
        <v>1</v>
      </c>
      <c r="L940" s="33">
        <f t="shared" si="132"/>
        <v>2</v>
      </c>
      <c r="M940" s="33">
        <f t="shared" si="133"/>
        <v>0</v>
      </c>
      <c r="N940" s="33">
        <f t="shared" si="134"/>
        <v>2</v>
      </c>
      <c r="O940" s="33">
        <f t="shared" si="127"/>
        <v>0.1</v>
      </c>
      <c r="P940" s="33">
        <f t="shared" si="128"/>
        <v>2</v>
      </c>
      <c r="Q940" s="33">
        <f t="shared" si="135"/>
        <v>0</v>
      </c>
    </row>
    <row r="941" spans="1:17" ht="15.75" customHeight="1" x14ac:dyDescent="0.25">
      <c r="A941" s="23" t="s">
        <v>2195</v>
      </c>
      <c r="B941" s="3" t="s">
        <v>2153</v>
      </c>
      <c r="C941" s="22" t="s">
        <v>119</v>
      </c>
      <c r="D941" s="22" t="s">
        <v>16</v>
      </c>
      <c r="E941" s="3" t="s">
        <v>95</v>
      </c>
      <c r="F941" s="26" t="s">
        <v>2196</v>
      </c>
      <c r="G941" s="33">
        <v>0</v>
      </c>
      <c r="H941" s="33">
        <f t="shared" si="129"/>
        <v>0</v>
      </c>
      <c r="I941" s="33">
        <f t="shared" si="130"/>
        <v>0</v>
      </c>
      <c r="J941" s="33">
        <v>0</v>
      </c>
      <c r="K941" s="33">
        <f t="shared" si="131"/>
        <v>0</v>
      </c>
      <c r="L941" s="33">
        <f t="shared" si="132"/>
        <v>0</v>
      </c>
      <c r="M941" s="33">
        <f t="shared" si="133"/>
        <v>0</v>
      </c>
      <c r="N941" s="33">
        <f t="shared" si="134"/>
        <v>0</v>
      </c>
      <c r="O941" s="33">
        <f t="shared" si="127"/>
        <v>0</v>
      </c>
      <c r="P941" s="33">
        <f t="shared" si="128"/>
        <v>0</v>
      </c>
      <c r="Q941" s="33">
        <f t="shared" si="135"/>
        <v>0</v>
      </c>
    </row>
    <row r="942" spans="1:17" ht="15.75" customHeight="1" x14ac:dyDescent="0.25">
      <c r="A942" s="23" t="s">
        <v>2321</v>
      </c>
      <c r="B942" s="3" t="s">
        <v>2153</v>
      </c>
      <c r="C942" s="22" t="s">
        <v>119</v>
      </c>
      <c r="D942" s="22" t="s">
        <v>16</v>
      </c>
      <c r="E942" s="3" t="s">
        <v>377</v>
      </c>
      <c r="F942" s="26" t="s">
        <v>2322</v>
      </c>
      <c r="G942" s="33">
        <v>0</v>
      </c>
      <c r="H942" s="33">
        <f t="shared" si="129"/>
        <v>0</v>
      </c>
      <c r="I942" s="33">
        <f t="shared" si="130"/>
        <v>0</v>
      </c>
      <c r="J942" s="33">
        <v>0</v>
      </c>
      <c r="K942" s="33">
        <f t="shared" si="131"/>
        <v>0</v>
      </c>
      <c r="L942" s="33">
        <f t="shared" si="132"/>
        <v>0</v>
      </c>
      <c r="M942" s="33">
        <f t="shared" si="133"/>
        <v>0</v>
      </c>
      <c r="N942" s="33">
        <f t="shared" si="134"/>
        <v>0</v>
      </c>
      <c r="O942" s="33">
        <f t="shared" si="127"/>
        <v>0</v>
      </c>
      <c r="P942" s="33">
        <f t="shared" si="128"/>
        <v>0</v>
      </c>
      <c r="Q942" s="33">
        <f t="shared" si="135"/>
        <v>0</v>
      </c>
    </row>
    <row r="943" spans="1:17" ht="15.75" customHeight="1" x14ac:dyDescent="0.25">
      <c r="A943" s="23" t="s">
        <v>2341</v>
      </c>
      <c r="B943" s="3" t="s">
        <v>2153</v>
      </c>
      <c r="C943" s="22" t="s">
        <v>119</v>
      </c>
      <c r="D943" s="22" t="s">
        <v>16</v>
      </c>
      <c r="E943" s="3" t="s">
        <v>37</v>
      </c>
      <c r="F943" s="26" t="s">
        <v>2342</v>
      </c>
      <c r="G943" s="33">
        <v>0</v>
      </c>
      <c r="H943" s="33">
        <f t="shared" si="129"/>
        <v>0</v>
      </c>
      <c r="I943" s="33">
        <f t="shared" si="130"/>
        <v>0</v>
      </c>
      <c r="J943" s="33">
        <v>0</v>
      </c>
      <c r="K943" s="33">
        <f t="shared" si="131"/>
        <v>0</v>
      </c>
      <c r="L943" s="33">
        <f t="shared" si="132"/>
        <v>0</v>
      </c>
      <c r="M943" s="33">
        <f t="shared" si="133"/>
        <v>0</v>
      </c>
      <c r="N943" s="33">
        <f t="shared" si="134"/>
        <v>0</v>
      </c>
      <c r="O943" s="33">
        <f t="shared" si="127"/>
        <v>0</v>
      </c>
      <c r="P943" s="33">
        <f t="shared" si="128"/>
        <v>0</v>
      </c>
      <c r="Q943" s="33">
        <f t="shared" si="135"/>
        <v>0</v>
      </c>
    </row>
    <row r="944" spans="1:17" ht="15.75" customHeight="1" x14ac:dyDescent="0.25">
      <c r="A944" s="23" t="s">
        <v>2205</v>
      </c>
      <c r="B944" s="3" t="s">
        <v>2153</v>
      </c>
      <c r="C944" s="22" t="s">
        <v>119</v>
      </c>
      <c r="D944" s="22" t="s">
        <v>16</v>
      </c>
      <c r="E944" s="3" t="s">
        <v>46</v>
      </c>
      <c r="F944" s="26" t="s">
        <v>2206</v>
      </c>
      <c r="G944" s="33">
        <v>0</v>
      </c>
      <c r="H944" s="33">
        <f t="shared" si="129"/>
        <v>0</v>
      </c>
      <c r="I944" s="33">
        <f t="shared" si="130"/>
        <v>0</v>
      </c>
      <c r="J944" s="33">
        <v>0</v>
      </c>
      <c r="K944" s="33">
        <f t="shared" si="131"/>
        <v>0</v>
      </c>
      <c r="L944" s="33">
        <f t="shared" si="132"/>
        <v>0</v>
      </c>
      <c r="M944" s="33">
        <f t="shared" si="133"/>
        <v>0</v>
      </c>
      <c r="N944" s="33">
        <f t="shared" si="134"/>
        <v>0</v>
      </c>
      <c r="O944" s="33">
        <f t="shared" si="127"/>
        <v>0</v>
      </c>
      <c r="P944" s="33">
        <f t="shared" si="128"/>
        <v>0</v>
      </c>
      <c r="Q944" s="33">
        <f t="shared" si="135"/>
        <v>0</v>
      </c>
    </row>
    <row r="945" spans="1:17" ht="15.75" customHeight="1" x14ac:dyDescent="0.25">
      <c r="A945" s="23" t="s">
        <v>2337</v>
      </c>
      <c r="B945" s="3" t="s">
        <v>2153</v>
      </c>
      <c r="C945" s="22" t="s">
        <v>119</v>
      </c>
      <c r="D945" s="22" t="s">
        <v>16</v>
      </c>
      <c r="E945" s="3" t="s">
        <v>42</v>
      </c>
      <c r="F945" s="26" t="s">
        <v>2338</v>
      </c>
      <c r="G945" s="33">
        <v>0</v>
      </c>
      <c r="H945" s="33">
        <f t="shared" si="129"/>
        <v>0</v>
      </c>
      <c r="I945" s="33">
        <f t="shared" si="130"/>
        <v>0</v>
      </c>
      <c r="J945" s="33">
        <v>0</v>
      </c>
      <c r="K945" s="33">
        <f t="shared" si="131"/>
        <v>0</v>
      </c>
      <c r="L945" s="33">
        <f t="shared" si="132"/>
        <v>0</v>
      </c>
      <c r="M945" s="33">
        <f t="shared" si="133"/>
        <v>0</v>
      </c>
      <c r="N945" s="33">
        <f t="shared" si="134"/>
        <v>0</v>
      </c>
      <c r="O945" s="33">
        <f t="shared" si="127"/>
        <v>0</v>
      </c>
      <c r="P945" s="33">
        <f t="shared" si="128"/>
        <v>0</v>
      </c>
      <c r="Q945" s="33">
        <f t="shared" si="135"/>
        <v>0</v>
      </c>
    </row>
    <row r="946" spans="1:17" ht="15.75" customHeight="1" x14ac:dyDescent="0.25">
      <c r="A946" s="23" t="s">
        <v>2203</v>
      </c>
      <c r="B946" s="3" t="s">
        <v>2153</v>
      </c>
      <c r="C946" s="22" t="s">
        <v>119</v>
      </c>
      <c r="D946" s="22" t="s">
        <v>16</v>
      </c>
      <c r="E946" s="3" t="s">
        <v>374</v>
      </c>
      <c r="F946" s="26" t="s">
        <v>2204</v>
      </c>
      <c r="G946" s="33">
        <v>1</v>
      </c>
      <c r="H946" s="33">
        <f t="shared" si="129"/>
        <v>1</v>
      </c>
      <c r="I946" s="33">
        <f t="shared" si="130"/>
        <v>1</v>
      </c>
      <c r="J946" s="33">
        <v>0</v>
      </c>
      <c r="K946" s="33">
        <f t="shared" si="131"/>
        <v>1</v>
      </c>
      <c r="L946" s="33">
        <f t="shared" si="132"/>
        <v>2</v>
      </c>
      <c r="M946" s="33">
        <f t="shared" si="133"/>
        <v>0</v>
      </c>
      <c r="N946" s="33">
        <f t="shared" si="134"/>
        <v>2</v>
      </c>
      <c r="O946" s="33">
        <f t="shared" si="127"/>
        <v>0.1</v>
      </c>
      <c r="P946" s="33">
        <f t="shared" si="128"/>
        <v>2</v>
      </c>
      <c r="Q946" s="33">
        <f t="shared" si="135"/>
        <v>0</v>
      </c>
    </row>
    <row r="947" spans="1:17" ht="15.75" customHeight="1" x14ac:dyDescent="0.25">
      <c r="A947" s="23" t="s">
        <v>2207</v>
      </c>
      <c r="B947" s="3" t="s">
        <v>2153</v>
      </c>
      <c r="C947" s="22" t="s">
        <v>119</v>
      </c>
      <c r="D947" s="22" t="s">
        <v>16</v>
      </c>
      <c r="E947" s="3" t="s">
        <v>21</v>
      </c>
      <c r="F947" s="26" t="s">
        <v>2208</v>
      </c>
      <c r="G947" s="33">
        <v>0</v>
      </c>
      <c r="H947" s="33">
        <f t="shared" si="129"/>
        <v>0</v>
      </c>
      <c r="I947" s="33">
        <f t="shared" si="130"/>
        <v>0</v>
      </c>
      <c r="J947" s="33">
        <v>0</v>
      </c>
      <c r="K947" s="33">
        <f t="shared" si="131"/>
        <v>0</v>
      </c>
      <c r="L947" s="33">
        <f t="shared" si="132"/>
        <v>0</v>
      </c>
      <c r="M947" s="33">
        <f t="shared" si="133"/>
        <v>0</v>
      </c>
      <c r="N947" s="33">
        <f t="shared" si="134"/>
        <v>0</v>
      </c>
      <c r="O947" s="33">
        <f t="shared" si="127"/>
        <v>0</v>
      </c>
      <c r="P947" s="33">
        <f t="shared" si="128"/>
        <v>0</v>
      </c>
      <c r="Q947" s="33">
        <f t="shared" si="135"/>
        <v>0</v>
      </c>
    </row>
    <row r="948" spans="1:17" ht="15.75" customHeight="1" x14ac:dyDescent="0.25">
      <c r="A948" s="23" t="s">
        <v>2209</v>
      </c>
      <c r="B948" s="3" t="s">
        <v>2153</v>
      </c>
      <c r="C948" s="22" t="s">
        <v>119</v>
      </c>
      <c r="D948" s="22" t="s">
        <v>16</v>
      </c>
      <c r="E948" s="3" t="s">
        <v>144</v>
      </c>
      <c r="F948" s="26" t="s">
        <v>2210</v>
      </c>
      <c r="G948" s="33">
        <v>0</v>
      </c>
      <c r="H948" s="33">
        <f t="shared" si="129"/>
        <v>0</v>
      </c>
      <c r="I948" s="33">
        <f t="shared" si="130"/>
        <v>0</v>
      </c>
      <c r="J948" s="33">
        <v>0</v>
      </c>
      <c r="K948" s="33">
        <f t="shared" si="131"/>
        <v>0</v>
      </c>
      <c r="L948" s="33">
        <f t="shared" si="132"/>
        <v>0</v>
      </c>
      <c r="M948" s="33">
        <f t="shared" si="133"/>
        <v>0</v>
      </c>
      <c r="N948" s="33">
        <f t="shared" si="134"/>
        <v>0</v>
      </c>
      <c r="O948" s="33">
        <f t="shared" si="127"/>
        <v>0</v>
      </c>
      <c r="P948" s="33">
        <f t="shared" si="128"/>
        <v>0</v>
      </c>
      <c r="Q948" s="33">
        <f t="shared" si="135"/>
        <v>0</v>
      </c>
    </row>
    <row r="949" spans="1:17" ht="15.75" customHeight="1" x14ac:dyDescent="0.25">
      <c r="A949" s="23" t="s">
        <v>2307</v>
      </c>
      <c r="B949" s="3" t="s">
        <v>2153</v>
      </c>
      <c r="C949" s="22" t="s">
        <v>119</v>
      </c>
      <c r="D949" s="22" t="s">
        <v>16</v>
      </c>
      <c r="E949" s="3" t="s">
        <v>27</v>
      </c>
      <c r="F949" s="26" t="s">
        <v>2308</v>
      </c>
      <c r="G949" s="33">
        <v>0</v>
      </c>
      <c r="H949" s="33">
        <f t="shared" si="129"/>
        <v>0</v>
      </c>
      <c r="I949" s="33">
        <f t="shared" si="130"/>
        <v>0</v>
      </c>
      <c r="J949" s="33">
        <v>0</v>
      </c>
      <c r="K949" s="33">
        <f t="shared" si="131"/>
        <v>0</v>
      </c>
      <c r="L949" s="33">
        <f t="shared" si="132"/>
        <v>0</v>
      </c>
      <c r="M949" s="33">
        <f t="shared" si="133"/>
        <v>0</v>
      </c>
      <c r="N949" s="33">
        <f t="shared" si="134"/>
        <v>0</v>
      </c>
      <c r="O949" s="33">
        <f t="shared" si="127"/>
        <v>0</v>
      </c>
      <c r="P949" s="33">
        <f t="shared" si="128"/>
        <v>0</v>
      </c>
      <c r="Q949" s="33">
        <f t="shared" si="135"/>
        <v>0</v>
      </c>
    </row>
    <row r="950" spans="1:17" ht="15.75" customHeight="1" x14ac:dyDescent="0.25">
      <c r="A950" s="23" t="s">
        <v>2219</v>
      </c>
      <c r="B950" s="3" t="s">
        <v>2153</v>
      </c>
      <c r="C950" s="22" t="s">
        <v>119</v>
      </c>
      <c r="D950" s="22" t="s">
        <v>16</v>
      </c>
      <c r="E950" s="3" t="s">
        <v>64</v>
      </c>
      <c r="F950" s="26" t="s">
        <v>2220</v>
      </c>
      <c r="G950" s="33">
        <v>0</v>
      </c>
      <c r="H950" s="33">
        <f t="shared" si="129"/>
        <v>0</v>
      </c>
      <c r="I950" s="33">
        <f t="shared" si="130"/>
        <v>0</v>
      </c>
      <c r="J950" s="33">
        <v>0</v>
      </c>
      <c r="K950" s="33">
        <f t="shared" si="131"/>
        <v>0</v>
      </c>
      <c r="L950" s="33">
        <f t="shared" si="132"/>
        <v>0</v>
      </c>
      <c r="M950" s="33">
        <f t="shared" si="133"/>
        <v>0</v>
      </c>
      <c r="N950" s="33">
        <f t="shared" si="134"/>
        <v>0</v>
      </c>
      <c r="O950" s="33">
        <f t="shared" si="127"/>
        <v>0</v>
      </c>
      <c r="P950" s="33">
        <f t="shared" si="128"/>
        <v>0</v>
      </c>
      <c r="Q950" s="33">
        <f t="shared" si="135"/>
        <v>0</v>
      </c>
    </row>
    <row r="951" spans="1:17" ht="15.75" customHeight="1" x14ac:dyDescent="0.25">
      <c r="A951" s="23" t="s">
        <v>2221</v>
      </c>
      <c r="B951" s="3" t="s">
        <v>2153</v>
      </c>
      <c r="C951" s="22" t="s">
        <v>119</v>
      </c>
      <c r="D951" s="22" t="s">
        <v>16</v>
      </c>
      <c r="E951" s="3" t="s">
        <v>365</v>
      </c>
      <c r="F951" s="26" t="s">
        <v>2222</v>
      </c>
      <c r="G951" s="33">
        <v>1</v>
      </c>
      <c r="H951" s="33">
        <f t="shared" si="129"/>
        <v>1</v>
      </c>
      <c r="I951" s="33">
        <f t="shared" si="130"/>
        <v>1</v>
      </c>
      <c r="J951" s="33">
        <v>0</v>
      </c>
      <c r="K951" s="33">
        <f t="shared" si="131"/>
        <v>1</v>
      </c>
      <c r="L951" s="33">
        <f t="shared" si="132"/>
        <v>2</v>
      </c>
      <c r="M951" s="33">
        <f t="shared" si="133"/>
        <v>0</v>
      </c>
      <c r="N951" s="33">
        <f t="shared" si="134"/>
        <v>2</v>
      </c>
      <c r="O951" s="33">
        <f t="shared" si="127"/>
        <v>0.1</v>
      </c>
      <c r="P951" s="33">
        <f t="shared" si="128"/>
        <v>2</v>
      </c>
      <c r="Q951" s="33">
        <f t="shared" si="135"/>
        <v>0</v>
      </c>
    </row>
    <row r="952" spans="1:17" ht="15.75" customHeight="1" x14ac:dyDescent="0.25">
      <c r="A952" s="23" t="s">
        <v>2223</v>
      </c>
      <c r="B952" s="3" t="s">
        <v>2153</v>
      </c>
      <c r="C952" s="22" t="s">
        <v>119</v>
      </c>
      <c r="D952" s="22" t="s">
        <v>16</v>
      </c>
      <c r="E952" s="3" t="s">
        <v>1082</v>
      </c>
      <c r="F952" s="26" t="s">
        <v>2224</v>
      </c>
      <c r="G952" s="33">
        <v>0</v>
      </c>
      <c r="H952" s="33">
        <f t="shared" si="129"/>
        <v>0</v>
      </c>
      <c r="I952" s="33">
        <f t="shared" si="130"/>
        <v>0</v>
      </c>
      <c r="J952" s="33">
        <v>0</v>
      </c>
      <c r="K952" s="33">
        <f t="shared" si="131"/>
        <v>0</v>
      </c>
      <c r="L952" s="33">
        <f t="shared" si="132"/>
        <v>0</v>
      </c>
      <c r="M952" s="33">
        <f t="shared" si="133"/>
        <v>0</v>
      </c>
      <c r="N952" s="33">
        <f t="shared" si="134"/>
        <v>0</v>
      </c>
      <c r="O952" s="33">
        <f t="shared" si="127"/>
        <v>0</v>
      </c>
      <c r="P952" s="33">
        <f t="shared" si="128"/>
        <v>0</v>
      </c>
      <c r="Q952" s="33">
        <f t="shared" si="135"/>
        <v>0</v>
      </c>
    </row>
    <row r="953" spans="1:17" ht="15.75" customHeight="1" x14ac:dyDescent="0.25">
      <c r="A953" s="23" t="s">
        <v>2339</v>
      </c>
      <c r="B953" s="3" t="s">
        <v>2153</v>
      </c>
      <c r="C953" s="22" t="s">
        <v>119</v>
      </c>
      <c r="D953" s="22" t="s">
        <v>16</v>
      </c>
      <c r="E953" s="3" t="s">
        <v>835</v>
      </c>
      <c r="F953" s="26" t="s">
        <v>2340</v>
      </c>
      <c r="G953" s="33">
        <v>0</v>
      </c>
      <c r="H953" s="33">
        <f t="shared" si="129"/>
        <v>0</v>
      </c>
      <c r="I953" s="33">
        <f t="shared" si="130"/>
        <v>0</v>
      </c>
      <c r="J953" s="33">
        <v>0</v>
      </c>
      <c r="K953" s="33">
        <f t="shared" si="131"/>
        <v>0</v>
      </c>
      <c r="L953" s="33">
        <f t="shared" si="132"/>
        <v>0</v>
      </c>
      <c r="M953" s="33">
        <f t="shared" si="133"/>
        <v>0</v>
      </c>
      <c r="N953" s="33">
        <f t="shared" si="134"/>
        <v>0</v>
      </c>
      <c r="O953" s="33">
        <f t="shared" si="127"/>
        <v>0</v>
      </c>
      <c r="P953" s="33">
        <f t="shared" si="128"/>
        <v>0</v>
      </c>
      <c r="Q953" s="33">
        <f t="shared" si="135"/>
        <v>0</v>
      </c>
    </row>
    <row r="954" spans="1:17" ht="15.75" customHeight="1" x14ac:dyDescent="0.25">
      <c r="A954" s="23" t="s">
        <v>2211</v>
      </c>
      <c r="B954" s="3" t="s">
        <v>2153</v>
      </c>
      <c r="C954" s="22" t="s">
        <v>119</v>
      </c>
      <c r="D954" s="22" t="s">
        <v>16</v>
      </c>
      <c r="E954" s="3" t="s">
        <v>309</v>
      </c>
      <c r="F954" s="26" t="s">
        <v>2212</v>
      </c>
      <c r="G954" s="33">
        <v>0</v>
      </c>
      <c r="H954" s="33">
        <f t="shared" si="129"/>
        <v>0</v>
      </c>
      <c r="I954" s="33">
        <f t="shared" si="130"/>
        <v>0</v>
      </c>
      <c r="J954" s="33">
        <v>0</v>
      </c>
      <c r="K954" s="33">
        <f t="shared" si="131"/>
        <v>0</v>
      </c>
      <c r="L954" s="33">
        <f t="shared" si="132"/>
        <v>0</v>
      </c>
      <c r="M954" s="33">
        <f t="shared" si="133"/>
        <v>0</v>
      </c>
      <c r="N954" s="33">
        <f t="shared" si="134"/>
        <v>0</v>
      </c>
      <c r="O954" s="33">
        <f t="shared" si="127"/>
        <v>0</v>
      </c>
      <c r="P954" s="33">
        <f t="shared" si="128"/>
        <v>0</v>
      </c>
      <c r="Q954" s="33">
        <f t="shared" si="135"/>
        <v>0</v>
      </c>
    </row>
    <row r="955" spans="1:17" ht="15.75" customHeight="1" x14ac:dyDescent="0.25">
      <c r="A955" s="23" t="s">
        <v>2213</v>
      </c>
      <c r="B955" s="3" t="s">
        <v>2153</v>
      </c>
      <c r="C955" s="22" t="s">
        <v>119</v>
      </c>
      <c r="D955" s="22" t="s">
        <v>16</v>
      </c>
      <c r="E955" s="3" t="s">
        <v>155</v>
      </c>
      <c r="F955" s="26" t="s">
        <v>2214</v>
      </c>
      <c r="G955" s="33">
        <v>0</v>
      </c>
      <c r="H955" s="33">
        <f t="shared" si="129"/>
        <v>0</v>
      </c>
      <c r="I955" s="33">
        <f t="shared" si="130"/>
        <v>0</v>
      </c>
      <c r="J955" s="33">
        <v>0</v>
      </c>
      <c r="K955" s="33">
        <f t="shared" si="131"/>
        <v>0</v>
      </c>
      <c r="L955" s="33">
        <f t="shared" si="132"/>
        <v>0</v>
      </c>
      <c r="M955" s="33">
        <f t="shared" si="133"/>
        <v>0</v>
      </c>
      <c r="N955" s="33">
        <f t="shared" si="134"/>
        <v>0</v>
      </c>
      <c r="O955" s="33">
        <f t="shared" si="127"/>
        <v>0</v>
      </c>
      <c r="P955" s="33">
        <f t="shared" si="128"/>
        <v>0</v>
      </c>
      <c r="Q955" s="33">
        <f t="shared" si="135"/>
        <v>0</v>
      </c>
    </row>
    <row r="956" spans="1:17" ht="15.75" customHeight="1" x14ac:dyDescent="0.25">
      <c r="A956" s="23" t="s">
        <v>2215</v>
      </c>
      <c r="B956" s="3" t="s">
        <v>2153</v>
      </c>
      <c r="C956" s="22" t="s">
        <v>119</v>
      </c>
      <c r="D956" s="22" t="s">
        <v>16</v>
      </c>
      <c r="E956" s="3" t="s">
        <v>336</v>
      </c>
      <c r="F956" s="26" t="s">
        <v>2216</v>
      </c>
      <c r="G956" s="33">
        <v>0</v>
      </c>
      <c r="H956" s="33">
        <f t="shared" si="129"/>
        <v>0</v>
      </c>
      <c r="I956" s="33">
        <f t="shared" si="130"/>
        <v>0</v>
      </c>
      <c r="J956" s="33">
        <v>0</v>
      </c>
      <c r="K956" s="33">
        <f t="shared" si="131"/>
        <v>0</v>
      </c>
      <c r="L956" s="33">
        <f t="shared" si="132"/>
        <v>0</v>
      </c>
      <c r="M956" s="33">
        <f t="shared" si="133"/>
        <v>0</v>
      </c>
      <c r="N956" s="33">
        <f t="shared" si="134"/>
        <v>0</v>
      </c>
      <c r="O956" s="33">
        <f t="shared" si="127"/>
        <v>0</v>
      </c>
      <c r="P956" s="33">
        <f t="shared" si="128"/>
        <v>0</v>
      </c>
      <c r="Q956" s="33">
        <f t="shared" si="135"/>
        <v>0</v>
      </c>
    </row>
    <row r="957" spans="1:17" ht="15.75" customHeight="1" x14ac:dyDescent="0.25">
      <c r="A957" s="23" t="s">
        <v>2329</v>
      </c>
      <c r="B957" s="3" t="s">
        <v>2153</v>
      </c>
      <c r="C957" s="22" t="s">
        <v>119</v>
      </c>
      <c r="D957" s="22" t="s">
        <v>16</v>
      </c>
      <c r="E957" s="3" t="s">
        <v>187</v>
      </c>
      <c r="F957" s="26" t="s">
        <v>2330</v>
      </c>
      <c r="G957" s="33">
        <v>1</v>
      </c>
      <c r="H957" s="33">
        <f t="shared" si="129"/>
        <v>1</v>
      </c>
      <c r="I957" s="33">
        <f t="shared" si="130"/>
        <v>1</v>
      </c>
      <c r="J957" s="33">
        <v>0</v>
      </c>
      <c r="K957" s="33">
        <f t="shared" si="131"/>
        <v>1</v>
      </c>
      <c r="L957" s="33">
        <f t="shared" si="132"/>
        <v>2</v>
      </c>
      <c r="M957" s="33">
        <f t="shared" si="133"/>
        <v>0</v>
      </c>
      <c r="N957" s="33">
        <f t="shared" si="134"/>
        <v>2</v>
      </c>
      <c r="O957" s="33">
        <f t="shared" si="127"/>
        <v>0.1</v>
      </c>
      <c r="P957" s="33">
        <f t="shared" si="128"/>
        <v>2</v>
      </c>
      <c r="Q957" s="33">
        <f t="shared" si="135"/>
        <v>0</v>
      </c>
    </row>
    <row r="958" spans="1:17" ht="15.75" customHeight="1" x14ac:dyDescent="0.25">
      <c r="A958" s="23" t="s">
        <v>2317</v>
      </c>
      <c r="B958" s="3" t="s">
        <v>2153</v>
      </c>
      <c r="C958" s="22" t="s">
        <v>119</v>
      </c>
      <c r="D958" s="22" t="s">
        <v>16</v>
      </c>
      <c r="E958" s="3" t="s">
        <v>125</v>
      </c>
      <c r="F958" s="26" t="s">
        <v>2318</v>
      </c>
      <c r="G958" s="33">
        <v>0</v>
      </c>
      <c r="H958" s="33">
        <f t="shared" si="129"/>
        <v>0</v>
      </c>
      <c r="I958" s="33">
        <f t="shared" si="130"/>
        <v>0</v>
      </c>
      <c r="J958" s="33">
        <v>0</v>
      </c>
      <c r="K958" s="33">
        <f t="shared" si="131"/>
        <v>0</v>
      </c>
      <c r="L958" s="33">
        <f t="shared" si="132"/>
        <v>0</v>
      </c>
      <c r="M958" s="33">
        <f t="shared" si="133"/>
        <v>0</v>
      </c>
      <c r="N958" s="33">
        <f t="shared" si="134"/>
        <v>0</v>
      </c>
      <c r="O958" s="33">
        <f t="shared" si="127"/>
        <v>0</v>
      </c>
      <c r="P958" s="33">
        <f t="shared" si="128"/>
        <v>0</v>
      </c>
      <c r="Q958" s="33">
        <f t="shared" si="135"/>
        <v>0</v>
      </c>
    </row>
    <row r="959" spans="1:17" ht="15.75" customHeight="1" x14ac:dyDescent="0.25">
      <c r="A959" s="23" t="s">
        <v>2217</v>
      </c>
      <c r="B959" s="3" t="s">
        <v>2153</v>
      </c>
      <c r="C959" s="22" t="s">
        <v>119</v>
      </c>
      <c r="D959" s="22" t="s">
        <v>16</v>
      </c>
      <c r="E959" s="3" t="s">
        <v>99</v>
      </c>
      <c r="F959" s="26" t="s">
        <v>2218</v>
      </c>
      <c r="G959" s="33">
        <v>0</v>
      </c>
      <c r="H959" s="33">
        <f t="shared" si="129"/>
        <v>0</v>
      </c>
      <c r="I959" s="33">
        <f t="shared" si="130"/>
        <v>0</v>
      </c>
      <c r="J959" s="33">
        <v>0</v>
      </c>
      <c r="K959" s="33">
        <f t="shared" si="131"/>
        <v>0</v>
      </c>
      <c r="L959" s="33">
        <f t="shared" si="132"/>
        <v>0</v>
      </c>
      <c r="M959" s="33">
        <f t="shared" si="133"/>
        <v>0</v>
      </c>
      <c r="N959" s="33">
        <f t="shared" si="134"/>
        <v>0</v>
      </c>
      <c r="O959" s="33">
        <f t="shared" si="127"/>
        <v>0</v>
      </c>
      <c r="P959" s="33">
        <f t="shared" si="128"/>
        <v>0</v>
      </c>
      <c r="Q959" s="33">
        <f t="shared" si="135"/>
        <v>0</v>
      </c>
    </row>
    <row r="960" spans="1:17" ht="15.75" customHeight="1" x14ac:dyDescent="0.25">
      <c r="A960" s="23" t="s">
        <v>2225</v>
      </c>
      <c r="B960" s="3" t="s">
        <v>2153</v>
      </c>
      <c r="C960" s="22" t="s">
        <v>119</v>
      </c>
      <c r="D960" s="22" t="s">
        <v>16</v>
      </c>
      <c r="E960" s="3" t="s">
        <v>461</v>
      </c>
      <c r="F960" s="26" t="s">
        <v>2226</v>
      </c>
      <c r="G960" s="33">
        <v>0</v>
      </c>
      <c r="H960" s="33">
        <f t="shared" si="129"/>
        <v>0</v>
      </c>
      <c r="I960" s="33">
        <f t="shared" si="130"/>
        <v>0</v>
      </c>
      <c r="J960" s="33">
        <v>0</v>
      </c>
      <c r="K960" s="33">
        <f t="shared" si="131"/>
        <v>0</v>
      </c>
      <c r="L960" s="33">
        <f t="shared" si="132"/>
        <v>0</v>
      </c>
      <c r="M960" s="33">
        <f t="shared" si="133"/>
        <v>0</v>
      </c>
      <c r="N960" s="33">
        <f t="shared" si="134"/>
        <v>0</v>
      </c>
      <c r="O960" s="33">
        <f t="shared" si="127"/>
        <v>0</v>
      </c>
      <c r="P960" s="33">
        <f t="shared" si="128"/>
        <v>0</v>
      </c>
      <c r="Q960" s="33">
        <f t="shared" si="135"/>
        <v>0</v>
      </c>
    </row>
    <row r="961" spans="1:17" ht="15.75" customHeight="1" x14ac:dyDescent="0.25">
      <c r="A961" s="23" t="s">
        <v>2227</v>
      </c>
      <c r="B961" s="3" t="s">
        <v>2153</v>
      </c>
      <c r="C961" s="22" t="s">
        <v>119</v>
      </c>
      <c r="D961" s="22" t="s">
        <v>16</v>
      </c>
      <c r="E961" s="3" t="s">
        <v>464</v>
      </c>
      <c r="F961" s="26" t="s">
        <v>2228</v>
      </c>
      <c r="G961" s="33">
        <v>0</v>
      </c>
      <c r="H961" s="33">
        <f t="shared" si="129"/>
        <v>0</v>
      </c>
      <c r="I961" s="33">
        <f t="shared" si="130"/>
        <v>0</v>
      </c>
      <c r="J961" s="33">
        <v>0</v>
      </c>
      <c r="K961" s="33">
        <f t="shared" si="131"/>
        <v>0</v>
      </c>
      <c r="L961" s="33">
        <f t="shared" si="132"/>
        <v>0</v>
      </c>
      <c r="M961" s="33">
        <f t="shared" si="133"/>
        <v>0</v>
      </c>
      <c r="N961" s="33">
        <f t="shared" si="134"/>
        <v>0</v>
      </c>
      <c r="O961" s="33">
        <f t="shared" si="127"/>
        <v>0</v>
      </c>
      <c r="P961" s="33">
        <f t="shared" si="128"/>
        <v>0</v>
      </c>
      <c r="Q961" s="33">
        <f t="shared" si="135"/>
        <v>0</v>
      </c>
    </row>
    <row r="962" spans="1:17" ht="15.75" customHeight="1" x14ac:dyDescent="0.25">
      <c r="A962" s="23" t="s">
        <v>2229</v>
      </c>
      <c r="B962" s="3" t="s">
        <v>2153</v>
      </c>
      <c r="C962" s="22" t="s">
        <v>119</v>
      </c>
      <c r="D962" s="22" t="s">
        <v>16</v>
      </c>
      <c r="E962" s="3" t="s">
        <v>202</v>
      </c>
      <c r="F962" s="26" t="s">
        <v>2230</v>
      </c>
      <c r="G962" s="33">
        <v>1</v>
      </c>
      <c r="H962" s="33">
        <f t="shared" si="129"/>
        <v>1</v>
      </c>
      <c r="I962" s="33">
        <f t="shared" si="130"/>
        <v>1</v>
      </c>
      <c r="J962" s="33">
        <v>0</v>
      </c>
      <c r="K962" s="33">
        <f t="shared" si="131"/>
        <v>1</v>
      </c>
      <c r="L962" s="33">
        <f t="shared" si="132"/>
        <v>2</v>
      </c>
      <c r="M962" s="33">
        <f t="shared" si="133"/>
        <v>0</v>
      </c>
      <c r="N962" s="33">
        <f t="shared" si="134"/>
        <v>2</v>
      </c>
      <c r="O962" s="33">
        <f t="shared" si="127"/>
        <v>0.1</v>
      </c>
      <c r="P962" s="33">
        <f t="shared" si="128"/>
        <v>2</v>
      </c>
      <c r="Q962" s="33">
        <f t="shared" si="135"/>
        <v>0</v>
      </c>
    </row>
    <row r="963" spans="1:17" ht="15.75" customHeight="1" x14ac:dyDescent="0.25">
      <c r="A963" s="23" t="s">
        <v>2305</v>
      </c>
      <c r="B963" s="3" t="s">
        <v>2153</v>
      </c>
      <c r="C963" s="22" t="s">
        <v>119</v>
      </c>
      <c r="D963" s="22" t="s">
        <v>16</v>
      </c>
      <c r="E963" s="3" t="s">
        <v>467</v>
      </c>
      <c r="F963" s="26" t="s">
        <v>2306</v>
      </c>
      <c r="G963" s="33">
        <v>0</v>
      </c>
      <c r="H963" s="33">
        <f t="shared" si="129"/>
        <v>0</v>
      </c>
      <c r="I963" s="33">
        <f t="shared" si="130"/>
        <v>0</v>
      </c>
      <c r="J963" s="33">
        <v>0</v>
      </c>
      <c r="K963" s="33">
        <f t="shared" si="131"/>
        <v>0</v>
      </c>
      <c r="L963" s="33">
        <f t="shared" si="132"/>
        <v>0</v>
      </c>
      <c r="M963" s="33">
        <f t="shared" si="133"/>
        <v>0</v>
      </c>
      <c r="N963" s="33">
        <f t="shared" si="134"/>
        <v>0</v>
      </c>
      <c r="O963" s="33">
        <f t="shared" si="127"/>
        <v>0</v>
      </c>
      <c r="P963" s="33">
        <f t="shared" si="128"/>
        <v>0</v>
      </c>
      <c r="Q963" s="33">
        <f t="shared" si="135"/>
        <v>0</v>
      </c>
    </row>
    <row r="964" spans="1:17" ht="15.75" customHeight="1" x14ac:dyDescent="0.25">
      <c r="A964" s="23" t="s">
        <v>2231</v>
      </c>
      <c r="B964" s="3" t="s">
        <v>2153</v>
      </c>
      <c r="C964" s="22" t="s">
        <v>119</v>
      </c>
      <c r="D964" s="22" t="s">
        <v>16</v>
      </c>
      <c r="E964" s="3" t="s">
        <v>362</v>
      </c>
      <c r="F964" s="26" t="s">
        <v>2232</v>
      </c>
      <c r="G964" s="33">
        <v>0</v>
      </c>
      <c r="H964" s="33">
        <f t="shared" si="129"/>
        <v>0</v>
      </c>
      <c r="I964" s="33">
        <f t="shared" si="130"/>
        <v>0</v>
      </c>
      <c r="J964" s="33">
        <v>0</v>
      </c>
      <c r="K964" s="33">
        <f t="shared" si="131"/>
        <v>0</v>
      </c>
      <c r="L964" s="33">
        <f t="shared" si="132"/>
        <v>0</v>
      </c>
      <c r="M964" s="33">
        <f t="shared" si="133"/>
        <v>0</v>
      </c>
      <c r="N964" s="33">
        <f t="shared" si="134"/>
        <v>0</v>
      </c>
      <c r="O964" s="33">
        <f t="shared" ref="O964:O1027" si="136">(IF(G964+J964=1,0.1,0))*G964</f>
        <v>0</v>
      </c>
      <c r="P964" s="33">
        <f t="shared" ref="P964:P1027" si="137">IF(J964=0,(G964*2)+(O964*0),0)</f>
        <v>0</v>
      </c>
      <c r="Q964" s="33">
        <f t="shared" si="135"/>
        <v>0</v>
      </c>
    </row>
    <row r="965" spans="1:17" ht="15.75" customHeight="1" x14ac:dyDescent="0.25">
      <c r="A965" s="23" t="s">
        <v>2335</v>
      </c>
      <c r="B965" s="3" t="s">
        <v>2153</v>
      </c>
      <c r="C965" s="22" t="s">
        <v>119</v>
      </c>
      <c r="D965" s="22" t="s">
        <v>16</v>
      </c>
      <c r="E965" s="3" t="s">
        <v>370</v>
      </c>
      <c r="F965" s="26" t="s">
        <v>2336</v>
      </c>
      <c r="G965" s="33">
        <v>0</v>
      </c>
      <c r="H965" s="33">
        <f t="shared" ref="H965:H1028" si="138">G965</f>
        <v>0</v>
      </c>
      <c r="I965" s="33">
        <f t="shared" ref="I965:I1028" si="139">G965</f>
        <v>0</v>
      </c>
      <c r="J965" s="33">
        <v>0</v>
      </c>
      <c r="K965" s="33">
        <f t="shared" ref="K965:K1028" si="140">G965</f>
        <v>0</v>
      </c>
      <c r="L965" s="33">
        <f t="shared" ref="L965:L1028" si="141">IF(J965&gt;0,0,2)*G965</f>
        <v>0</v>
      </c>
      <c r="M965" s="33">
        <f t="shared" ref="M965:M1028" si="142">IF(L965&gt;0,0,1)*G965</f>
        <v>0</v>
      </c>
      <c r="N965" s="33">
        <f t="shared" ref="N965:N1028" si="143">G965*2</f>
        <v>0</v>
      </c>
      <c r="O965" s="33">
        <f t="shared" si="136"/>
        <v>0</v>
      </c>
      <c r="P965" s="33">
        <f t="shared" si="137"/>
        <v>0</v>
      </c>
      <c r="Q965" s="33">
        <f t="shared" ref="Q965:Q1028" si="144">J965*4</f>
        <v>0</v>
      </c>
    </row>
    <row r="966" spans="1:17" ht="15.75" customHeight="1" x14ac:dyDescent="0.25">
      <c r="A966" s="23" t="s">
        <v>2233</v>
      </c>
      <c r="B966" s="3" t="s">
        <v>2153</v>
      </c>
      <c r="C966" s="22" t="s">
        <v>119</v>
      </c>
      <c r="D966" s="22" t="s">
        <v>16</v>
      </c>
      <c r="E966" s="3" t="s">
        <v>854</v>
      </c>
      <c r="F966" s="26" t="s">
        <v>2234</v>
      </c>
      <c r="G966" s="33">
        <v>0</v>
      </c>
      <c r="H966" s="33">
        <f t="shared" si="138"/>
        <v>0</v>
      </c>
      <c r="I966" s="33">
        <f t="shared" si="139"/>
        <v>0</v>
      </c>
      <c r="J966" s="33">
        <v>0</v>
      </c>
      <c r="K966" s="33">
        <f t="shared" si="140"/>
        <v>0</v>
      </c>
      <c r="L966" s="33">
        <f t="shared" si="141"/>
        <v>0</v>
      </c>
      <c r="M966" s="33">
        <f t="shared" si="142"/>
        <v>0</v>
      </c>
      <c r="N966" s="33">
        <f t="shared" si="143"/>
        <v>0</v>
      </c>
      <c r="O966" s="33">
        <f t="shared" si="136"/>
        <v>0</v>
      </c>
      <c r="P966" s="33">
        <f t="shared" si="137"/>
        <v>0</v>
      </c>
      <c r="Q966" s="33">
        <f t="shared" si="144"/>
        <v>0</v>
      </c>
    </row>
    <row r="967" spans="1:17" ht="15.75" customHeight="1" x14ac:dyDescent="0.25">
      <c r="A967" s="23" t="s">
        <v>2343</v>
      </c>
      <c r="B967" s="3" t="s">
        <v>2153</v>
      </c>
      <c r="C967" s="22" t="s">
        <v>119</v>
      </c>
      <c r="D967" s="22" t="s">
        <v>16</v>
      </c>
      <c r="E967" s="3" t="s">
        <v>482</v>
      </c>
      <c r="F967" s="26" t="s">
        <v>2344</v>
      </c>
      <c r="G967" s="33">
        <v>0</v>
      </c>
      <c r="H967" s="33">
        <f t="shared" si="138"/>
        <v>0</v>
      </c>
      <c r="I967" s="33">
        <f t="shared" si="139"/>
        <v>0</v>
      </c>
      <c r="J967" s="33">
        <v>0</v>
      </c>
      <c r="K967" s="33">
        <f t="shared" si="140"/>
        <v>0</v>
      </c>
      <c r="L967" s="33">
        <f t="shared" si="141"/>
        <v>0</v>
      </c>
      <c r="M967" s="33">
        <f t="shared" si="142"/>
        <v>0</v>
      </c>
      <c r="N967" s="33">
        <f t="shared" si="143"/>
        <v>0</v>
      </c>
      <c r="O967" s="33">
        <f t="shared" si="136"/>
        <v>0</v>
      </c>
      <c r="P967" s="33">
        <f t="shared" si="137"/>
        <v>0</v>
      </c>
      <c r="Q967" s="33">
        <f t="shared" si="144"/>
        <v>0</v>
      </c>
    </row>
    <row r="968" spans="1:17" ht="15.75" customHeight="1" x14ac:dyDescent="0.25">
      <c r="A968" s="23" t="s">
        <v>2247</v>
      </c>
      <c r="B968" s="3" t="s">
        <v>2153</v>
      </c>
      <c r="C968" s="22" t="s">
        <v>119</v>
      </c>
      <c r="D968" s="22" t="s">
        <v>16</v>
      </c>
      <c r="E968" s="3" t="s">
        <v>960</v>
      </c>
      <c r="F968" s="26" t="s">
        <v>2248</v>
      </c>
      <c r="G968" s="33">
        <v>1</v>
      </c>
      <c r="H968" s="33">
        <f t="shared" si="138"/>
        <v>1</v>
      </c>
      <c r="I968" s="33">
        <f t="shared" si="139"/>
        <v>1</v>
      </c>
      <c r="J968" s="33">
        <v>0</v>
      </c>
      <c r="K968" s="33">
        <f t="shared" si="140"/>
        <v>1</v>
      </c>
      <c r="L968" s="33">
        <f t="shared" si="141"/>
        <v>2</v>
      </c>
      <c r="M968" s="33">
        <f t="shared" si="142"/>
        <v>0</v>
      </c>
      <c r="N968" s="33">
        <f t="shared" si="143"/>
        <v>2</v>
      </c>
      <c r="O968" s="33">
        <f t="shared" si="136"/>
        <v>0.1</v>
      </c>
      <c r="P968" s="33">
        <f t="shared" si="137"/>
        <v>2</v>
      </c>
      <c r="Q968" s="33">
        <f t="shared" si="144"/>
        <v>0</v>
      </c>
    </row>
    <row r="969" spans="1:17" ht="15.75" customHeight="1" x14ac:dyDescent="0.25">
      <c r="A969" s="23" t="s">
        <v>2235</v>
      </c>
      <c r="B969" s="3" t="s">
        <v>2153</v>
      </c>
      <c r="C969" s="22" t="s">
        <v>119</v>
      </c>
      <c r="D969" s="22" t="s">
        <v>16</v>
      </c>
      <c r="E969" s="3" t="s">
        <v>485</v>
      </c>
      <c r="F969" s="26" t="s">
        <v>2236</v>
      </c>
      <c r="G969" s="33">
        <v>0</v>
      </c>
      <c r="H969" s="33">
        <f t="shared" si="138"/>
        <v>0</v>
      </c>
      <c r="I969" s="33">
        <f t="shared" si="139"/>
        <v>0</v>
      </c>
      <c r="J969" s="33">
        <v>0</v>
      </c>
      <c r="K969" s="33">
        <f t="shared" si="140"/>
        <v>0</v>
      </c>
      <c r="L969" s="33">
        <f t="shared" si="141"/>
        <v>0</v>
      </c>
      <c r="M969" s="33">
        <f t="shared" si="142"/>
        <v>0</v>
      </c>
      <c r="N969" s="33">
        <f t="shared" si="143"/>
        <v>0</v>
      </c>
      <c r="O969" s="33">
        <f t="shared" si="136"/>
        <v>0</v>
      </c>
      <c r="P969" s="33">
        <f t="shared" si="137"/>
        <v>0</v>
      </c>
      <c r="Q969" s="33">
        <f t="shared" si="144"/>
        <v>0</v>
      </c>
    </row>
    <row r="970" spans="1:17" ht="15.75" customHeight="1" x14ac:dyDescent="0.25">
      <c r="A970" s="23" t="s">
        <v>2309</v>
      </c>
      <c r="B970" s="3" t="s">
        <v>2153</v>
      </c>
      <c r="C970" s="22" t="s">
        <v>119</v>
      </c>
      <c r="D970" s="22" t="s">
        <v>16</v>
      </c>
      <c r="E970" s="3" t="s">
        <v>488</v>
      </c>
      <c r="F970" s="26" t="s">
        <v>2310</v>
      </c>
      <c r="G970" s="33">
        <v>0</v>
      </c>
      <c r="H970" s="33">
        <f t="shared" si="138"/>
        <v>0</v>
      </c>
      <c r="I970" s="33">
        <f t="shared" si="139"/>
        <v>0</v>
      </c>
      <c r="J970" s="33">
        <v>0</v>
      </c>
      <c r="K970" s="33">
        <f t="shared" si="140"/>
        <v>0</v>
      </c>
      <c r="L970" s="33">
        <f t="shared" si="141"/>
        <v>0</v>
      </c>
      <c r="M970" s="33">
        <f t="shared" si="142"/>
        <v>0</v>
      </c>
      <c r="N970" s="33">
        <f t="shared" si="143"/>
        <v>0</v>
      </c>
      <c r="O970" s="33">
        <f t="shared" si="136"/>
        <v>0</v>
      </c>
      <c r="P970" s="33">
        <f t="shared" si="137"/>
        <v>0</v>
      </c>
      <c r="Q970" s="33">
        <f t="shared" si="144"/>
        <v>0</v>
      </c>
    </row>
    <row r="971" spans="1:17" ht="15.75" customHeight="1" x14ac:dyDescent="0.25">
      <c r="A971" s="23" t="s">
        <v>2239</v>
      </c>
      <c r="B971" s="3" t="s">
        <v>2153</v>
      </c>
      <c r="C971" s="22" t="s">
        <v>119</v>
      </c>
      <c r="D971" s="22" t="s">
        <v>16</v>
      </c>
      <c r="E971" s="3" t="s">
        <v>1252</v>
      </c>
      <c r="F971" s="26" t="s">
        <v>2240</v>
      </c>
      <c r="G971" s="33">
        <v>0</v>
      </c>
      <c r="H971" s="33">
        <f t="shared" si="138"/>
        <v>0</v>
      </c>
      <c r="I971" s="33">
        <f t="shared" si="139"/>
        <v>0</v>
      </c>
      <c r="J971" s="33">
        <v>0</v>
      </c>
      <c r="K971" s="33">
        <f t="shared" si="140"/>
        <v>0</v>
      </c>
      <c r="L971" s="33">
        <f t="shared" si="141"/>
        <v>0</v>
      </c>
      <c r="M971" s="33">
        <f t="shared" si="142"/>
        <v>0</v>
      </c>
      <c r="N971" s="33">
        <f t="shared" si="143"/>
        <v>0</v>
      </c>
      <c r="O971" s="33">
        <f t="shared" si="136"/>
        <v>0</v>
      </c>
      <c r="P971" s="33">
        <f t="shared" si="137"/>
        <v>0</v>
      </c>
      <c r="Q971" s="33">
        <f t="shared" si="144"/>
        <v>0</v>
      </c>
    </row>
    <row r="972" spans="1:17" ht="15.75" customHeight="1" x14ac:dyDescent="0.25">
      <c r="A972" s="23" t="s">
        <v>2241</v>
      </c>
      <c r="B972" s="3" t="s">
        <v>2153</v>
      </c>
      <c r="C972" s="22" t="s">
        <v>119</v>
      </c>
      <c r="D972" s="22" t="s">
        <v>16</v>
      </c>
      <c r="E972" s="3" t="s">
        <v>198</v>
      </c>
      <c r="F972" s="26" t="s">
        <v>2242</v>
      </c>
      <c r="G972" s="33">
        <v>1</v>
      </c>
      <c r="H972" s="33">
        <f t="shared" si="138"/>
        <v>1</v>
      </c>
      <c r="I972" s="33">
        <f t="shared" si="139"/>
        <v>1</v>
      </c>
      <c r="J972" s="33">
        <v>0</v>
      </c>
      <c r="K972" s="33">
        <f t="shared" si="140"/>
        <v>1</v>
      </c>
      <c r="L972" s="33">
        <f t="shared" si="141"/>
        <v>2</v>
      </c>
      <c r="M972" s="33">
        <f t="shared" si="142"/>
        <v>0</v>
      </c>
      <c r="N972" s="33">
        <f t="shared" si="143"/>
        <v>2</v>
      </c>
      <c r="O972" s="33">
        <f t="shared" si="136"/>
        <v>0.1</v>
      </c>
      <c r="P972" s="33">
        <f t="shared" si="137"/>
        <v>2</v>
      </c>
      <c r="Q972" s="33">
        <f t="shared" si="144"/>
        <v>0</v>
      </c>
    </row>
    <row r="973" spans="1:17" ht="15.75" customHeight="1" x14ac:dyDescent="0.25">
      <c r="A973" s="23" t="s">
        <v>2237</v>
      </c>
      <c r="B973" s="3" t="s">
        <v>2153</v>
      </c>
      <c r="C973" s="22" t="s">
        <v>119</v>
      </c>
      <c r="D973" s="22" t="s">
        <v>16</v>
      </c>
      <c r="E973" s="3" t="s">
        <v>985</v>
      </c>
      <c r="F973" s="26" t="s">
        <v>2238</v>
      </c>
      <c r="G973" s="33">
        <v>0</v>
      </c>
      <c r="H973" s="33">
        <f t="shared" si="138"/>
        <v>0</v>
      </c>
      <c r="I973" s="33">
        <f t="shared" si="139"/>
        <v>0</v>
      </c>
      <c r="J973" s="33">
        <v>0</v>
      </c>
      <c r="K973" s="33">
        <f t="shared" si="140"/>
        <v>0</v>
      </c>
      <c r="L973" s="33">
        <f t="shared" si="141"/>
        <v>0</v>
      </c>
      <c r="M973" s="33">
        <f t="shared" si="142"/>
        <v>0</v>
      </c>
      <c r="N973" s="33">
        <f t="shared" si="143"/>
        <v>0</v>
      </c>
      <c r="O973" s="33">
        <f t="shared" si="136"/>
        <v>0</v>
      </c>
      <c r="P973" s="33">
        <f t="shared" si="137"/>
        <v>0</v>
      </c>
      <c r="Q973" s="33">
        <f t="shared" si="144"/>
        <v>0</v>
      </c>
    </row>
    <row r="974" spans="1:17" ht="15.75" customHeight="1" x14ac:dyDescent="0.25">
      <c r="A974" s="23" t="s">
        <v>2245</v>
      </c>
      <c r="B974" s="3" t="s">
        <v>2153</v>
      </c>
      <c r="C974" s="22" t="s">
        <v>119</v>
      </c>
      <c r="D974" s="22" t="s">
        <v>16</v>
      </c>
      <c r="E974" s="3" t="s">
        <v>499</v>
      </c>
      <c r="F974" s="26" t="s">
        <v>2246</v>
      </c>
      <c r="G974" s="33">
        <v>0</v>
      </c>
      <c r="H974" s="33">
        <f t="shared" si="138"/>
        <v>0</v>
      </c>
      <c r="I974" s="33">
        <f t="shared" si="139"/>
        <v>0</v>
      </c>
      <c r="J974" s="33">
        <v>0</v>
      </c>
      <c r="K974" s="33">
        <f t="shared" si="140"/>
        <v>0</v>
      </c>
      <c r="L974" s="33">
        <f t="shared" si="141"/>
        <v>0</v>
      </c>
      <c r="M974" s="33">
        <f t="shared" si="142"/>
        <v>0</v>
      </c>
      <c r="N974" s="33">
        <f t="shared" si="143"/>
        <v>0</v>
      </c>
      <c r="O974" s="33">
        <f t="shared" si="136"/>
        <v>0</v>
      </c>
      <c r="P974" s="33">
        <f t="shared" si="137"/>
        <v>0</v>
      </c>
      <c r="Q974" s="33">
        <f t="shared" si="144"/>
        <v>0</v>
      </c>
    </row>
    <row r="975" spans="1:17" ht="15.75" customHeight="1" x14ac:dyDescent="0.25">
      <c r="A975" s="23" t="s">
        <v>2249</v>
      </c>
      <c r="B975" s="3" t="s">
        <v>2153</v>
      </c>
      <c r="C975" s="22" t="s">
        <v>119</v>
      </c>
      <c r="D975" s="22" t="s">
        <v>16</v>
      </c>
      <c r="E975" s="3" t="s">
        <v>502</v>
      </c>
      <c r="F975" s="26" t="s">
        <v>2250</v>
      </c>
      <c r="G975" s="33">
        <v>0</v>
      </c>
      <c r="H975" s="33">
        <f t="shared" si="138"/>
        <v>0</v>
      </c>
      <c r="I975" s="33">
        <f t="shared" si="139"/>
        <v>0</v>
      </c>
      <c r="J975" s="33">
        <v>0</v>
      </c>
      <c r="K975" s="33">
        <f t="shared" si="140"/>
        <v>0</v>
      </c>
      <c r="L975" s="33">
        <f t="shared" si="141"/>
        <v>0</v>
      </c>
      <c r="M975" s="33">
        <f t="shared" si="142"/>
        <v>0</v>
      </c>
      <c r="N975" s="33">
        <f t="shared" si="143"/>
        <v>0</v>
      </c>
      <c r="O975" s="33">
        <f t="shared" si="136"/>
        <v>0</v>
      </c>
      <c r="P975" s="33">
        <f t="shared" si="137"/>
        <v>0</v>
      </c>
      <c r="Q975" s="33">
        <f t="shared" si="144"/>
        <v>0</v>
      </c>
    </row>
    <row r="976" spans="1:17" ht="15.75" customHeight="1" x14ac:dyDescent="0.25">
      <c r="A976" s="23" t="s">
        <v>2243</v>
      </c>
      <c r="B976" s="3" t="s">
        <v>2153</v>
      </c>
      <c r="C976" s="22" t="s">
        <v>119</v>
      </c>
      <c r="D976" s="22" t="s">
        <v>16</v>
      </c>
      <c r="E976" s="3" t="s">
        <v>1091</v>
      </c>
      <c r="F976" s="26" t="s">
        <v>2244</v>
      </c>
      <c r="G976" s="33">
        <v>1</v>
      </c>
      <c r="H976" s="33">
        <f t="shared" si="138"/>
        <v>1</v>
      </c>
      <c r="I976" s="33">
        <f t="shared" si="139"/>
        <v>1</v>
      </c>
      <c r="J976" s="33">
        <v>0</v>
      </c>
      <c r="K976" s="33">
        <f t="shared" si="140"/>
        <v>1</v>
      </c>
      <c r="L976" s="33">
        <f t="shared" si="141"/>
        <v>2</v>
      </c>
      <c r="M976" s="33">
        <f t="shared" si="142"/>
        <v>0</v>
      </c>
      <c r="N976" s="33">
        <f t="shared" si="143"/>
        <v>2</v>
      </c>
      <c r="O976" s="33">
        <f t="shared" si="136"/>
        <v>0.1</v>
      </c>
      <c r="P976" s="33">
        <f t="shared" si="137"/>
        <v>2</v>
      </c>
      <c r="Q976" s="33">
        <f t="shared" si="144"/>
        <v>0</v>
      </c>
    </row>
    <row r="977" spans="1:17" ht="15.75" customHeight="1" x14ac:dyDescent="0.25">
      <c r="A977" s="23" t="s">
        <v>2251</v>
      </c>
      <c r="B977" s="3" t="s">
        <v>2153</v>
      </c>
      <c r="C977" s="22" t="s">
        <v>119</v>
      </c>
      <c r="D977" s="22" t="s">
        <v>16</v>
      </c>
      <c r="E977" s="3" t="s">
        <v>1466</v>
      </c>
      <c r="F977" s="26" t="s">
        <v>2252</v>
      </c>
      <c r="G977" s="33">
        <v>0</v>
      </c>
      <c r="H977" s="33">
        <f t="shared" si="138"/>
        <v>0</v>
      </c>
      <c r="I977" s="33">
        <f t="shared" si="139"/>
        <v>0</v>
      </c>
      <c r="J977" s="33">
        <v>0</v>
      </c>
      <c r="K977" s="33">
        <f t="shared" si="140"/>
        <v>0</v>
      </c>
      <c r="L977" s="33">
        <f t="shared" si="141"/>
        <v>0</v>
      </c>
      <c r="M977" s="33">
        <f t="shared" si="142"/>
        <v>0</v>
      </c>
      <c r="N977" s="33">
        <f t="shared" si="143"/>
        <v>0</v>
      </c>
      <c r="O977" s="33">
        <f t="shared" si="136"/>
        <v>0</v>
      </c>
      <c r="P977" s="33">
        <f t="shared" si="137"/>
        <v>0</v>
      </c>
      <c r="Q977" s="33">
        <f t="shared" si="144"/>
        <v>0</v>
      </c>
    </row>
    <row r="978" spans="1:17" ht="15.75" customHeight="1" x14ac:dyDescent="0.25">
      <c r="A978" s="23" t="s">
        <v>2288</v>
      </c>
      <c r="B978" s="3" t="s">
        <v>2153</v>
      </c>
      <c r="C978" s="22" t="s">
        <v>126</v>
      </c>
      <c r="D978" s="22" t="s">
        <v>1899</v>
      </c>
      <c r="E978" s="3" t="s">
        <v>39</v>
      </c>
      <c r="F978" s="26" t="s">
        <v>2289</v>
      </c>
      <c r="G978" s="33">
        <v>1</v>
      </c>
      <c r="H978" s="33">
        <f t="shared" si="138"/>
        <v>1</v>
      </c>
      <c r="I978" s="33">
        <f t="shared" si="139"/>
        <v>1</v>
      </c>
      <c r="J978" s="33">
        <v>0</v>
      </c>
      <c r="K978" s="33">
        <f t="shared" si="140"/>
        <v>1</v>
      </c>
      <c r="L978" s="33">
        <f t="shared" si="141"/>
        <v>2</v>
      </c>
      <c r="M978" s="33">
        <f t="shared" si="142"/>
        <v>0</v>
      </c>
      <c r="N978" s="33">
        <f t="shared" si="143"/>
        <v>2</v>
      </c>
      <c r="O978" s="33">
        <f t="shared" si="136"/>
        <v>0.1</v>
      </c>
      <c r="P978" s="33">
        <f t="shared" si="137"/>
        <v>2</v>
      </c>
      <c r="Q978" s="33">
        <f t="shared" si="144"/>
        <v>0</v>
      </c>
    </row>
    <row r="979" spans="1:17" ht="15.75" customHeight="1" x14ac:dyDescent="0.25">
      <c r="A979" s="23" t="s">
        <v>2267</v>
      </c>
      <c r="B979" s="3" t="s">
        <v>2153</v>
      </c>
      <c r="C979" s="22" t="s">
        <v>119</v>
      </c>
      <c r="D979" s="22" t="s">
        <v>16</v>
      </c>
      <c r="E979" s="3" t="s">
        <v>1566</v>
      </c>
      <c r="F979" s="26" t="s">
        <v>2268</v>
      </c>
      <c r="G979" s="33">
        <v>0</v>
      </c>
      <c r="H979" s="33">
        <f t="shared" si="138"/>
        <v>0</v>
      </c>
      <c r="I979" s="33">
        <f t="shared" si="139"/>
        <v>0</v>
      </c>
      <c r="J979" s="33">
        <v>0</v>
      </c>
      <c r="K979" s="33">
        <f t="shared" si="140"/>
        <v>0</v>
      </c>
      <c r="L979" s="33">
        <f t="shared" si="141"/>
        <v>0</v>
      </c>
      <c r="M979" s="33">
        <f t="shared" si="142"/>
        <v>0</v>
      </c>
      <c r="N979" s="33">
        <f t="shared" si="143"/>
        <v>0</v>
      </c>
      <c r="O979" s="33">
        <f t="shared" si="136"/>
        <v>0</v>
      </c>
      <c r="P979" s="33">
        <f t="shared" si="137"/>
        <v>0</v>
      </c>
      <c r="Q979" s="33">
        <f t="shared" si="144"/>
        <v>0</v>
      </c>
    </row>
    <row r="980" spans="1:17" ht="15.75" customHeight="1" x14ac:dyDescent="0.25">
      <c r="A980" s="23" t="s">
        <v>2269</v>
      </c>
      <c r="B980" s="3" t="s">
        <v>2153</v>
      </c>
      <c r="C980" s="22" t="s">
        <v>119</v>
      </c>
      <c r="D980" s="22" t="s">
        <v>16</v>
      </c>
      <c r="E980" s="3" t="s">
        <v>516</v>
      </c>
      <c r="F980" s="26" t="s">
        <v>2270</v>
      </c>
      <c r="G980" s="33">
        <v>0</v>
      </c>
      <c r="H980" s="33">
        <f t="shared" si="138"/>
        <v>0</v>
      </c>
      <c r="I980" s="33">
        <f t="shared" si="139"/>
        <v>0</v>
      </c>
      <c r="J980" s="33">
        <v>0</v>
      </c>
      <c r="K980" s="33">
        <f t="shared" si="140"/>
        <v>0</v>
      </c>
      <c r="L980" s="33">
        <f t="shared" si="141"/>
        <v>0</v>
      </c>
      <c r="M980" s="33">
        <f t="shared" si="142"/>
        <v>0</v>
      </c>
      <c r="N980" s="33">
        <f t="shared" si="143"/>
        <v>0</v>
      </c>
      <c r="O980" s="33">
        <f t="shared" si="136"/>
        <v>0</v>
      </c>
      <c r="P980" s="33">
        <f t="shared" si="137"/>
        <v>0</v>
      </c>
      <c r="Q980" s="33">
        <f t="shared" si="144"/>
        <v>0</v>
      </c>
    </row>
    <row r="981" spans="1:17" ht="15.75" customHeight="1" x14ac:dyDescent="0.25">
      <c r="A981" s="23" t="s">
        <v>2271</v>
      </c>
      <c r="B981" s="3" t="s">
        <v>2153</v>
      </c>
      <c r="C981" s="22" t="s">
        <v>119</v>
      </c>
      <c r="D981" s="22" t="s">
        <v>16</v>
      </c>
      <c r="E981" s="3" t="s">
        <v>67</v>
      </c>
      <c r="F981" s="26" t="s">
        <v>2272</v>
      </c>
      <c r="G981" s="33">
        <v>0</v>
      </c>
      <c r="H981" s="33">
        <f t="shared" si="138"/>
        <v>0</v>
      </c>
      <c r="I981" s="33">
        <f t="shared" si="139"/>
        <v>0</v>
      </c>
      <c r="J981" s="33">
        <v>0</v>
      </c>
      <c r="K981" s="33">
        <f t="shared" si="140"/>
        <v>0</v>
      </c>
      <c r="L981" s="33">
        <f t="shared" si="141"/>
        <v>0</v>
      </c>
      <c r="M981" s="33">
        <f t="shared" si="142"/>
        <v>0</v>
      </c>
      <c r="N981" s="33">
        <f t="shared" si="143"/>
        <v>0</v>
      </c>
      <c r="O981" s="33">
        <f t="shared" si="136"/>
        <v>0</v>
      </c>
      <c r="P981" s="33">
        <f t="shared" si="137"/>
        <v>0</v>
      </c>
      <c r="Q981" s="33">
        <f t="shared" si="144"/>
        <v>0</v>
      </c>
    </row>
    <row r="982" spans="1:17" ht="15.75" customHeight="1" x14ac:dyDescent="0.25">
      <c r="A982" s="23" t="s">
        <v>2325</v>
      </c>
      <c r="B982" s="3" t="s">
        <v>2153</v>
      </c>
      <c r="C982" s="22" t="s">
        <v>119</v>
      </c>
      <c r="D982" s="22" t="s">
        <v>16</v>
      </c>
      <c r="E982" s="3" t="s">
        <v>1265</v>
      </c>
      <c r="F982" s="26" t="s">
        <v>2326</v>
      </c>
      <c r="G982" s="33">
        <v>1</v>
      </c>
      <c r="H982" s="33">
        <f t="shared" si="138"/>
        <v>1</v>
      </c>
      <c r="I982" s="33">
        <f t="shared" si="139"/>
        <v>1</v>
      </c>
      <c r="J982" s="33">
        <v>0</v>
      </c>
      <c r="K982" s="33">
        <f t="shared" si="140"/>
        <v>1</v>
      </c>
      <c r="L982" s="33">
        <f t="shared" si="141"/>
        <v>2</v>
      </c>
      <c r="M982" s="33">
        <f t="shared" si="142"/>
        <v>0</v>
      </c>
      <c r="N982" s="33">
        <f t="shared" si="143"/>
        <v>2</v>
      </c>
      <c r="O982" s="33">
        <f t="shared" si="136"/>
        <v>0.1</v>
      </c>
      <c r="P982" s="33">
        <f t="shared" si="137"/>
        <v>2</v>
      </c>
      <c r="Q982" s="33">
        <f t="shared" si="144"/>
        <v>0</v>
      </c>
    </row>
    <row r="983" spans="1:17" ht="15.75" customHeight="1" x14ac:dyDescent="0.25">
      <c r="A983" s="23" t="s">
        <v>2253</v>
      </c>
      <c r="B983" s="3" t="s">
        <v>2153</v>
      </c>
      <c r="C983" s="22" t="s">
        <v>119</v>
      </c>
      <c r="D983" s="22" t="s">
        <v>16</v>
      </c>
      <c r="E983" s="3" t="s">
        <v>496</v>
      </c>
      <c r="F983" s="26" t="s">
        <v>2254</v>
      </c>
      <c r="G983" s="33">
        <v>0</v>
      </c>
      <c r="H983" s="33">
        <f t="shared" si="138"/>
        <v>0</v>
      </c>
      <c r="I983" s="33">
        <f t="shared" si="139"/>
        <v>0</v>
      </c>
      <c r="J983" s="33">
        <v>0</v>
      </c>
      <c r="K983" s="33">
        <f t="shared" si="140"/>
        <v>0</v>
      </c>
      <c r="L983" s="33">
        <f t="shared" si="141"/>
        <v>0</v>
      </c>
      <c r="M983" s="33">
        <f t="shared" si="142"/>
        <v>0</v>
      </c>
      <c r="N983" s="33">
        <f t="shared" si="143"/>
        <v>0</v>
      </c>
      <c r="O983" s="33">
        <f t="shared" si="136"/>
        <v>0</v>
      </c>
      <c r="P983" s="33">
        <f t="shared" si="137"/>
        <v>0</v>
      </c>
      <c r="Q983" s="33">
        <f t="shared" si="144"/>
        <v>0</v>
      </c>
    </row>
    <row r="984" spans="1:17" ht="15.75" customHeight="1" x14ac:dyDescent="0.25">
      <c r="A984" s="23" t="s">
        <v>2255</v>
      </c>
      <c r="B984" s="3" t="s">
        <v>2153</v>
      </c>
      <c r="C984" s="22" t="s">
        <v>119</v>
      </c>
      <c r="D984" s="22" t="s">
        <v>16</v>
      </c>
      <c r="E984" s="3" t="s">
        <v>505</v>
      </c>
      <c r="F984" s="26" t="s">
        <v>2256</v>
      </c>
      <c r="G984" s="33">
        <v>0</v>
      </c>
      <c r="H984" s="33">
        <f t="shared" si="138"/>
        <v>0</v>
      </c>
      <c r="I984" s="33">
        <f t="shared" si="139"/>
        <v>0</v>
      </c>
      <c r="J984" s="33">
        <v>0</v>
      </c>
      <c r="K984" s="33">
        <f t="shared" si="140"/>
        <v>0</v>
      </c>
      <c r="L984" s="33">
        <f t="shared" si="141"/>
        <v>0</v>
      </c>
      <c r="M984" s="33">
        <f t="shared" si="142"/>
        <v>0</v>
      </c>
      <c r="N984" s="33">
        <f t="shared" si="143"/>
        <v>0</v>
      </c>
      <c r="O984" s="33">
        <f t="shared" si="136"/>
        <v>0</v>
      </c>
      <c r="P984" s="33">
        <f t="shared" si="137"/>
        <v>0</v>
      </c>
      <c r="Q984" s="33">
        <f t="shared" si="144"/>
        <v>0</v>
      </c>
    </row>
    <row r="985" spans="1:17" ht="15.75" customHeight="1" x14ac:dyDescent="0.25">
      <c r="A985" s="23" t="s">
        <v>2311</v>
      </c>
      <c r="B985" s="3" t="s">
        <v>2153</v>
      </c>
      <c r="C985" s="22" t="s">
        <v>119</v>
      </c>
      <c r="D985" s="22" t="s">
        <v>16</v>
      </c>
      <c r="E985" s="3" t="s">
        <v>179</v>
      </c>
      <c r="F985" s="26" t="s">
        <v>2312</v>
      </c>
      <c r="G985" s="33">
        <v>0</v>
      </c>
      <c r="H985" s="33">
        <f t="shared" si="138"/>
        <v>0</v>
      </c>
      <c r="I985" s="33">
        <f t="shared" si="139"/>
        <v>0</v>
      </c>
      <c r="J985" s="33">
        <v>0</v>
      </c>
      <c r="K985" s="33">
        <f t="shared" si="140"/>
        <v>0</v>
      </c>
      <c r="L985" s="33">
        <f t="shared" si="141"/>
        <v>0</v>
      </c>
      <c r="M985" s="33">
        <f t="shared" si="142"/>
        <v>0</v>
      </c>
      <c r="N985" s="33">
        <f t="shared" si="143"/>
        <v>0</v>
      </c>
      <c r="O985" s="33">
        <f t="shared" si="136"/>
        <v>0</v>
      </c>
      <c r="P985" s="33">
        <f t="shared" si="137"/>
        <v>0</v>
      </c>
      <c r="Q985" s="33">
        <f t="shared" si="144"/>
        <v>0</v>
      </c>
    </row>
    <row r="986" spans="1:17" ht="15.75" customHeight="1" x14ac:dyDescent="0.25">
      <c r="A986" s="23" t="s">
        <v>2257</v>
      </c>
      <c r="B986" s="3" t="s">
        <v>2153</v>
      </c>
      <c r="C986" s="22" t="s">
        <v>119</v>
      </c>
      <c r="D986" s="22" t="s">
        <v>16</v>
      </c>
      <c r="E986" s="3" t="s">
        <v>165</v>
      </c>
      <c r="F986" s="26" t="s">
        <v>2258</v>
      </c>
      <c r="G986" s="33">
        <v>1</v>
      </c>
      <c r="H986" s="33">
        <f t="shared" si="138"/>
        <v>1</v>
      </c>
      <c r="I986" s="33">
        <f t="shared" si="139"/>
        <v>1</v>
      </c>
      <c r="J986" s="33">
        <v>0</v>
      </c>
      <c r="K986" s="33">
        <f t="shared" si="140"/>
        <v>1</v>
      </c>
      <c r="L986" s="33">
        <f t="shared" si="141"/>
        <v>2</v>
      </c>
      <c r="M986" s="33">
        <f t="shared" si="142"/>
        <v>0</v>
      </c>
      <c r="N986" s="33">
        <f t="shared" si="143"/>
        <v>2</v>
      </c>
      <c r="O986" s="33">
        <f t="shared" si="136"/>
        <v>0.1</v>
      </c>
      <c r="P986" s="33">
        <f t="shared" si="137"/>
        <v>2</v>
      </c>
      <c r="Q986" s="33">
        <f t="shared" si="144"/>
        <v>0</v>
      </c>
    </row>
    <row r="987" spans="1:17" ht="15.75" customHeight="1" x14ac:dyDescent="0.25">
      <c r="A987" s="23" t="s">
        <v>2259</v>
      </c>
      <c r="B987" s="3" t="s">
        <v>2153</v>
      </c>
      <c r="C987" s="22" t="s">
        <v>119</v>
      </c>
      <c r="D987" s="22" t="s">
        <v>16</v>
      </c>
      <c r="E987" s="3" t="s">
        <v>527</v>
      </c>
      <c r="F987" s="26" t="s">
        <v>2260</v>
      </c>
      <c r="G987" s="33">
        <v>0</v>
      </c>
      <c r="H987" s="33">
        <f t="shared" si="138"/>
        <v>0</v>
      </c>
      <c r="I987" s="33">
        <f t="shared" si="139"/>
        <v>0</v>
      </c>
      <c r="J987" s="33">
        <v>0</v>
      </c>
      <c r="K987" s="33">
        <f t="shared" si="140"/>
        <v>0</v>
      </c>
      <c r="L987" s="33">
        <f t="shared" si="141"/>
        <v>0</v>
      </c>
      <c r="M987" s="33">
        <f t="shared" si="142"/>
        <v>0</v>
      </c>
      <c r="N987" s="33">
        <f t="shared" si="143"/>
        <v>0</v>
      </c>
      <c r="O987" s="33">
        <f t="shared" si="136"/>
        <v>0</v>
      </c>
      <c r="P987" s="33">
        <f t="shared" si="137"/>
        <v>0</v>
      </c>
      <c r="Q987" s="33">
        <f t="shared" si="144"/>
        <v>0</v>
      </c>
    </row>
    <row r="988" spans="1:17" ht="15.75" customHeight="1" x14ac:dyDescent="0.25">
      <c r="A988" s="23" t="s">
        <v>2333</v>
      </c>
      <c r="B988" s="3" t="s">
        <v>2153</v>
      </c>
      <c r="C988" s="22" t="s">
        <v>119</v>
      </c>
      <c r="D988" s="22" t="s">
        <v>16</v>
      </c>
      <c r="E988" s="3" t="s">
        <v>530</v>
      </c>
      <c r="F988" s="26" t="s">
        <v>2334</v>
      </c>
      <c r="G988" s="33">
        <v>0</v>
      </c>
      <c r="H988" s="33">
        <f t="shared" si="138"/>
        <v>0</v>
      </c>
      <c r="I988" s="33">
        <f t="shared" si="139"/>
        <v>0</v>
      </c>
      <c r="J988" s="33">
        <v>0</v>
      </c>
      <c r="K988" s="33">
        <f t="shared" si="140"/>
        <v>0</v>
      </c>
      <c r="L988" s="33">
        <f t="shared" si="141"/>
        <v>0</v>
      </c>
      <c r="M988" s="33">
        <f t="shared" si="142"/>
        <v>0</v>
      </c>
      <c r="N988" s="33">
        <f t="shared" si="143"/>
        <v>0</v>
      </c>
      <c r="O988" s="33">
        <f t="shared" si="136"/>
        <v>0</v>
      </c>
      <c r="P988" s="33">
        <f t="shared" si="137"/>
        <v>0</v>
      </c>
      <c r="Q988" s="33">
        <f t="shared" si="144"/>
        <v>0</v>
      </c>
    </row>
    <row r="989" spans="1:17" ht="15.75" customHeight="1" x14ac:dyDescent="0.25">
      <c r="A989" s="23" t="s">
        <v>2261</v>
      </c>
      <c r="B989" s="3" t="s">
        <v>2153</v>
      </c>
      <c r="C989" s="22" t="s">
        <v>119</v>
      </c>
      <c r="D989" s="22" t="s">
        <v>16</v>
      </c>
      <c r="E989" s="3" t="s">
        <v>868</v>
      </c>
      <c r="F989" s="26" t="s">
        <v>2262</v>
      </c>
      <c r="G989" s="33">
        <v>0</v>
      </c>
      <c r="H989" s="33">
        <f t="shared" si="138"/>
        <v>0</v>
      </c>
      <c r="I989" s="33">
        <f t="shared" si="139"/>
        <v>0</v>
      </c>
      <c r="J989" s="33">
        <v>0</v>
      </c>
      <c r="K989" s="33">
        <f t="shared" si="140"/>
        <v>0</v>
      </c>
      <c r="L989" s="33">
        <f t="shared" si="141"/>
        <v>0</v>
      </c>
      <c r="M989" s="33">
        <f t="shared" si="142"/>
        <v>0</v>
      </c>
      <c r="N989" s="33">
        <f t="shared" si="143"/>
        <v>0</v>
      </c>
      <c r="O989" s="33">
        <f t="shared" si="136"/>
        <v>0</v>
      </c>
      <c r="P989" s="33">
        <f t="shared" si="137"/>
        <v>0</v>
      </c>
      <c r="Q989" s="33">
        <f t="shared" si="144"/>
        <v>0</v>
      </c>
    </row>
    <row r="990" spans="1:17" ht="15.75" customHeight="1" x14ac:dyDescent="0.25">
      <c r="A990" s="23" t="s">
        <v>2263</v>
      </c>
      <c r="B990" s="3" t="s">
        <v>2153</v>
      </c>
      <c r="C990" s="22" t="s">
        <v>119</v>
      </c>
      <c r="D990" s="22" t="s">
        <v>16</v>
      </c>
      <c r="E990" s="3" t="s">
        <v>51</v>
      </c>
      <c r="F990" s="26" t="s">
        <v>2264</v>
      </c>
      <c r="G990" s="33">
        <v>1</v>
      </c>
      <c r="H990" s="33">
        <f t="shared" si="138"/>
        <v>1</v>
      </c>
      <c r="I990" s="33">
        <f t="shared" si="139"/>
        <v>1</v>
      </c>
      <c r="J990" s="33">
        <v>0</v>
      </c>
      <c r="K990" s="33">
        <f t="shared" si="140"/>
        <v>1</v>
      </c>
      <c r="L990" s="33">
        <f t="shared" si="141"/>
        <v>2</v>
      </c>
      <c r="M990" s="33">
        <f t="shared" si="142"/>
        <v>0</v>
      </c>
      <c r="N990" s="33">
        <f t="shared" si="143"/>
        <v>2</v>
      </c>
      <c r="O990" s="33">
        <f t="shared" si="136"/>
        <v>0.1</v>
      </c>
      <c r="P990" s="33">
        <f t="shared" si="137"/>
        <v>2</v>
      </c>
      <c r="Q990" s="33">
        <f t="shared" si="144"/>
        <v>0</v>
      </c>
    </row>
    <row r="991" spans="1:17" ht="15.75" customHeight="1" x14ac:dyDescent="0.25">
      <c r="A991" s="23" t="s">
        <v>2265</v>
      </c>
      <c r="B991" s="3" t="s">
        <v>2153</v>
      </c>
      <c r="C991" s="22" t="s">
        <v>119</v>
      </c>
      <c r="D991" s="22" t="s">
        <v>16</v>
      </c>
      <c r="E991" s="3" t="s">
        <v>870</v>
      </c>
      <c r="F991" s="26" t="s">
        <v>2266</v>
      </c>
      <c r="G991" s="33">
        <v>0</v>
      </c>
      <c r="H991" s="33">
        <f t="shared" si="138"/>
        <v>0</v>
      </c>
      <c r="I991" s="33">
        <f t="shared" si="139"/>
        <v>0</v>
      </c>
      <c r="J991" s="33">
        <v>0</v>
      </c>
      <c r="K991" s="33">
        <f t="shared" si="140"/>
        <v>0</v>
      </c>
      <c r="L991" s="33">
        <f t="shared" si="141"/>
        <v>0</v>
      </c>
      <c r="M991" s="33">
        <f t="shared" si="142"/>
        <v>0</v>
      </c>
      <c r="N991" s="33">
        <f t="shared" si="143"/>
        <v>0</v>
      </c>
      <c r="O991" s="33">
        <f t="shared" si="136"/>
        <v>0</v>
      </c>
      <c r="P991" s="33">
        <f t="shared" si="137"/>
        <v>0</v>
      </c>
      <c r="Q991" s="33">
        <f t="shared" si="144"/>
        <v>0</v>
      </c>
    </row>
    <row r="992" spans="1:17" ht="15.75" customHeight="1" x14ac:dyDescent="0.25">
      <c r="A992" s="23" t="s">
        <v>2303</v>
      </c>
      <c r="B992" s="3" t="s">
        <v>2153</v>
      </c>
      <c r="C992" s="22" t="s">
        <v>119</v>
      </c>
      <c r="D992" s="22" t="s">
        <v>16</v>
      </c>
      <c r="E992" s="3" t="s">
        <v>1375</v>
      </c>
      <c r="F992" s="26" t="s">
        <v>2304</v>
      </c>
      <c r="G992" s="33">
        <v>0</v>
      </c>
      <c r="H992" s="33">
        <f t="shared" si="138"/>
        <v>0</v>
      </c>
      <c r="I992" s="33">
        <f t="shared" si="139"/>
        <v>0</v>
      </c>
      <c r="J992" s="33">
        <v>0</v>
      </c>
      <c r="K992" s="33">
        <f t="shared" si="140"/>
        <v>0</v>
      </c>
      <c r="L992" s="33">
        <f t="shared" si="141"/>
        <v>0</v>
      </c>
      <c r="M992" s="33">
        <f t="shared" si="142"/>
        <v>0</v>
      </c>
      <c r="N992" s="33">
        <f t="shared" si="143"/>
        <v>0</v>
      </c>
      <c r="O992" s="33">
        <f t="shared" si="136"/>
        <v>0</v>
      </c>
      <c r="P992" s="33">
        <f t="shared" si="137"/>
        <v>0</v>
      </c>
      <c r="Q992" s="33">
        <f t="shared" si="144"/>
        <v>0</v>
      </c>
    </row>
    <row r="993" spans="1:17" ht="15.75" customHeight="1" x14ac:dyDescent="0.25">
      <c r="A993" s="23" t="s">
        <v>2293</v>
      </c>
      <c r="B993" s="3" t="s">
        <v>2153</v>
      </c>
      <c r="C993" s="22" t="s">
        <v>119</v>
      </c>
      <c r="D993" s="22" t="s">
        <v>16</v>
      </c>
      <c r="E993" s="3" t="s">
        <v>971</v>
      </c>
      <c r="F993" s="26" t="s">
        <v>2294</v>
      </c>
      <c r="G993" s="33">
        <v>0</v>
      </c>
      <c r="H993" s="33">
        <f t="shared" si="138"/>
        <v>0</v>
      </c>
      <c r="I993" s="33">
        <f t="shared" si="139"/>
        <v>0</v>
      </c>
      <c r="J993" s="33">
        <v>0</v>
      </c>
      <c r="K993" s="33">
        <f t="shared" si="140"/>
        <v>0</v>
      </c>
      <c r="L993" s="33">
        <f t="shared" si="141"/>
        <v>0</v>
      </c>
      <c r="M993" s="33">
        <f t="shared" si="142"/>
        <v>0</v>
      </c>
      <c r="N993" s="33">
        <f t="shared" si="143"/>
        <v>0</v>
      </c>
      <c r="O993" s="33">
        <f t="shared" si="136"/>
        <v>0</v>
      </c>
      <c r="P993" s="33">
        <f t="shared" si="137"/>
        <v>0</v>
      </c>
      <c r="Q993" s="33">
        <f t="shared" si="144"/>
        <v>0</v>
      </c>
    </row>
    <row r="994" spans="1:17" ht="15.75" customHeight="1" x14ac:dyDescent="0.25">
      <c r="A994" s="23" t="s">
        <v>2290</v>
      </c>
      <c r="B994" s="3" t="s">
        <v>2153</v>
      </c>
      <c r="C994" s="22" t="s">
        <v>119</v>
      </c>
      <c r="D994" s="22" t="s">
        <v>16</v>
      </c>
      <c r="E994" s="3" t="s">
        <v>2291</v>
      </c>
      <c r="F994" s="26" t="s">
        <v>2292</v>
      </c>
      <c r="G994" s="33">
        <v>0</v>
      </c>
      <c r="H994" s="33">
        <f t="shared" si="138"/>
        <v>0</v>
      </c>
      <c r="I994" s="33">
        <f t="shared" si="139"/>
        <v>0</v>
      </c>
      <c r="J994" s="33">
        <v>0</v>
      </c>
      <c r="K994" s="33">
        <f t="shared" si="140"/>
        <v>0</v>
      </c>
      <c r="L994" s="33">
        <f t="shared" si="141"/>
        <v>0</v>
      </c>
      <c r="M994" s="33">
        <f t="shared" si="142"/>
        <v>0</v>
      </c>
      <c r="N994" s="33">
        <f t="shared" si="143"/>
        <v>0</v>
      </c>
      <c r="O994" s="33">
        <f t="shared" si="136"/>
        <v>0</v>
      </c>
      <c r="P994" s="33">
        <f t="shared" si="137"/>
        <v>0</v>
      </c>
      <c r="Q994" s="33">
        <f t="shared" si="144"/>
        <v>0</v>
      </c>
    </row>
    <row r="995" spans="1:17" ht="15.75" customHeight="1" x14ac:dyDescent="0.25">
      <c r="A995" s="23" t="s">
        <v>2313</v>
      </c>
      <c r="B995" s="3" t="s">
        <v>2153</v>
      </c>
      <c r="C995" s="22" t="s">
        <v>119</v>
      </c>
      <c r="D995" s="22" t="s">
        <v>16</v>
      </c>
      <c r="E995" s="3" t="s">
        <v>1220</v>
      </c>
      <c r="F995" s="26" t="s">
        <v>2314</v>
      </c>
      <c r="G995" s="33">
        <v>0</v>
      </c>
      <c r="H995" s="33">
        <f t="shared" si="138"/>
        <v>0</v>
      </c>
      <c r="I995" s="33">
        <f t="shared" si="139"/>
        <v>0</v>
      </c>
      <c r="J995" s="33">
        <v>0</v>
      </c>
      <c r="K995" s="33">
        <f t="shared" si="140"/>
        <v>0</v>
      </c>
      <c r="L995" s="33">
        <f t="shared" si="141"/>
        <v>0</v>
      </c>
      <c r="M995" s="33">
        <f t="shared" si="142"/>
        <v>0</v>
      </c>
      <c r="N995" s="33">
        <f t="shared" si="143"/>
        <v>0</v>
      </c>
      <c r="O995" s="33">
        <f t="shared" si="136"/>
        <v>0</v>
      </c>
      <c r="P995" s="33">
        <f t="shared" si="137"/>
        <v>0</v>
      </c>
      <c r="Q995" s="33">
        <f t="shared" si="144"/>
        <v>0</v>
      </c>
    </row>
    <row r="996" spans="1:17" ht="15.75" customHeight="1" x14ac:dyDescent="0.25">
      <c r="A996" s="23" t="s">
        <v>2273</v>
      </c>
      <c r="B996" s="3" t="s">
        <v>2153</v>
      </c>
      <c r="C996" s="22" t="s">
        <v>119</v>
      </c>
      <c r="D996" s="22" t="s">
        <v>16</v>
      </c>
      <c r="E996" s="3" t="s">
        <v>2274</v>
      </c>
      <c r="F996" s="26" t="s">
        <v>2275</v>
      </c>
      <c r="G996" s="33">
        <v>1</v>
      </c>
      <c r="H996" s="33">
        <f t="shared" si="138"/>
        <v>1</v>
      </c>
      <c r="I996" s="33">
        <f t="shared" si="139"/>
        <v>1</v>
      </c>
      <c r="J996" s="33">
        <v>0</v>
      </c>
      <c r="K996" s="33">
        <f t="shared" si="140"/>
        <v>1</v>
      </c>
      <c r="L996" s="33">
        <f t="shared" si="141"/>
        <v>2</v>
      </c>
      <c r="M996" s="33">
        <f t="shared" si="142"/>
        <v>0</v>
      </c>
      <c r="N996" s="33">
        <f t="shared" si="143"/>
        <v>2</v>
      </c>
      <c r="O996" s="33">
        <f t="shared" si="136"/>
        <v>0.1</v>
      </c>
      <c r="P996" s="33">
        <f t="shared" si="137"/>
        <v>2</v>
      </c>
      <c r="Q996" s="33">
        <f t="shared" si="144"/>
        <v>0</v>
      </c>
    </row>
    <row r="997" spans="1:17" ht="15.75" customHeight="1" x14ac:dyDescent="0.25">
      <c r="A997" s="23" t="s">
        <v>2276</v>
      </c>
      <c r="B997" s="3" t="s">
        <v>2153</v>
      </c>
      <c r="C997" s="22" t="s">
        <v>119</v>
      </c>
      <c r="D997" s="22" t="s">
        <v>16</v>
      </c>
      <c r="E997" s="3" t="s">
        <v>1406</v>
      </c>
      <c r="F997" s="26" t="s">
        <v>2277</v>
      </c>
      <c r="G997" s="33">
        <v>0</v>
      </c>
      <c r="H997" s="33">
        <f t="shared" si="138"/>
        <v>0</v>
      </c>
      <c r="I997" s="33">
        <f t="shared" si="139"/>
        <v>0</v>
      </c>
      <c r="J997" s="33">
        <v>0</v>
      </c>
      <c r="K997" s="33">
        <f t="shared" si="140"/>
        <v>0</v>
      </c>
      <c r="L997" s="33">
        <f t="shared" si="141"/>
        <v>0</v>
      </c>
      <c r="M997" s="33">
        <f t="shared" si="142"/>
        <v>0</v>
      </c>
      <c r="N997" s="33">
        <f t="shared" si="143"/>
        <v>0</v>
      </c>
      <c r="O997" s="33">
        <f t="shared" si="136"/>
        <v>0</v>
      </c>
      <c r="P997" s="33">
        <f t="shared" si="137"/>
        <v>0</v>
      </c>
      <c r="Q997" s="33">
        <f t="shared" si="144"/>
        <v>0</v>
      </c>
    </row>
    <row r="998" spans="1:17" ht="15.75" customHeight="1" x14ac:dyDescent="0.25">
      <c r="A998" s="23" t="s">
        <v>2278</v>
      </c>
      <c r="B998" s="3" t="s">
        <v>2153</v>
      </c>
      <c r="C998" s="22" t="s">
        <v>119</v>
      </c>
      <c r="D998" s="22" t="s">
        <v>16</v>
      </c>
      <c r="E998" s="3" t="s">
        <v>513</v>
      </c>
      <c r="F998" s="26" t="s">
        <v>2279</v>
      </c>
      <c r="G998" s="33">
        <v>0</v>
      </c>
      <c r="H998" s="33">
        <f t="shared" si="138"/>
        <v>0</v>
      </c>
      <c r="I998" s="33">
        <f t="shared" si="139"/>
        <v>0</v>
      </c>
      <c r="J998" s="33">
        <v>0</v>
      </c>
      <c r="K998" s="33">
        <f t="shared" si="140"/>
        <v>0</v>
      </c>
      <c r="L998" s="33">
        <f t="shared" si="141"/>
        <v>0</v>
      </c>
      <c r="M998" s="33">
        <f t="shared" si="142"/>
        <v>0</v>
      </c>
      <c r="N998" s="33">
        <f t="shared" si="143"/>
        <v>0</v>
      </c>
      <c r="O998" s="33">
        <f t="shared" si="136"/>
        <v>0</v>
      </c>
      <c r="P998" s="33">
        <f t="shared" si="137"/>
        <v>0</v>
      </c>
      <c r="Q998" s="33">
        <f t="shared" si="144"/>
        <v>0</v>
      </c>
    </row>
    <row r="999" spans="1:17" ht="15.75" customHeight="1" x14ac:dyDescent="0.25">
      <c r="A999" s="23" t="s">
        <v>2280</v>
      </c>
      <c r="B999" s="3" t="s">
        <v>2153</v>
      </c>
      <c r="C999" s="22" t="s">
        <v>119</v>
      </c>
      <c r="D999" s="22" t="s">
        <v>16</v>
      </c>
      <c r="E999" s="3" t="s">
        <v>1275</v>
      </c>
      <c r="F999" s="26" t="s">
        <v>2281</v>
      </c>
      <c r="G999" s="33">
        <v>0</v>
      </c>
      <c r="H999" s="33">
        <f t="shared" si="138"/>
        <v>0</v>
      </c>
      <c r="I999" s="33">
        <f t="shared" si="139"/>
        <v>0</v>
      </c>
      <c r="J999" s="33">
        <v>0</v>
      </c>
      <c r="K999" s="33">
        <f t="shared" si="140"/>
        <v>0</v>
      </c>
      <c r="L999" s="33">
        <f t="shared" si="141"/>
        <v>0</v>
      </c>
      <c r="M999" s="33">
        <f t="shared" si="142"/>
        <v>0</v>
      </c>
      <c r="N999" s="33">
        <f t="shared" si="143"/>
        <v>0</v>
      </c>
      <c r="O999" s="33">
        <f t="shared" si="136"/>
        <v>0</v>
      </c>
      <c r="P999" s="33">
        <f t="shared" si="137"/>
        <v>0</v>
      </c>
      <c r="Q999" s="33">
        <f t="shared" si="144"/>
        <v>0</v>
      </c>
    </row>
    <row r="1000" spans="1:17" ht="15.75" customHeight="1" x14ac:dyDescent="0.25">
      <c r="A1000" s="23" t="s">
        <v>2282</v>
      </c>
      <c r="B1000" s="3" t="s">
        <v>2153</v>
      </c>
      <c r="C1000" s="22" t="s">
        <v>119</v>
      </c>
      <c r="D1000" s="22" t="s">
        <v>16</v>
      </c>
      <c r="E1000" s="3" t="s">
        <v>510</v>
      </c>
      <c r="F1000" s="26" t="s">
        <v>2283</v>
      </c>
      <c r="G1000" s="33">
        <v>0</v>
      </c>
      <c r="H1000" s="33">
        <f t="shared" si="138"/>
        <v>0</v>
      </c>
      <c r="I1000" s="33">
        <f t="shared" si="139"/>
        <v>0</v>
      </c>
      <c r="J1000" s="33">
        <v>0</v>
      </c>
      <c r="K1000" s="33">
        <f t="shared" si="140"/>
        <v>0</v>
      </c>
      <c r="L1000" s="33">
        <f t="shared" si="141"/>
        <v>0</v>
      </c>
      <c r="M1000" s="33">
        <f t="shared" si="142"/>
        <v>0</v>
      </c>
      <c r="N1000" s="33">
        <f t="shared" si="143"/>
        <v>0</v>
      </c>
      <c r="O1000" s="33">
        <f t="shared" si="136"/>
        <v>0</v>
      </c>
      <c r="P1000" s="33">
        <f t="shared" si="137"/>
        <v>0</v>
      </c>
      <c r="Q1000" s="33">
        <f t="shared" si="144"/>
        <v>0</v>
      </c>
    </row>
    <row r="1001" spans="1:17" ht="15.75" customHeight="1" x14ac:dyDescent="0.25">
      <c r="A1001" s="23" t="s">
        <v>2284</v>
      </c>
      <c r="B1001" s="3" t="s">
        <v>2153</v>
      </c>
      <c r="C1001" s="22" t="s">
        <v>119</v>
      </c>
      <c r="D1001" s="22" t="s">
        <v>16</v>
      </c>
      <c r="E1001" s="3" t="s">
        <v>974</v>
      </c>
      <c r="F1001" s="26" t="s">
        <v>2285</v>
      </c>
      <c r="G1001" s="33">
        <v>0</v>
      </c>
      <c r="H1001" s="33">
        <f t="shared" si="138"/>
        <v>0</v>
      </c>
      <c r="I1001" s="33">
        <f t="shared" si="139"/>
        <v>0</v>
      </c>
      <c r="J1001" s="33">
        <v>0</v>
      </c>
      <c r="K1001" s="33">
        <f t="shared" si="140"/>
        <v>0</v>
      </c>
      <c r="L1001" s="33">
        <f t="shared" si="141"/>
        <v>0</v>
      </c>
      <c r="M1001" s="33">
        <f t="shared" si="142"/>
        <v>0</v>
      </c>
      <c r="N1001" s="33">
        <f t="shared" si="143"/>
        <v>0</v>
      </c>
      <c r="O1001" s="33">
        <f t="shared" si="136"/>
        <v>0</v>
      </c>
      <c r="P1001" s="33">
        <f t="shared" si="137"/>
        <v>0</v>
      </c>
      <c r="Q1001" s="33">
        <f t="shared" si="144"/>
        <v>0</v>
      </c>
    </row>
    <row r="1002" spans="1:17" ht="15.75" customHeight="1" x14ac:dyDescent="0.25">
      <c r="A1002" s="23" t="s">
        <v>2286</v>
      </c>
      <c r="B1002" s="3" t="s">
        <v>2153</v>
      </c>
      <c r="C1002" s="22" t="s">
        <v>119</v>
      </c>
      <c r="D1002" s="22" t="s">
        <v>16</v>
      </c>
      <c r="E1002" s="3" t="s">
        <v>232</v>
      </c>
      <c r="F1002" s="26" t="s">
        <v>2287</v>
      </c>
      <c r="G1002" s="33">
        <v>1</v>
      </c>
      <c r="H1002" s="33">
        <f t="shared" si="138"/>
        <v>1</v>
      </c>
      <c r="I1002" s="33">
        <f t="shared" si="139"/>
        <v>1</v>
      </c>
      <c r="J1002" s="33">
        <v>0</v>
      </c>
      <c r="K1002" s="33">
        <f t="shared" si="140"/>
        <v>1</v>
      </c>
      <c r="L1002" s="33">
        <f t="shared" si="141"/>
        <v>2</v>
      </c>
      <c r="M1002" s="33">
        <f t="shared" si="142"/>
        <v>0</v>
      </c>
      <c r="N1002" s="33">
        <f t="shared" si="143"/>
        <v>2</v>
      </c>
      <c r="O1002" s="33">
        <f t="shared" si="136"/>
        <v>0.1</v>
      </c>
      <c r="P1002" s="33">
        <f t="shared" si="137"/>
        <v>2</v>
      </c>
      <c r="Q1002" s="33">
        <f t="shared" si="144"/>
        <v>0</v>
      </c>
    </row>
    <row r="1003" spans="1:17" ht="15.75" customHeight="1" x14ac:dyDescent="0.25">
      <c r="A1003" s="23" t="s">
        <v>2299</v>
      </c>
      <c r="B1003" s="3" t="s">
        <v>2153</v>
      </c>
      <c r="C1003" s="22" t="s">
        <v>119</v>
      </c>
      <c r="D1003" s="22" t="s">
        <v>16</v>
      </c>
      <c r="E1003" s="3" t="s">
        <v>1362</v>
      </c>
      <c r="F1003" s="26" t="s">
        <v>2300</v>
      </c>
      <c r="G1003" s="33">
        <v>0</v>
      </c>
      <c r="H1003" s="33">
        <f t="shared" si="138"/>
        <v>0</v>
      </c>
      <c r="I1003" s="33">
        <f t="shared" si="139"/>
        <v>0</v>
      </c>
      <c r="J1003" s="33">
        <v>0</v>
      </c>
      <c r="K1003" s="33">
        <f t="shared" si="140"/>
        <v>0</v>
      </c>
      <c r="L1003" s="33">
        <f t="shared" si="141"/>
        <v>0</v>
      </c>
      <c r="M1003" s="33">
        <f t="shared" si="142"/>
        <v>0</v>
      </c>
      <c r="N1003" s="33">
        <f t="shared" si="143"/>
        <v>0</v>
      </c>
      <c r="O1003" s="33">
        <f t="shared" si="136"/>
        <v>0</v>
      </c>
      <c r="P1003" s="33">
        <f t="shared" si="137"/>
        <v>0</v>
      </c>
      <c r="Q1003" s="33">
        <f t="shared" si="144"/>
        <v>0</v>
      </c>
    </row>
    <row r="1004" spans="1:17" ht="15.75" customHeight="1" x14ac:dyDescent="0.25">
      <c r="A1004" s="23" t="s">
        <v>2301</v>
      </c>
      <c r="B1004" s="3" t="s">
        <v>2153</v>
      </c>
      <c r="C1004" s="22" t="s">
        <v>119</v>
      </c>
      <c r="D1004" s="22" t="s">
        <v>16</v>
      </c>
      <c r="E1004" s="3" t="s">
        <v>519</v>
      </c>
      <c r="F1004" s="26" t="s">
        <v>2302</v>
      </c>
      <c r="G1004" s="33">
        <v>0</v>
      </c>
      <c r="H1004" s="33">
        <f t="shared" si="138"/>
        <v>0</v>
      </c>
      <c r="I1004" s="33">
        <f t="shared" si="139"/>
        <v>0</v>
      </c>
      <c r="J1004" s="33">
        <v>0</v>
      </c>
      <c r="K1004" s="33">
        <f t="shared" si="140"/>
        <v>0</v>
      </c>
      <c r="L1004" s="33">
        <f t="shared" si="141"/>
        <v>0</v>
      </c>
      <c r="M1004" s="33">
        <f t="shared" si="142"/>
        <v>0</v>
      </c>
      <c r="N1004" s="33">
        <f t="shared" si="143"/>
        <v>0</v>
      </c>
      <c r="O1004" s="33">
        <f t="shared" si="136"/>
        <v>0</v>
      </c>
      <c r="P1004" s="33">
        <f t="shared" si="137"/>
        <v>0</v>
      </c>
      <c r="Q1004" s="33">
        <f t="shared" si="144"/>
        <v>0</v>
      </c>
    </row>
    <row r="1005" spans="1:17" ht="15.75" customHeight="1" x14ac:dyDescent="0.25">
      <c r="A1005" s="23" t="s">
        <v>2297</v>
      </c>
      <c r="B1005" s="3" t="s">
        <v>2153</v>
      </c>
      <c r="C1005" s="22" t="s">
        <v>119</v>
      </c>
      <c r="D1005" s="22" t="s">
        <v>16</v>
      </c>
      <c r="E1005" s="3" t="s">
        <v>1215</v>
      </c>
      <c r="F1005" s="26" t="s">
        <v>2298</v>
      </c>
      <c r="G1005" s="33">
        <v>0</v>
      </c>
      <c r="H1005" s="33">
        <f t="shared" si="138"/>
        <v>0</v>
      </c>
      <c r="I1005" s="33">
        <f t="shared" si="139"/>
        <v>0</v>
      </c>
      <c r="J1005" s="33">
        <v>0</v>
      </c>
      <c r="K1005" s="33">
        <f t="shared" si="140"/>
        <v>0</v>
      </c>
      <c r="L1005" s="33">
        <f t="shared" si="141"/>
        <v>0</v>
      </c>
      <c r="M1005" s="33">
        <f t="shared" si="142"/>
        <v>0</v>
      </c>
      <c r="N1005" s="33">
        <f t="shared" si="143"/>
        <v>0</v>
      </c>
      <c r="O1005" s="33">
        <f t="shared" si="136"/>
        <v>0</v>
      </c>
      <c r="P1005" s="33">
        <f t="shared" si="137"/>
        <v>0</v>
      </c>
      <c r="Q1005" s="33">
        <f t="shared" si="144"/>
        <v>0</v>
      </c>
    </row>
    <row r="1006" spans="1:17" ht="15.75" customHeight="1" x14ac:dyDescent="0.25">
      <c r="A1006" s="23" t="s">
        <v>2295</v>
      </c>
      <c r="B1006" s="3" t="s">
        <v>2153</v>
      </c>
      <c r="C1006" s="22" t="s">
        <v>119</v>
      </c>
      <c r="D1006" s="22" t="s">
        <v>16</v>
      </c>
      <c r="E1006" s="3" t="s">
        <v>522</v>
      </c>
      <c r="F1006" s="26" t="s">
        <v>2296</v>
      </c>
      <c r="G1006" s="33">
        <v>0</v>
      </c>
      <c r="H1006" s="33">
        <f t="shared" si="138"/>
        <v>0</v>
      </c>
      <c r="I1006" s="33">
        <f t="shared" si="139"/>
        <v>0</v>
      </c>
      <c r="J1006" s="33">
        <v>0</v>
      </c>
      <c r="K1006" s="33">
        <f t="shared" si="140"/>
        <v>0</v>
      </c>
      <c r="L1006" s="33">
        <f t="shared" si="141"/>
        <v>0</v>
      </c>
      <c r="M1006" s="33">
        <f t="shared" si="142"/>
        <v>0</v>
      </c>
      <c r="N1006" s="33">
        <f t="shared" si="143"/>
        <v>0</v>
      </c>
      <c r="O1006" s="33">
        <f t="shared" si="136"/>
        <v>0</v>
      </c>
      <c r="P1006" s="33">
        <f t="shared" si="137"/>
        <v>0</v>
      </c>
      <c r="Q1006" s="33">
        <f t="shared" si="144"/>
        <v>0</v>
      </c>
    </row>
    <row r="1007" spans="1:17" ht="15.75" customHeight="1" x14ac:dyDescent="0.25">
      <c r="A1007" s="23" t="s">
        <v>2347</v>
      </c>
      <c r="B1007" s="3" t="s">
        <v>2348</v>
      </c>
      <c r="C1007" s="22" t="s">
        <v>18</v>
      </c>
      <c r="D1007" s="22" t="s">
        <v>16</v>
      </c>
      <c r="E1007" s="3" t="s">
        <v>18</v>
      </c>
      <c r="F1007" s="26" t="s">
        <v>2349</v>
      </c>
      <c r="G1007" s="33">
        <v>1</v>
      </c>
      <c r="H1007" s="33">
        <f t="shared" si="138"/>
        <v>1</v>
      </c>
      <c r="I1007" s="33">
        <f t="shared" si="139"/>
        <v>1</v>
      </c>
      <c r="J1007" s="33">
        <v>1</v>
      </c>
      <c r="K1007" s="33">
        <f t="shared" si="140"/>
        <v>1</v>
      </c>
      <c r="L1007" s="33">
        <f t="shared" si="141"/>
        <v>0</v>
      </c>
      <c r="M1007" s="33">
        <f t="shared" si="142"/>
        <v>1</v>
      </c>
      <c r="N1007" s="33">
        <f t="shared" si="143"/>
        <v>2</v>
      </c>
      <c r="O1007" s="33">
        <f t="shared" si="136"/>
        <v>0</v>
      </c>
      <c r="P1007" s="33">
        <f t="shared" si="137"/>
        <v>0</v>
      </c>
      <c r="Q1007" s="33">
        <f t="shared" si="144"/>
        <v>4</v>
      </c>
    </row>
    <row r="1008" spans="1:17" ht="15.75" customHeight="1" x14ac:dyDescent="0.25">
      <c r="A1008" s="23" t="s">
        <v>2350</v>
      </c>
      <c r="B1008" s="3" t="s">
        <v>2348</v>
      </c>
      <c r="C1008" s="22" t="s">
        <v>47</v>
      </c>
      <c r="D1008" s="22" t="s">
        <v>16</v>
      </c>
      <c r="E1008" s="3" t="s">
        <v>50</v>
      </c>
      <c r="F1008" s="26" t="s">
        <v>2351</v>
      </c>
      <c r="G1008" s="33">
        <v>1</v>
      </c>
      <c r="H1008" s="33">
        <f t="shared" si="138"/>
        <v>1</v>
      </c>
      <c r="I1008" s="33">
        <f t="shared" si="139"/>
        <v>1</v>
      </c>
      <c r="J1008" s="33">
        <v>1</v>
      </c>
      <c r="K1008" s="33">
        <f t="shared" si="140"/>
        <v>1</v>
      </c>
      <c r="L1008" s="33">
        <f t="shared" si="141"/>
        <v>0</v>
      </c>
      <c r="M1008" s="33">
        <f t="shared" si="142"/>
        <v>1</v>
      </c>
      <c r="N1008" s="33">
        <f t="shared" si="143"/>
        <v>2</v>
      </c>
      <c r="O1008" s="33">
        <f t="shared" si="136"/>
        <v>0</v>
      </c>
      <c r="P1008" s="33">
        <f t="shared" si="137"/>
        <v>0</v>
      </c>
      <c r="Q1008" s="33">
        <f t="shared" si="144"/>
        <v>4</v>
      </c>
    </row>
    <row r="1009" spans="1:17" ht="15.75" customHeight="1" x14ac:dyDescent="0.25">
      <c r="A1009" s="23" t="s">
        <v>2352</v>
      </c>
      <c r="B1009" s="3" t="s">
        <v>2348</v>
      </c>
      <c r="C1009" s="22" t="s">
        <v>28</v>
      </c>
      <c r="D1009" s="22" t="s">
        <v>16</v>
      </c>
      <c r="E1009" s="3" t="s">
        <v>15</v>
      </c>
      <c r="F1009" s="26" t="s">
        <v>2353</v>
      </c>
      <c r="G1009" s="33">
        <v>1</v>
      </c>
      <c r="H1009" s="33">
        <f t="shared" si="138"/>
        <v>1</v>
      </c>
      <c r="I1009" s="33">
        <f t="shared" si="139"/>
        <v>1</v>
      </c>
      <c r="J1009" s="33">
        <v>1</v>
      </c>
      <c r="K1009" s="33">
        <f t="shared" si="140"/>
        <v>1</v>
      </c>
      <c r="L1009" s="33">
        <f t="shared" si="141"/>
        <v>0</v>
      </c>
      <c r="M1009" s="33">
        <f t="shared" si="142"/>
        <v>1</v>
      </c>
      <c r="N1009" s="33">
        <f t="shared" si="143"/>
        <v>2</v>
      </c>
      <c r="O1009" s="33">
        <f t="shared" si="136"/>
        <v>0</v>
      </c>
      <c r="P1009" s="33">
        <f t="shared" si="137"/>
        <v>0</v>
      </c>
      <c r="Q1009" s="33">
        <f t="shared" si="144"/>
        <v>4</v>
      </c>
    </row>
    <row r="1010" spans="1:17" ht="15.75" customHeight="1" x14ac:dyDescent="0.25">
      <c r="A1010" s="23" t="s">
        <v>2354</v>
      </c>
      <c r="B1010" s="3" t="s">
        <v>2348</v>
      </c>
      <c r="C1010" s="22" t="s">
        <v>18</v>
      </c>
      <c r="D1010" s="22" t="s">
        <v>16</v>
      </c>
      <c r="E1010" s="3" t="s">
        <v>152</v>
      </c>
      <c r="F1010" s="26" t="s">
        <v>2355</v>
      </c>
      <c r="G1010" s="33">
        <v>1</v>
      </c>
      <c r="H1010" s="33">
        <f t="shared" si="138"/>
        <v>1</v>
      </c>
      <c r="I1010" s="33">
        <f t="shared" si="139"/>
        <v>1</v>
      </c>
      <c r="J1010" s="33">
        <v>1</v>
      </c>
      <c r="K1010" s="33">
        <f t="shared" si="140"/>
        <v>1</v>
      </c>
      <c r="L1010" s="33">
        <f t="shared" si="141"/>
        <v>0</v>
      </c>
      <c r="M1010" s="33">
        <f t="shared" si="142"/>
        <v>1</v>
      </c>
      <c r="N1010" s="33">
        <f t="shared" si="143"/>
        <v>2</v>
      </c>
      <c r="O1010" s="33">
        <f t="shared" si="136"/>
        <v>0</v>
      </c>
      <c r="P1010" s="33">
        <f t="shared" si="137"/>
        <v>0</v>
      </c>
      <c r="Q1010" s="33">
        <f t="shared" si="144"/>
        <v>4</v>
      </c>
    </row>
    <row r="1011" spans="1:17" ht="15.75" customHeight="1" x14ac:dyDescent="0.25">
      <c r="A1011" s="23" t="s">
        <v>2356</v>
      </c>
      <c r="B1011" s="3" t="s">
        <v>2348</v>
      </c>
      <c r="C1011" s="22" t="s">
        <v>28</v>
      </c>
      <c r="D1011" s="22" t="s">
        <v>16</v>
      </c>
      <c r="E1011" s="3" t="s">
        <v>119</v>
      </c>
      <c r="F1011" s="26" t="s">
        <v>2357</v>
      </c>
      <c r="G1011" s="33">
        <v>1</v>
      </c>
      <c r="H1011" s="33">
        <f t="shared" si="138"/>
        <v>1</v>
      </c>
      <c r="I1011" s="33">
        <f t="shared" si="139"/>
        <v>1</v>
      </c>
      <c r="J1011" s="33">
        <v>1</v>
      </c>
      <c r="K1011" s="33">
        <f t="shared" si="140"/>
        <v>1</v>
      </c>
      <c r="L1011" s="33">
        <f t="shared" si="141"/>
        <v>0</v>
      </c>
      <c r="M1011" s="33">
        <f t="shared" si="142"/>
        <v>1</v>
      </c>
      <c r="N1011" s="33">
        <f t="shared" si="143"/>
        <v>2</v>
      </c>
      <c r="O1011" s="33">
        <f t="shared" si="136"/>
        <v>0</v>
      </c>
      <c r="P1011" s="33">
        <f t="shared" si="137"/>
        <v>0</v>
      </c>
      <c r="Q1011" s="33">
        <f t="shared" si="144"/>
        <v>4</v>
      </c>
    </row>
    <row r="1012" spans="1:17" ht="15.75" customHeight="1" x14ac:dyDescent="0.25">
      <c r="A1012" s="23" t="s">
        <v>2358</v>
      </c>
      <c r="B1012" s="3" t="s">
        <v>2348</v>
      </c>
      <c r="C1012" s="22" t="s">
        <v>50</v>
      </c>
      <c r="D1012" s="22" t="s">
        <v>16</v>
      </c>
      <c r="E1012" s="3" t="s">
        <v>86</v>
      </c>
      <c r="F1012" s="26" t="s">
        <v>2359</v>
      </c>
      <c r="G1012" s="33">
        <v>1</v>
      </c>
      <c r="H1012" s="33">
        <f t="shared" si="138"/>
        <v>1</v>
      </c>
      <c r="I1012" s="33">
        <f t="shared" si="139"/>
        <v>1</v>
      </c>
      <c r="J1012" s="33">
        <v>1</v>
      </c>
      <c r="K1012" s="33">
        <f t="shared" si="140"/>
        <v>1</v>
      </c>
      <c r="L1012" s="33">
        <f t="shared" si="141"/>
        <v>0</v>
      </c>
      <c r="M1012" s="33">
        <f t="shared" si="142"/>
        <v>1</v>
      </c>
      <c r="N1012" s="33">
        <f t="shared" si="143"/>
        <v>2</v>
      </c>
      <c r="O1012" s="33">
        <f t="shared" si="136"/>
        <v>0</v>
      </c>
      <c r="P1012" s="33">
        <f t="shared" si="137"/>
        <v>0</v>
      </c>
      <c r="Q1012" s="33">
        <f t="shared" si="144"/>
        <v>4</v>
      </c>
    </row>
    <row r="1013" spans="1:17" ht="15.75" customHeight="1" x14ac:dyDescent="0.25">
      <c r="A1013" s="23" t="s">
        <v>2360</v>
      </c>
      <c r="B1013" s="3" t="s">
        <v>2348</v>
      </c>
      <c r="C1013" s="22" t="s">
        <v>19</v>
      </c>
      <c r="D1013" s="22" t="s">
        <v>16</v>
      </c>
      <c r="E1013" s="3" t="s">
        <v>18</v>
      </c>
      <c r="F1013" s="26" t="s">
        <v>2361</v>
      </c>
      <c r="G1013" s="33">
        <v>1</v>
      </c>
      <c r="H1013" s="33">
        <f t="shared" si="138"/>
        <v>1</v>
      </c>
      <c r="I1013" s="33">
        <f t="shared" si="139"/>
        <v>1</v>
      </c>
      <c r="J1013" s="33">
        <v>1</v>
      </c>
      <c r="K1013" s="33">
        <f t="shared" si="140"/>
        <v>1</v>
      </c>
      <c r="L1013" s="33">
        <f t="shared" si="141"/>
        <v>0</v>
      </c>
      <c r="M1013" s="33">
        <f t="shared" si="142"/>
        <v>1</v>
      </c>
      <c r="N1013" s="33">
        <f t="shared" si="143"/>
        <v>2</v>
      </c>
      <c r="O1013" s="33">
        <f t="shared" si="136"/>
        <v>0</v>
      </c>
      <c r="P1013" s="33">
        <f t="shared" si="137"/>
        <v>0</v>
      </c>
      <c r="Q1013" s="33">
        <f t="shared" si="144"/>
        <v>4</v>
      </c>
    </row>
    <row r="1014" spans="1:17" ht="15.75" customHeight="1" x14ac:dyDescent="0.25">
      <c r="A1014" s="23" t="s">
        <v>2362</v>
      </c>
      <c r="B1014" s="3" t="s">
        <v>2363</v>
      </c>
      <c r="C1014" s="22" t="s">
        <v>28</v>
      </c>
      <c r="D1014" s="22" t="s">
        <v>16</v>
      </c>
      <c r="E1014" s="3" t="s">
        <v>119</v>
      </c>
      <c r="F1014" s="26" t="s">
        <v>2364</v>
      </c>
      <c r="G1014" s="33">
        <v>1</v>
      </c>
      <c r="H1014" s="33">
        <f t="shared" si="138"/>
        <v>1</v>
      </c>
      <c r="I1014" s="33">
        <f t="shared" si="139"/>
        <v>1</v>
      </c>
      <c r="J1014" s="33">
        <v>1</v>
      </c>
      <c r="K1014" s="33">
        <f t="shared" si="140"/>
        <v>1</v>
      </c>
      <c r="L1014" s="33">
        <f t="shared" si="141"/>
        <v>0</v>
      </c>
      <c r="M1014" s="33">
        <f t="shared" si="142"/>
        <v>1</v>
      </c>
      <c r="N1014" s="33">
        <f t="shared" si="143"/>
        <v>2</v>
      </c>
      <c r="O1014" s="33">
        <f t="shared" si="136"/>
        <v>0</v>
      </c>
      <c r="P1014" s="33">
        <f t="shared" si="137"/>
        <v>0</v>
      </c>
      <c r="Q1014" s="33">
        <f t="shared" si="144"/>
        <v>4</v>
      </c>
    </row>
    <row r="1015" spans="1:17" ht="15.75" customHeight="1" x14ac:dyDescent="0.25">
      <c r="A1015" s="23" t="s">
        <v>2365</v>
      </c>
      <c r="B1015" s="3" t="s">
        <v>2366</v>
      </c>
      <c r="C1015" s="22" t="s">
        <v>31</v>
      </c>
      <c r="D1015" s="22" t="s">
        <v>16</v>
      </c>
      <c r="E1015" s="3" t="s">
        <v>24</v>
      </c>
      <c r="F1015" s="26" t="s">
        <v>2367</v>
      </c>
      <c r="G1015" s="33">
        <v>0</v>
      </c>
      <c r="H1015" s="33">
        <f t="shared" si="138"/>
        <v>0</v>
      </c>
      <c r="I1015" s="33">
        <f t="shared" si="139"/>
        <v>0</v>
      </c>
      <c r="J1015" s="33">
        <v>0</v>
      </c>
      <c r="K1015" s="33">
        <f t="shared" si="140"/>
        <v>0</v>
      </c>
      <c r="L1015" s="33">
        <f t="shared" si="141"/>
        <v>0</v>
      </c>
      <c r="M1015" s="33">
        <f t="shared" si="142"/>
        <v>0</v>
      </c>
      <c r="N1015" s="33">
        <f t="shared" si="143"/>
        <v>0</v>
      </c>
      <c r="O1015" s="33">
        <f t="shared" si="136"/>
        <v>0</v>
      </c>
      <c r="P1015" s="33">
        <f t="shared" si="137"/>
        <v>0</v>
      </c>
      <c r="Q1015" s="33">
        <f t="shared" si="144"/>
        <v>0</v>
      </c>
    </row>
    <row r="1016" spans="1:17" ht="15.75" customHeight="1" x14ac:dyDescent="0.25">
      <c r="A1016" s="23" t="s">
        <v>2368</v>
      </c>
      <c r="B1016" s="3" t="s">
        <v>2366</v>
      </c>
      <c r="C1016" s="22" t="s">
        <v>31</v>
      </c>
      <c r="D1016" s="22" t="s">
        <v>16</v>
      </c>
      <c r="E1016" s="3" t="s">
        <v>450</v>
      </c>
      <c r="F1016" s="26" t="s">
        <v>2369</v>
      </c>
      <c r="G1016" s="33">
        <v>1</v>
      </c>
      <c r="H1016" s="33">
        <f t="shared" si="138"/>
        <v>1</v>
      </c>
      <c r="I1016" s="33">
        <f t="shared" si="139"/>
        <v>1</v>
      </c>
      <c r="J1016" s="33">
        <v>0</v>
      </c>
      <c r="K1016" s="33">
        <f t="shared" si="140"/>
        <v>1</v>
      </c>
      <c r="L1016" s="33">
        <f t="shared" si="141"/>
        <v>2</v>
      </c>
      <c r="M1016" s="33">
        <f t="shared" si="142"/>
        <v>0</v>
      </c>
      <c r="N1016" s="33">
        <f t="shared" si="143"/>
        <v>2</v>
      </c>
      <c r="O1016" s="33">
        <f t="shared" si="136"/>
        <v>0.1</v>
      </c>
      <c r="P1016" s="33">
        <f t="shared" si="137"/>
        <v>2</v>
      </c>
      <c r="Q1016" s="33">
        <f t="shared" si="144"/>
        <v>0</v>
      </c>
    </row>
    <row r="1017" spans="1:17" ht="15.75" customHeight="1" x14ac:dyDescent="0.25">
      <c r="A1017" s="23" t="s">
        <v>2370</v>
      </c>
      <c r="B1017" s="3" t="s">
        <v>2366</v>
      </c>
      <c r="C1017" s="22" t="s">
        <v>31</v>
      </c>
      <c r="D1017" s="22" t="s">
        <v>16</v>
      </c>
      <c r="E1017" s="3" t="s">
        <v>39</v>
      </c>
      <c r="F1017" s="26" t="s">
        <v>2371</v>
      </c>
      <c r="G1017" s="33">
        <v>0</v>
      </c>
      <c r="H1017" s="33">
        <f t="shared" si="138"/>
        <v>0</v>
      </c>
      <c r="I1017" s="33">
        <f t="shared" si="139"/>
        <v>0</v>
      </c>
      <c r="J1017" s="33">
        <v>0</v>
      </c>
      <c r="K1017" s="33">
        <f t="shared" si="140"/>
        <v>0</v>
      </c>
      <c r="L1017" s="33">
        <f t="shared" si="141"/>
        <v>0</v>
      </c>
      <c r="M1017" s="33">
        <f t="shared" si="142"/>
        <v>0</v>
      </c>
      <c r="N1017" s="33">
        <f t="shared" si="143"/>
        <v>0</v>
      </c>
      <c r="O1017" s="33">
        <f t="shared" si="136"/>
        <v>0</v>
      </c>
      <c r="P1017" s="33">
        <f t="shared" si="137"/>
        <v>0</v>
      </c>
      <c r="Q1017" s="33">
        <f t="shared" si="144"/>
        <v>0</v>
      </c>
    </row>
    <row r="1018" spans="1:17" ht="15.75" customHeight="1" x14ac:dyDescent="0.25">
      <c r="A1018" s="23" t="s">
        <v>2372</v>
      </c>
      <c r="B1018" s="3" t="s">
        <v>2373</v>
      </c>
      <c r="C1018" s="22" t="s">
        <v>27</v>
      </c>
      <c r="D1018" s="22" t="s">
        <v>16</v>
      </c>
      <c r="E1018" s="3" t="s">
        <v>427</v>
      </c>
      <c r="F1018" s="26" t="s">
        <v>2374</v>
      </c>
      <c r="G1018" s="33">
        <v>1</v>
      </c>
      <c r="H1018" s="33">
        <f t="shared" si="138"/>
        <v>1</v>
      </c>
      <c r="I1018" s="33">
        <f t="shared" si="139"/>
        <v>1</v>
      </c>
      <c r="J1018" s="33">
        <v>1</v>
      </c>
      <c r="K1018" s="33">
        <f t="shared" si="140"/>
        <v>1</v>
      </c>
      <c r="L1018" s="33">
        <f t="shared" si="141"/>
        <v>0</v>
      </c>
      <c r="M1018" s="33">
        <f t="shared" si="142"/>
        <v>1</v>
      </c>
      <c r="N1018" s="33">
        <f t="shared" si="143"/>
        <v>2</v>
      </c>
      <c r="O1018" s="33">
        <f t="shared" si="136"/>
        <v>0</v>
      </c>
      <c r="P1018" s="33">
        <f t="shared" si="137"/>
        <v>0</v>
      </c>
      <c r="Q1018" s="33">
        <f t="shared" si="144"/>
        <v>4</v>
      </c>
    </row>
    <row r="1019" spans="1:17" ht="15.75" customHeight="1" x14ac:dyDescent="0.25">
      <c r="A1019" s="23" t="s">
        <v>2375</v>
      </c>
      <c r="B1019" s="3" t="s">
        <v>2373</v>
      </c>
      <c r="C1019" s="22" t="s">
        <v>144</v>
      </c>
      <c r="D1019" s="22" t="s">
        <v>16</v>
      </c>
      <c r="E1019" s="3" t="s">
        <v>31</v>
      </c>
      <c r="F1019" s="26" t="s">
        <v>2376</v>
      </c>
      <c r="G1019" s="33">
        <v>1</v>
      </c>
      <c r="H1019" s="33">
        <f t="shared" si="138"/>
        <v>1</v>
      </c>
      <c r="I1019" s="33">
        <f t="shared" si="139"/>
        <v>1</v>
      </c>
      <c r="J1019" s="33">
        <v>1</v>
      </c>
      <c r="K1019" s="33">
        <f t="shared" si="140"/>
        <v>1</v>
      </c>
      <c r="L1019" s="33">
        <f t="shared" si="141"/>
        <v>0</v>
      </c>
      <c r="M1019" s="33">
        <f t="shared" si="142"/>
        <v>1</v>
      </c>
      <c r="N1019" s="33">
        <f t="shared" si="143"/>
        <v>2</v>
      </c>
      <c r="O1019" s="33">
        <f t="shared" si="136"/>
        <v>0</v>
      </c>
      <c r="P1019" s="33">
        <f t="shared" si="137"/>
        <v>0</v>
      </c>
      <c r="Q1019" s="33">
        <f t="shared" si="144"/>
        <v>4</v>
      </c>
    </row>
    <row r="1020" spans="1:17" ht="15.75" customHeight="1" x14ac:dyDescent="0.25">
      <c r="A1020" s="23" t="s">
        <v>2377</v>
      </c>
      <c r="B1020" s="3" t="s">
        <v>2373</v>
      </c>
      <c r="C1020" s="22" t="s">
        <v>144</v>
      </c>
      <c r="D1020" s="22" t="s">
        <v>145</v>
      </c>
      <c r="E1020" s="3" t="s">
        <v>50</v>
      </c>
      <c r="F1020" s="26" t="s">
        <v>2378</v>
      </c>
      <c r="G1020" s="33">
        <v>1</v>
      </c>
      <c r="H1020" s="33">
        <f t="shared" si="138"/>
        <v>1</v>
      </c>
      <c r="I1020" s="33">
        <f t="shared" si="139"/>
        <v>1</v>
      </c>
      <c r="J1020" s="33">
        <v>1</v>
      </c>
      <c r="K1020" s="33">
        <f t="shared" si="140"/>
        <v>1</v>
      </c>
      <c r="L1020" s="33">
        <f t="shared" si="141"/>
        <v>0</v>
      </c>
      <c r="M1020" s="33">
        <f t="shared" si="142"/>
        <v>1</v>
      </c>
      <c r="N1020" s="33">
        <f t="shared" si="143"/>
        <v>2</v>
      </c>
      <c r="O1020" s="33">
        <f t="shared" si="136"/>
        <v>0</v>
      </c>
      <c r="P1020" s="33">
        <f t="shared" si="137"/>
        <v>0</v>
      </c>
      <c r="Q1020" s="33">
        <f t="shared" si="144"/>
        <v>4</v>
      </c>
    </row>
    <row r="1021" spans="1:17" ht="15.75" customHeight="1" x14ac:dyDescent="0.25">
      <c r="A1021" s="23" t="s">
        <v>2379</v>
      </c>
      <c r="B1021" s="3" t="s">
        <v>2373</v>
      </c>
      <c r="C1021" s="22" t="s">
        <v>144</v>
      </c>
      <c r="D1021" s="22" t="s">
        <v>16</v>
      </c>
      <c r="E1021" s="3" t="s">
        <v>60</v>
      </c>
      <c r="F1021" s="26" t="s">
        <v>2380</v>
      </c>
      <c r="G1021" s="33">
        <v>1</v>
      </c>
      <c r="H1021" s="33">
        <f t="shared" si="138"/>
        <v>1</v>
      </c>
      <c r="I1021" s="33">
        <f t="shared" si="139"/>
        <v>1</v>
      </c>
      <c r="J1021" s="33">
        <v>1</v>
      </c>
      <c r="K1021" s="33">
        <f t="shared" si="140"/>
        <v>1</v>
      </c>
      <c r="L1021" s="33">
        <f t="shared" si="141"/>
        <v>0</v>
      </c>
      <c r="M1021" s="33">
        <f t="shared" si="142"/>
        <v>1</v>
      </c>
      <c r="N1021" s="33">
        <f t="shared" si="143"/>
        <v>2</v>
      </c>
      <c r="O1021" s="33">
        <f t="shared" si="136"/>
        <v>0</v>
      </c>
      <c r="P1021" s="33">
        <f t="shared" si="137"/>
        <v>0</v>
      </c>
      <c r="Q1021" s="33">
        <f t="shared" si="144"/>
        <v>4</v>
      </c>
    </row>
    <row r="1022" spans="1:17" ht="15.75" customHeight="1" x14ac:dyDescent="0.25">
      <c r="A1022" s="23" t="s">
        <v>2381</v>
      </c>
      <c r="B1022" s="3" t="s">
        <v>2373</v>
      </c>
      <c r="C1022" s="22" t="s">
        <v>205</v>
      </c>
      <c r="D1022" s="22" t="s">
        <v>16</v>
      </c>
      <c r="E1022" s="3" t="s">
        <v>22</v>
      </c>
      <c r="F1022" s="26" t="s">
        <v>2382</v>
      </c>
      <c r="G1022" s="33">
        <v>1</v>
      </c>
      <c r="H1022" s="33">
        <f t="shared" si="138"/>
        <v>1</v>
      </c>
      <c r="I1022" s="33">
        <f t="shared" si="139"/>
        <v>1</v>
      </c>
      <c r="J1022" s="33">
        <v>1</v>
      </c>
      <c r="K1022" s="33">
        <f t="shared" si="140"/>
        <v>1</v>
      </c>
      <c r="L1022" s="33">
        <f t="shared" si="141"/>
        <v>0</v>
      </c>
      <c r="M1022" s="33">
        <f t="shared" si="142"/>
        <v>1</v>
      </c>
      <c r="N1022" s="33">
        <f t="shared" si="143"/>
        <v>2</v>
      </c>
      <c r="O1022" s="33">
        <f t="shared" si="136"/>
        <v>0</v>
      </c>
      <c r="P1022" s="33">
        <f t="shared" si="137"/>
        <v>0</v>
      </c>
      <c r="Q1022" s="33">
        <f t="shared" si="144"/>
        <v>4</v>
      </c>
    </row>
    <row r="1023" spans="1:17" ht="15.75" customHeight="1" x14ac:dyDescent="0.25">
      <c r="A1023" s="23" t="s">
        <v>2383</v>
      </c>
      <c r="B1023" s="3" t="s">
        <v>2373</v>
      </c>
      <c r="C1023" s="22" t="s">
        <v>184</v>
      </c>
      <c r="D1023" s="22" t="s">
        <v>16</v>
      </c>
      <c r="E1023" s="3" t="s">
        <v>119</v>
      </c>
      <c r="F1023" s="26" t="s">
        <v>2384</v>
      </c>
      <c r="G1023" s="33">
        <v>1</v>
      </c>
      <c r="H1023" s="33">
        <f t="shared" si="138"/>
        <v>1</v>
      </c>
      <c r="I1023" s="33">
        <f t="shared" si="139"/>
        <v>1</v>
      </c>
      <c r="J1023" s="33">
        <v>1</v>
      </c>
      <c r="K1023" s="33">
        <f t="shared" si="140"/>
        <v>1</v>
      </c>
      <c r="L1023" s="33">
        <f t="shared" si="141"/>
        <v>0</v>
      </c>
      <c r="M1023" s="33">
        <f t="shared" si="142"/>
        <v>1</v>
      </c>
      <c r="N1023" s="33">
        <f t="shared" si="143"/>
        <v>2</v>
      </c>
      <c r="O1023" s="33">
        <f t="shared" si="136"/>
        <v>0</v>
      </c>
      <c r="P1023" s="33">
        <f t="shared" si="137"/>
        <v>0</v>
      </c>
      <c r="Q1023" s="33">
        <f t="shared" si="144"/>
        <v>4</v>
      </c>
    </row>
    <row r="1024" spans="1:17" ht="15.75" customHeight="1" x14ac:dyDescent="0.25">
      <c r="A1024" s="23" t="s">
        <v>2385</v>
      </c>
      <c r="B1024" s="3" t="s">
        <v>2373</v>
      </c>
      <c r="C1024" s="22" t="s">
        <v>205</v>
      </c>
      <c r="D1024" s="22" t="s">
        <v>16</v>
      </c>
      <c r="E1024" s="3" t="s">
        <v>19</v>
      </c>
      <c r="F1024" s="26" t="s">
        <v>133</v>
      </c>
      <c r="G1024" s="33">
        <v>1</v>
      </c>
      <c r="H1024" s="33">
        <f t="shared" si="138"/>
        <v>1</v>
      </c>
      <c r="I1024" s="33">
        <f t="shared" si="139"/>
        <v>1</v>
      </c>
      <c r="J1024" s="33">
        <v>1</v>
      </c>
      <c r="K1024" s="33">
        <f t="shared" si="140"/>
        <v>1</v>
      </c>
      <c r="L1024" s="33">
        <f t="shared" si="141"/>
        <v>0</v>
      </c>
      <c r="M1024" s="33">
        <f t="shared" si="142"/>
        <v>1</v>
      </c>
      <c r="N1024" s="33">
        <f t="shared" si="143"/>
        <v>2</v>
      </c>
      <c r="O1024" s="33">
        <f t="shared" si="136"/>
        <v>0</v>
      </c>
      <c r="P1024" s="33">
        <f t="shared" si="137"/>
        <v>0</v>
      </c>
      <c r="Q1024" s="33">
        <f t="shared" si="144"/>
        <v>4</v>
      </c>
    </row>
    <row r="1025" spans="1:17" ht="15.75" customHeight="1" x14ac:dyDescent="0.25">
      <c r="A1025" s="23" t="s">
        <v>2386</v>
      </c>
      <c r="B1025" s="3" t="s">
        <v>2373</v>
      </c>
      <c r="C1025" s="22" t="s">
        <v>377</v>
      </c>
      <c r="D1025" s="22" t="s">
        <v>16</v>
      </c>
      <c r="E1025" s="3" t="s">
        <v>43</v>
      </c>
      <c r="F1025" s="26" t="s">
        <v>2387</v>
      </c>
      <c r="G1025" s="33">
        <v>1</v>
      </c>
      <c r="H1025" s="33">
        <f t="shared" si="138"/>
        <v>1</v>
      </c>
      <c r="I1025" s="33">
        <f t="shared" si="139"/>
        <v>1</v>
      </c>
      <c r="J1025" s="33">
        <v>1</v>
      </c>
      <c r="K1025" s="33">
        <f t="shared" si="140"/>
        <v>1</v>
      </c>
      <c r="L1025" s="33">
        <f t="shared" si="141"/>
        <v>0</v>
      </c>
      <c r="M1025" s="33">
        <f t="shared" si="142"/>
        <v>1</v>
      </c>
      <c r="N1025" s="33">
        <f t="shared" si="143"/>
        <v>2</v>
      </c>
      <c r="O1025" s="33">
        <f t="shared" si="136"/>
        <v>0</v>
      </c>
      <c r="P1025" s="33">
        <f t="shared" si="137"/>
        <v>0</v>
      </c>
      <c r="Q1025" s="33">
        <f t="shared" si="144"/>
        <v>4</v>
      </c>
    </row>
    <row r="1026" spans="1:17" ht="15.75" customHeight="1" x14ac:dyDescent="0.25">
      <c r="A1026" s="23" t="s">
        <v>2388</v>
      </c>
      <c r="B1026" s="3" t="s">
        <v>2373</v>
      </c>
      <c r="C1026" s="22" t="s">
        <v>46</v>
      </c>
      <c r="D1026" s="22" t="s">
        <v>16</v>
      </c>
      <c r="E1026" s="3" t="s">
        <v>86</v>
      </c>
      <c r="F1026" s="26" t="s">
        <v>2389</v>
      </c>
      <c r="G1026" s="33">
        <v>1</v>
      </c>
      <c r="H1026" s="33">
        <f t="shared" si="138"/>
        <v>1</v>
      </c>
      <c r="I1026" s="33">
        <f t="shared" si="139"/>
        <v>1</v>
      </c>
      <c r="J1026" s="33">
        <v>1</v>
      </c>
      <c r="K1026" s="33">
        <f t="shared" si="140"/>
        <v>1</v>
      </c>
      <c r="L1026" s="33">
        <f t="shared" si="141"/>
        <v>0</v>
      </c>
      <c r="M1026" s="33">
        <f t="shared" si="142"/>
        <v>1</v>
      </c>
      <c r="N1026" s="33">
        <f t="shared" si="143"/>
        <v>2</v>
      </c>
      <c r="O1026" s="33">
        <f t="shared" si="136"/>
        <v>0</v>
      </c>
      <c r="P1026" s="33">
        <f t="shared" si="137"/>
        <v>0</v>
      </c>
      <c r="Q1026" s="33">
        <f t="shared" si="144"/>
        <v>4</v>
      </c>
    </row>
    <row r="1027" spans="1:17" ht="15.75" customHeight="1" x14ac:dyDescent="0.25">
      <c r="A1027" s="23" t="s">
        <v>2390</v>
      </c>
      <c r="B1027" s="3" t="s">
        <v>2373</v>
      </c>
      <c r="C1027" s="22" t="s">
        <v>377</v>
      </c>
      <c r="D1027" s="22" t="s">
        <v>16</v>
      </c>
      <c r="E1027" s="3" t="s">
        <v>152</v>
      </c>
      <c r="F1027" s="26" t="s">
        <v>2391</v>
      </c>
      <c r="G1027" s="33">
        <v>1</v>
      </c>
      <c r="H1027" s="33">
        <f t="shared" si="138"/>
        <v>1</v>
      </c>
      <c r="I1027" s="33">
        <f t="shared" si="139"/>
        <v>1</v>
      </c>
      <c r="J1027" s="33">
        <v>1</v>
      </c>
      <c r="K1027" s="33">
        <f t="shared" si="140"/>
        <v>1</v>
      </c>
      <c r="L1027" s="33">
        <f t="shared" si="141"/>
        <v>0</v>
      </c>
      <c r="M1027" s="33">
        <f t="shared" si="142"/>
        <v>1</v>
      </c>
      <c r="N1027" s="33">
        <f t="shared" si="143"/>
        <v>2</v>
      </c>
      <c r="O1027" s="33">
        <f t="shared" si="136"/>
        <v>0</v>
      </c>
      <c r="P1027" s="33">
        <f t="shared" si="137"/>
        <v>0</v>
      </c>
      <c r="Q1027" s="33">
        <f t="shared" si="144"/>
        <v>4</v>
      </c>
    </row>
    <row r="1028" spans="1:17" ht="15.75" customHeight="1" x14ac:dyDescent="0.25">
      <c r="A1028" s="23" t="s">
        <v>2392</v>
      </c>
      <c r="B1028" s="3" t="s">
        <v>2373</v>
      </c>
      <c r="C1028" s="22" t="s">
        <v>119</v>
      </c>
      <c r="D1028" s="22" t="s">
        <v>16</v>
      </c>
      <c r="E1028" s="3" t="s">
        <v>18</v>
      </c>
      <c r="F1028" s="26" t="s">
        <v>2393</v>
      </c>
      <c r="G1028" s="33">
        <v>1</v>
      </c>
      <c r="H1028" s="33">
        <f t="shared" si="138"/>
        <v>1</v>
      </c>
      <c r="I1028" s="33">
        <f t="shared" si="139"/>
        <v>1</v>
      </c>
      <c r="J1028" s="33">
        <v>1</v>
      </c>
      <c r="K1028" s="33">
        <f t="shared" si="140"/>
        <v>1</v>
      </c>
      <c r="L1028" s="33">
        <f t="shared" si="141"/>
        <v>0</v>
      </c>
      <c r="M1028" s="33">
        <f t="shared" si="142"/>
        <v>1</v>
      </c>
      <c r="N1028" s="33">
        <f t="shared" si="143"/>
        <v>2</v>
      </c>
      <c r="O1028" s="33">
        <f t="shared" ref="O1028:O1090" si="145">(IF(G1028+J1028=1,0.1,0))*G1028</f>
        <v>0</v>
      </c>
      <c r="P1028" s="33">
        <f t="shared" ref="P1028:P1090" si="146">IF(J1028=0,(G1028*2)+(O1028*0),0)</f>
        <v>0</v>
      </c>
      <c r="Q1028" s="33">
        <f t="shared" si="144"/>
        <v>4</v>
      </c>
    </row>
    <row r="1029" spans="1:17" ht="15.75" customHeight="1" x14ac:dyDescent="0.25">
      <c r="A1029" s="23" t="s">
        <v>2394</v>
      </c>
      <c r="B1029" s="3" t="s">
        <v>2373</v>
      </c>
      <c r="C1029" s="22" t="s">
        <v>27</v>
      </c>
      <c r="D1029" s="22" t="s">
        <v>16</v>
      </c>
      <c r="E1029" s="3" t="s">
        <v>2395</v>
      </c>
      <c r="F1029" s="26" t="s">
        <v>2396</v>
      </c>
      <c r="G1029" s="33">
        <v>1</v>
      </c>
      <c r="H1029" s="33">
        <f t="shared" ref="H1029:H1091" si="147">G1029</f>
        <v>1</v>
      </c>
      <c r="I1029" s="33">
        <f t="shared" ref="I1029:I1091" si="148">G1029</f>
        <v>1</v>
      </c>
      <c r="J1029" s="33">
        <v>1</v>
      </c>
      <c r="K1029" s="33">
        <f t="shared" ref="K1029:K1091" si="149">G1029</f>
        <v>1</v>
      </c>
      <c r="L1029" s="33">
        <f t="shared" ref="L1029:L1091" si="150">IF(J1029&gt;0,0,2)*G1029</f>
        <v>0</v>
      </c>
      <c r="M1029" s="33">
        <f t="shared" ref="M1029:M1091" si="151">IF(L1029&gt;0,0,1)*G1029</f>
        <v>1</v>
      </c>
      <c r="N1029" s="33">
        <f t="shared" ref="N1029:N1091" si="152">G1029*2</f>
        <v>2</v>
      </c>
      <c r="O1029" s="33">
        <f t="shared" si="145"/>
        <v>0</v>
      </c>
      <c r="P1029" s="33">
        <f t="shared" si="146"/>
        <v>0</v>
      </c>
      <c r="Q1029" s="33">
        <f t="shared" ref="Q1029:Q1091" si="153">J1029*4</f>
        <v>4</v>
      </c>
    </row>
    <row r="1030" spans="1:17" ht="15.75" customHeight="1" x14ac:dyDescent="0.25">
      <c r="A1030" s="23" t="s">
        <v>2397</v>
      </c>
      <c r="B1030" s="3" t="s">
        <v>2373</v>
      </c>
      <c r="C1030" s="22" t="s">
        <v>27</v>
      </c>
      <c r="D1030" s="22" t="s">
        <v>16</v>
      </c>
      <c r="E1030" s="3" t="s">
        <v>125</v>
      </c>
      <c r="F1030" s="26" t="s">
        <v>2398</v>
      </c>
      <c r="G1030" s="33">
        <v>1</v>
      </c>
      <c r="H1030" s="33">
        <f t="shared" si="147"/>
        <v>1</v>
      </c>
      <c r="I1030" s="33">
        <f t="shared" si="148"/>
        <v>1</v>
      </c>
      <c r="J1030" s="33">
        <v>1</v>
      </c>
      <c r="K1030" s="33">
        <f t="shared" si="149"/>
        <v>1</v>
      </c>
      <c r="L1030" s="33">
        <f t="shared" si="150"/>
        <v>0</v>
      </c>
      <c r="M1030" s="33">
        <f t="shared" si="151"/>
        <v>1</v>
      </c>
      <c r="N1030" s="33">
        <f t="shared" si="152"/>
        <v>2</v>
      </c>
      <c r="O1030" s="33">
        <f t="shared" si="145"/>
        <v>0</v>
      </c>
      <c r="P1030" s="33">
        <f t="shared" si="146"/>
        <v>0</v>
      </c>
      <c r="Q1030" s="33">
        <f t="shared" si="153"/>
        <v>4</v>
      </c>
    </row>
    <row r="1031" spans="1:17" ht="15.75" customHeight="1" x14ac:dyDescent="0.25">
      <c r="A1031" s="23" t="s">
        <v>2399</v>
      </c>
      <c r="B1031" s="3" t="s">
        <v>2373</v>
      </c>
      <c r="C1031" s="22" t="s">
        <v>144</v>
      </c>
      <c r="D1031" s="22" t="s">
        <v>16</v>
      </c>
      <c r="E1031" s="3" t="s">
        <v>15</v>
      </c>
      <c r="F1031" s="26" t="s">
        <v>2400</v>
      </c>
      <c r="G1031" s="33">
        <v>0</v>
      </c>
      <c r="H1031" s="33">
        <f t="shared" si="147"/>
        <v>0</v>
      </c>
      <c r="I1031" s="33">
        <f t="shared" si="148"/>
        <v>0</v>
      </c>
      <c r="J1031" s="33">
        <v>0</v>
      </c>
      <c r="K1031" s="33">
        <f t="shared" si="149"/>
        <v>0</v>
      </c>
      <c r="L1031" s="33">
        <f t="shared" si="150"/>
        <v>0</v>
      </c>
      <c r="M1031" s="33">
        <f t="shared" si="151"/>
        <v>0</v>
      </c>
      <c r="N1031" s="33">
        <f t="shared" si="152"/>
        <v>0</v>
      </c>
      <c r="O1031" s="33">
        <f t="shared" si="145"/>
        <v>0</v>
      </c>
      <c r="P1031" s="33">
        <f t="shared" si="146"/>
        <v>0</v>
      </c>
      <c r="Q1031" s="33">
        <f t="shared" si="153"/>
        <v>0</v>
      </c>
    </row>
    <row r="1032" spans="1:17" ht="15.75" customHeight="1" x14ac:dyDescent="0.25">
      <c r="A1032" s="23" t="s">
        <v>2401</v>
      </c>
      <c r="B1032" s="3" t="s">
        <v>2373</v>
      </c>
      <c r="C1032" s="22" t="s">
        <v>47</v>
      </c>
      <c r="D1032" s="22" t="s">
        <v>16</v>
      </c>
      <c r="E1032" s="3" t="s">
        <v>47</v>
      </c>
      <c r="F1032" s="26" t="s">
        <v>2402</v>
      </c>
      <c r="G1032" s="33">
        <v>1</v>
      </c>
      <c r="H1032" s="33">
        <f t="shared" si="147"/>
        <v>1</v>
      </c>
      <c r="I1032" s="33">
        <f t="shared" si="148"/>
        <v>1</v>
      </c>
      <c r="J1032" s="33">
        <v>1</v>
      </c>
      <c r="K1032" s="33">
        <f t="shared" si="149"/>
        <v>1</v>
      </c>
      <c r="L1032" s="33">
        <f t="shared" si="150"/>
        <v>0</v>
      </c>
      <c r="M1032" s="33">
        <f t="shared" si="151"/>
        <v>1</v>
      </c>
      <c r="N1032" s="33">
        <f t="shared" si="152"/>
        <v>2</v>
      </c>
      <c r="O1032" s="33">
        <f t="shared" si="145"/>
        <v>0</v>
      </c>
      <c r="P1032" s="33">
        <f t="shared" si="146"/>
        <v>0</v>
      </c>
      <c r="Q1032" s="33">
        <f t="shared" si="153"/>
        <v>4</v>
      </c>
    </row>
    <row r="1033" spans="1:17" ht="15.75" customHeight="1" x14ac:dyDescent="0.25">
      <c r="A1033" s="23" t="s">
        <v>2403</v>
      </c>
      <c r="B1033" s="3" t="s">
        <v>2373</v>
      </c>
      <c r="C1033" s="22" t="s">
        <v>112</v>
      </c>
      <c r="D1033" s="22" t="s">
        <v>16</v>
      </c>
      <c r="E1033" s="3" t="s">
        <v>50</v>
      </c>
      <c r="F1033" s="26" t="s">
        <v>2404</v>
      </c>
      <c r="G1033" s="33">
        <v>1</v>
      </c>
      <c r="H1033" s="33">
        <f t="shared" si="147"/>
        <v>1</v>
      </c>
      <c r="I1033" s="33">
        <f t="shared" si="148"/>
        <v>1</v>
      </c>
      <c r="J1033" s="33">
        <v>1</v>
      </c>
      <c r="K1033" s="33">
        <f t="shared" si="149"/>
        <v>1</v>
      </c>
      <c r="L1033" s="33">
        <f t="shared" si="150"/>
        <v>0</v>
      </c>
      <c r="M1033" s="33">
        <f t="shared" si="151"/>
        <v>1</v>
      </c>
      <c r="N1033" s="33">
        <f t="shared" si="152"/>
        <v>2</v>
      </c>
      <c r="O1033" s="33">
        <f t="shared" si="145"/>
        <v>0</v>
      </c>
      <c r="P1033" s="33">
        <f t="shared" si="146"/>
        <v>0</v>
      </c>
      <c r="Q1033" s="33">
        <f t="shared" si="153"/>
        <v>4</v>
      </c>
    </row>
    <row r="1034" spans="1:17" ht="15.75" customHeight="1" x14ac:dyDescent="0.25">
      <c r="A1034" s="23" t="s">
        <v>2405</v>
      </c>
      <c r="B1034" s="3" t="s">
        <v>2373</v>
      </c>
      <c r="C1034" s="22" t="s">
        <v>377</v>
      </c>
      <c r="D1034" s="22" t="s">
        <v>16</v>
      </c>
      <c r="E1034" s="3" t="s">
        <v>15</v>
      </c>
      <c r="F1034" s="26" t="s">
        <v>2406</v>
      </c>
      <c r="G1034" s="33">
        <v>1</v>
      </c>
      <c r="H1034" s="33">
        <f t="shared" si="147"/>
        <v>1</v>
      </c>
      <c r="I1034" s="33">
        <f t="shared" si="148"/>
        <v>1</v>
      </c>
      <c r="J1034" s="33">
        <v>1</v>
      </c>
      <c r="K1034" s="33">
        <f t="shared" si="149"/>
        <v>1</v>
      </c>
      <c r="L1034" s="33">
        <f t="shared" si="150"/>
        <v>0</v>
      </c>
      <c r="M1034" s="33">
        <f t="shared" si="151"/>
        <v>1</v>
      </c>
      <c r="N1034" s="33">
        <f t="shared" si="152"/>
        <v>2</v>
      </c>
      <c r="O1034" s="33">
        <f t="shared" si="145"/>
        <v>0</v>
      </c>
      <c r="P1034" s="33">
        <f t="shared" si="146"/>
        <v>0</v>
      </c>
      <c r="Q1034" s="33">
        <f t="shared" si="153"/>
        <v>4</v>
      </c>
    </row>
    <row r="1035" spans="1:17" ht="15.75" customHeight="1" x14ac:dyDescent="0.25">
      <c r="A1035" s="23" t="s">
        <v>2407</v>
      </c>
      <c r="B1035" s="3" t="s">
        <v>2373</v>
      </c>
      <c r="C1035" s="22" t="s">
        <v>25</v>
      </c>
      <c r="D1035" s="22" t="s">
        <v>16</v>
      </c>
      <c r="E1035" s="3" t="s">
        <v>126</v>
      </c>
      <c r="F1035" s="26" t="s">
        <v>2408</v>
      </c>
      <c r="G1035" s="33">
        <v>1</v>
      </c>
      <c r="H1035" s="33">
        <f t="shared" si="147"/>
        <v>1</v>
      </c>
      <c r="I1035" s="33">
        <f t="shared" si="148"/>
        <v>1</v>
      </c>
      <c r="J1035" s="33">
        <v>1</v>
      </c>
      <c r="K1035" s="33">
        <f t="shared" si="149"/>
        <v>1</v>
      </c>
      <c r="L1035" s="33">
        <f t="shared" si="150"/>
        <v>0</v>
      </c>
      <c r="M1035" s="33">
        <f t="shared" si="151"/>
        <v>1</v>
      </c>
      <c r="N1035" s="33">
        <f t="shared" si="152"/>
        <v>2</v>
      </c>
      <c r="O1035" s="33">
        <f t="shared" si="145"/>
        <v>0</v>
      </c>
      <c r="P1035" s="33">
        <f t="shared" si="146"/>
        <v>0</v>
      </c>
      <c r="Q1035" s="33">
        <f t="shared" si="153"/>
        <v>4</v>
      </c>
    </row>
    <row r="1036" spans="1:17" ht="15.75" customHeight="1" x14ac:dyDescent="0.25">
      <c r="A1036" s="23" t="s">
        <v>2409</v>
      </c>
      <c r="B1036" s="3" t="s">
        <v>2373</v>
      </c>
      <c r="C1036" s="22" t="s">
        <v>144</v>
      </c>
      <c r="D1036" s="22" t="s">
        <v>16</v>
      </c>
      <c r="E1036" s="3" t="s">
        <v>152</v>
      </c>
      <c r="F1036" s="26" t="s">
        <v>2410</v>
      </c>
      <c r="G1036" s="33">
        <v>0</v>
      </c>
      <c r="H1036" s="33">
        <f t="shared" si="147"/>
        <v>0</v>
      </c>
      <c r="I1036" s="33">
        <f t="shared" si="148"/>
        <v>0</v>
      </c>
      <c r="J1036" s="33">
        <v>0</v>
      </c>
      <c r="K1036" s="33">
        <f t="shared" si="149"/>
        <v>0</v>
      </c>
      <c r="L1036" s="33">
        <f t="shared" si="150"/>
        <v>0</v>
      </c>
      <c r="M1036" s="33">
        <f t="shared" si="151"/>
        <v>0</v>
      </c>
      <c r="N1036" s="33">
        <f t="shared" si="152"/>
        <v>0</v>
      </c>
      <c r="O1036" s="33">
        <f t="shared" si="145"/>
        <v>0</v>
      </c>
      <c r="P1036" s="33">
        <f t="shared" si="146"/>
        <v>0</v>
      </c>
      <c r="Q1036" s="33">
        <f t="shared" si="153"/>
        <v>0</v>
      </c>
    </row>
    <row r="1037" spans="1:17" ht="15.75" customHeight="1" x14ac:dyDescent="0.25">
      <c r="A1037" s="23" t="s">
        <v>2411</v>
      </c>
      <c r="B1037" s="3" t="s">
        <v>2373</v>
      </c>
      <c r="C1037" s="22" t="s">
        <v>205</v>
      </c>
      <c r="D1037" s="22" t="s">
        <v>145</v>
      </c>
      <c r="E1037" s="3" t="s">
        <v>18</v>
      </c>
      <c r="F1037" s="26" t="s">
        <v>2412</v>
      </c>
      <c r="G1037" s="33">
        <v>1</v>
      </c>
      <c r="H1037" s="33">
        <f t="shared" si="147"/>
        <v>1</v>
      </c>
      <c r="I1037" s="33">
        <f t="shared" si="148"/>
        <v>1</v>
      </c>
      <c r="J1037" s="33">
        <v>1</v>
      </c>
      <c r="K1037" s="33">
        <f t="shared" si="149"/>
        <v>1</v>
      </c>
      <c r="L1037" s="33">
        <f t="shared" si="150"/>
        <v>0</v>
      </c>
      <c r="M1037" s="33">
        <f t="shared" si="151"/>
        <v>1</v>
      </c>
      <c r="N1037" s="33">
        <f t="shared" si="152"/>
        <v>2</v>
      </c>
      <c r="O1037" s="33">
        <f t="shared" si="145"/>
        <v>0</v>
      </c>
      <c r="P1037" s="33">
        <f t="shared" si="146"/>
        <v>0</v>
      </c>
      <c r="Q1037" s="33">
        <f t="shared" si="153"/>
        <v>4</v>
      </c>
    </row>
    <row r="1038" spans="1:17" ht="15.75" customHeight="1" x14ac:dyDescent="0.25">
      <c r="A1038" s="23" t="s">
        <v>2413</v>
      </c>
      <c r="B1038" s="3" t="s">
        <v>2373</v>
      </c>
      <c r="C1038" s="22" t="s">
        <v>46</v>
      </c>
      <c r="D1038" s="22" t="s">
        <v>145</v>
      </c>
      <c r="E1038" s="3" t="s">
        <v>32</v>
      </c>
      <c r="F1038" s="26" t="s">
        <v>2414</v>
      </c>
      <c r="G1038" s="33">
        <v>1</v>
      </c>
      <c r="H1038" s="33">
        <f t="shared" si="147"/>
        <v>1</v>
      </c>
      <c r="I1038" s="33">
        <f t="shared" si="148"/>
        <v>1</v>
      </c>
      <c r="J1038" s="33">
        <v>1</v>
      </c>
      <c r="K1038" s="33">
        <f t="shared" si="149"/>
        <v>1</v>
      </c>
      <c r="L1038" s="33">
        <f t="shared" si="150"/>
        <v>0</v>
      </c>
      <c r="M1038" s="33">
        <f t="shared" si="151"/>
        <v>1</v>
      </c>
      <c r="N1038" s="33">
        <f t="shared" si="152"/>
        <v>2</v>
      </c>
      <c r="O1038" s="33">
        <f t="shared" si="145"/>
        <v>0</v>
      </c>
      <c r="P1038" s="33">
        <f t="shared" si="146"/>
        <v>0</v>
      </c>
      <c r="Q1038" s="33">
        <f t="shared" si="153"/>
        <v>4</v>
      </c>
    </row>
    <row r="1039" spans="1:17" ht="15.75" customHeight="1" x14ac:dyDescent="0.25">
      <c r="A1039" s="23" t="s">
        <v>2415</v>
      </c>
      <c r="B1039" s="3" t="s">
        <v>2373</v>
      </c>
      <c r="C1039" s="22" t="s">
        <v>450</v>
      </c>
      <c r="D1039" s="22" t="s">
        <v>16</v>
      </c>
      <c r="E1039" s="3" t="s">
        <v>18</v>
      </c>
      <c r="F1039" s="26" t="s">
        <v>2416</v>
      </c>
      <c r="G1039" s="33">
        <v>1</v>
      </c>
      <c r="H1039" s="33">
        <f t="shared" si="147"/>
        <v>1</v>
      </c>
      <c r="I1039" s="33">
        <f t="shared" si="148"/>
        <v>1</v>
      </c>
      <c r="J1039" s="33">
        <v>1</v>
      </c>
      <c r="K1039" s="33">
        <f t="shared" si="149"/>
        <v>1</v>
      </c>
      <c r="L1039" s="33">
        <f t="shared" si="150"/>
        <v>0</v>
      </c>
      <c r="M1039" s="33">
        <f t="shared" si="151"/>
        <v>1</v>
      </c>
      <c r="N1039" s="33">
        <f t="shared" si="152"/>
        <v>2</v>
      </c>
      <c r="O1039" s="33">
        <f t="shared" si="145"/>
        <v>0</v>
      </c>
      <c r="P1039" s="33">
        <f t="shared" si="146"/>
        <v>0</v>
      </c>
      <c r="Q1039" s="33">
        <f t="shared" si="153"/>
        <v>4</v>
      </c>
    </row>
    <row r="1040" spans="1:17" ht="15.75" customHeight="1" x14ac:dyDescent="0.25">
      <c r="A1040" s="23" t="s">
        <v>2417</v>
      </c>
      <c r="B1040" s="3" t="s">
        <v>2373</v>
      </c>
      <c r="C1040" s="22" t="s">
        <v>119</v>
      </c>
      <c r="D1040" s="22" t="s">
        <v>16</v>
      </c>
      <c r="E1040" s="3" t="s">
        <v>17</v>
      </c>
      <c r="F1040" s="26" t="s">
        <v>40</v>
      </c>
      <c r="G1040" s="33">
        <v>1</v>
      </c>
      <c r="H1040" s="33">
        <f t="shared" si="147"/>
        <v>1</v>
      </c>
      <c r="I1040" s="33">
        <f t="shared" si="148"/>
        <v>1</v>
      </c>
      <c r="J1040" s="33">
        <v>1</v>
      </c>
      <c r="K1040" s="33">
        <f t="shared" si="149"/>
        <v>1</v>
      </c>
      <c r="L1040" s="33">
        <f t="shared" si="150"/>
        <v>0</v>
      </c>
      <c r="M1040" s="33">
        <f t="shared" si="151"/>
        <v>1</v>
      </c>
      <c r="N1040" s="33">
        <f t="shared" si="152"/>
        <v>2</v>
      </c>
      <c r="O1040" s="33">
        <f t="shared" si="145"/>
        <v>0</v>
      </c>
      <c r="P1040" s="33">
        <f t="shared" si="146"/>
        <v>0</v>
      </c>
      <c r="Q1040" s="33">
        <f t="shared" si="153"/>
        <v>4</v>
      </c>
    </row>
    <row r="1041" spans="1:17" ht="15.75" customHeight="1" x14ac:dyDescent="0.25">
      <c r="A1041" s="23" t="s">
        <v>2418</v>
      </c>
      <c r="B1041" s="3" t="s">
        <v>2373</v>
      </c>
      <c r="C1041" s="22" t="s">
        <v>27</v>
      </c>
      <c r="D1041" s="22" t="s">
        <v>16</v>
      </c>
      <c r="E1041" s="3" t="s">
        <v>2419</v>
      </c>
      <c r="F1041" s="26" t="s">
        <v>2420</v>
      </c>
      <c r="G1041" s="33">
        <v>1</v>
      </c>
      <c r="H1041" s="33">
        <f t="shared" si="147"/>
        <v>1</v>
      </c>
      <c r="I1041" s="33">
        <f t="shared" si="148"/>
        <v>1</v>
      </c>
      <c r="J1041" s="33">
        <v>1</v>
      </c>
      <c r="K1041" s="33">
        <f t="shared" si="149"/>
        <v>1</v>
      </c>
      <c r="L1041" s="33">
        <f t="shared" si="150"/>
        <v>0</v>
      </c>
      <c r="M1041" s="33">
        <f t="shared" si="151"/>
        <v>1</v>
      </c>
      <c r="N1041" s="33">
        <f t="shared" si="152"/>
        <v>2</v>
      </c>
      <c r="O1041" s="33">
        <f t="shared" si="145"/>
        <v>0</v>
      </c>
      <c r="P1041" s="33">
        <f t="shared" si="146"/>
        <v>0</v>
      </c>
      <c r="Q1041" s="33">
        <f t="shared" si="153"/>
        <v>4</v>
      </c>
    </row>
    <row r="1042" spans="1:17" ht="15.75" customHeight="1" x14ac:dyDescent="0.25">
      <c r="A1042" s="23" t="s">
        <v>2421</v>
      </c>
      <c r="B1042" s="3" t="s">
        <v>2373</v>
      </c>
      <c r="C1042" s="22" t="s">
        <v>184</v>
      </c>
      <c r="D1042" s="22" t="s">
        <v>16</v>
      </c>
      <c r="E1042" s="3" t="s">
        <v>22</v>
      </c>
      <c r="F1042" s="26" t="s">
        <v>2422</v>
      </c>
      <c r="G1042" s="33">
        <v>1</v>
      </c>
      <c r="H1042" s="33">
        <f t="shared" si="147"/>
        <v>1</v>
      </c>
      <c r="I1042" s="33">
        <f t="shared" si="148"/>
        <v>1</v>
      </c>
      <c r="J1042" s="33">
        <v>1</v>
      </c>
      <c r="K1042" s="33">
        <f t="shared" si="149"/>
        <v>1</v>
      </c>
      <c r="L1042" s="33">
        <f t="shared" si="150"/>
        <v>0</v>
      </c>
      <c r="M1042" s="33">
        <f t="shared" si="151"/>
        <v>1</v>
      </c>
      <c r="N1042" s="33">
        <f t="shared" si="152"/>
        <v>2</v>
      </c>
      <c r="O1042" s="33">
        <f t="shared" si="145"/>
        <v>0</v>
      </c>
      <c r="P1042" s="33">
        <f t="shared" si="146"/>
        <v>0</v>
      </c>
      <c r="Q1042" s="33">
        <f t="shared" si="153"/>
        <v>4</v>
      </c>
    </row>
    <row r="1043" spans="1:17" ht="15.75" customHeight="1" x14ac:dyDescent="0.25">
      <c r="A1043" s="23" t="s">
        <v>2423</v>
      </c>
      <c r="B1043" s="3" t="s">
        <v>2373</v>
      </c>
      <c r="C1043" s="22" t="s">
        <v>27</v>
      </c>
      <c r="D1043" s="22" t="s">
        <v>16</v>
      </c>
      <c r="E1043" s="3" t="s">
        <v>105</v>
      </c>
      <c r="F1043" s="26" t="s">
        <v>2424</v>
      </c>
      <c r="G1043" s="33">
        <v>1</v>
      </c>
      <c r="H1043" s="33">
        <f t="shared" si="147"/>
        <v>1</v>
      </c>
      <c r="I1043" s="33">
        <f t="shared" si="148"/>
        <v>1</v>
      </c>
      <c r="J1043" s="33">
        <v>1</v>
      </c>
      <c r="K1043" s="33">
        <f t="shared" si="149"/>
        <v>1</v>
      </c>
      <c r="L1043" s="33">
        <f t="shared" si="150"/>
        <v>0</v>
      </c>
      <c r="M1043" s="33">
        <f t="shared" si="151"/>
        <v>1</v>
      </c>
      <c r="N1043" s="33">
        <f t="shared" si="152"/>
        <v>2</v>
      </c>
      <c r="O1043" s="33">
        <f t="shared" si="145"/>
        <v>0</v>
      </c>
      <c r="P1043" s="33">
        <f t="shared" si="146"/>
        <v>0</v>
      </c>
      <c r="Q1043" s="33">
        <f t="shared" si="153"/>
        <v>4</v>
      </c>
    </row>
    <row r="1044" spans="1:17" ht="15.75" customHeight="1" x14ac:dyDescent="0.25">
      <c r="A1044" s="23" t="s">
        <v>2425</v>
      </c>
      <c r="B1044" s="3" t="s">
        <v>2426</v>
      </c>
      <c r="C1044" s="22" t="s">
        <v>24</v>
      </c>
      <c r="D1044" s="22" t="s">
        <v>145</v>
      </c>
      <c r="E1044" s="3" t="s">
        <v>126</v>
      </c>
      <c r="F1044" s="26" t="s">
        <v>2427</v>
      </c>
      <c r="G1044" s="33">
        <v>1</v>
      </c>
      <c r="H1044" s="33">
        <f t="shared" si="147"/>
        <v>1</v>
      </c>
      <c r="I1044" s="33">
        <f t="shared" si="148"/>
        <v>1</v>
      </c>
      <c r="J1044" s="33">
        <v>1</v>
      </c>
      <c r="K1044" s="33">
        <f t="shared" si="149"/>
        <v>1</v>
      </c>
      <c r="L1044" s="33">
        <f t="shared" si="150"/>
        <v>0</v>
      </c>
      <c r="M1044" s="33">
        <f t="shared" si="151"/>
        <v>1</v>
      </c>
      <c r="N1044" s="33">
        <f t="shared" si="152"/>
        <v>2</v>
      </c>
      <c r="O1044" s="33">
        <f t="shared" si="145"/>
        <v>0</v>
      </c>
      <c r="P1044" s="33">
        <f t="shared" si="146"/>
        <v>0</v>
      </c>
      <c r="Q1044" s="33">
        <f t="shared" si="153"/>
        <v>4</v>
      </c>
    </row>
    <row r="1045" spans="1:17" ht="15.75" customHeight="1" x14ac:dyDescent="0.25">
      <c r="A1045" s="23" t="s">
        <v>2428</v>
      </c>
      <c r="B1045" s="3" t="s">
        <v>2426</v>
      </c>
      <c r="C1045" s="22" t="s">
        <v>31</v>
      </c>
      <c r="D1045" s="22" t="s">
        <v>2429</v>
      </c>
      <c r="E1045" s="3" t="s">
        <v>60</v>
      </c>
      <c r="F1045" s="26" t="s">
        <v>2430</v>
      </c>
      <c r="G1045" s="33">
        <v>1</v>
      </c>
      <c r="H1045" s="33">
        <f t="shared" si="147"/>
        <v>1</v>
      </c>
      <c r="I1045" s="33">
        <f t="shared" si="148"/>
        <v>1</v>
      </c>
      <c r="J1045" s="33">
        <v>1</v>
      </c>
      <c r="K1045" s="33">
        <f t="shared" si="149"/>
        <v>1</v>
      </c>
      <c r="L1045" s="33">
        <f t="shared" si="150"/>
        <v>0</v>
      </c>
      <c r="M1045" s="33">
        <f t="shared" si="151"/>
        <v>1</v>
      </c>
      <c r="N1045" s="33">
        <f t="shared" si="152"/>
        <v>2</v>
      </c>
      <c r="O1045" s="33">
        <f t="shared" si="145"/>
        <v>0</v>
      </c>
      <c r="P1045" s="33">
        <f t="shared" si="146"/>
        <v>0</v>
      </c>
      <c r="Q1045" s="33">
        <f t="shared" si="153"/>
        <v>4</v>
      </c>
    </row>
    <row r="1046" spans="1:17" ht="15.75" customHeight="1" x14ac:dyDescent="0.25">
      <c r="A1046" s="23" t="s">
        <v>2431</v>
      </c>
      <c r="B1046" s="3" t="s">
        <v>2426</v>
      </c>
      <c r="C1046" s="22" t="s">
        <v>15</v>
      </c>
      <c r="D1046" s="22" t="s">
        <v>145</v>
      </c>
      <c r="E1046" s="3" t="s">
        <v>105</v>
      </c>
      <c r="F1046" s="26" t="s">
        <v>2432</v>
      </c>
      <c r="G1046" s="33">
        <v>1</v>
      </c>
      <c r="H1046" s="33">
        <f t="shared" si="147"/>
        <v>1</v>
      </c>
      <c r="I1046" s="33">
        <f t="shared" si="148"/>
        <v>1</v>
      </c>
      <c r="J1046" s="33">
        <v>1</v>
      </c>
      <c r="K1046" s="33">
        <f t="shared" si="149"/>
        <v>1</v>
      </c>
      <c r="L1046" s="33">
        <f t="shared" si="150"/>
        <v>0</v>
      </c>
      <c r="M1046" s="33">
        <f t="shared" si="151"/>
        <v>1</v>
      </c>
      <c r="N1046" s="33">
        <f t="shared" si="152"/>
        <v>2</v>
      </c>
      <c r="O1046" s="33">
        <f t="shared" si="145"/>
        <v>0</v>
      </c>
      <c r="P1046" s="33">
        <f t="shared" si="146"/>
        <v>0</v>
      </c>
      <c r="Q1046" s="33">
        <f t="shared" si="153"/>
        <v>4</v>
      </c>
    </row>
    <row r="1047" spans="1:17" ht="15.75" customHeight="1" x14ac:dyDescent="0.25">
      <c r="A1047" s="23" t="s">
        <v>2433</v>
      </c>
      <c r="B1047" s="3" t="s">
        <v>2426</v>
      </c>
      <c r="C1047" s="22" t="s">
        <v>184</v>
      </c>
      <c r="D1047" s="22" t="s">
        <v>16</v>
      </c>
      <c r="E1047" s="3" t="s">
        <v>22</v>
      </c>
      <c r="F1047" s="26" t="s">
        <v>2434</v>
      </c>
      <c r="G1047" s="33">
        <v>1</v>
      </c>
      <c r="H1047" s="33">
        <f t="shared" si="147"/>
        <v>1</v>
      </c>
      <c r="I1047" s="33">
        <f t="shared" si="148"/>
        <v>1</v>
      </c>
      <c r="J1047" s="33">
        <v>1</v>
      </c>
      <c r="K1047" s="33">
        <f t="shared" si="149"/>
        <v>1</v>
      </c>
      <c r="L1047" s="33">
        <f t="shared" si="150"/>
        <v>0</v>
      </c>
      <c r="M1047" s="33">
        <f t="shared" si="151"/>
        <v>1</v>
      </c>
      <c r="N1047" s="33">
        <f t="shared" si="152"/>
        <v>2</v>
      </c>
      <c r="O1047" s="33">
        <f t="shared" si="145"/>
        <v>0</v>
      </c>
      <c r="P1047" s="33">
        <f t="shared" si="146"/>
        <v>0</v>
      </c>
      <c r="Q1047" s="33">
        <f t="shared" si="153"/>
        <v>4</v>
      </c>
    </row>
    <row r="1048" spans="1:17" ht="15.75" customHeight="1" x14ac:dyDescent="0.25">
      <c r="A1048" s="23" t="s">
        <v>2435</v>
      </c>
      <c r="B1048" s="3" t="s">
        <v>2426</v>
      </c>
      <c r="C1048" s="22" t="s">
        <v>377</v>
      </c>
      <c r="D1048" s="22" t="s">
        <v>16</v>
      </c>
      <c r="E1048" s="3" t="s">
        <v>60</v>
      </c>
      <c r="F1048" s="26" t="s">
        <v>2436</v>
      </c>
      <c r="G1048" s="33">
        <v>1</v>
      </c>
      <c r="H1048" s="33">
        <f t="shared" si="147"/>
        <v>1</v>
      </c>
      <c r="I1048" s="33">
        <f t="shared" si="148"/>
        <v>1</v>
      </c>
      <c r="J1048" s="33">
        <v>1</v>
      </c>
      <c r="K1048" s="33">
        <f t="shared" si="149"/>
        <v>1</v>
      </c>
      <c r="L1048" s="33">
        <f t="shared" si="150"/>
        <v>0</v>
      </c>
      <c r="M1048" s="33">
        <f t="shared" si="151"/>
        <v>1</v>
      </c>
      <c r="N1048" s="33">
        <f t="shared" si="152"/>
        <v>2</v>
      </c>
      <c r="O1048" s="33">
        <f t="shared" si="145"/>
        <v>0</v>
      </c>
      <c r="P1048" s="33">
        <f t="shared" si="146"/>
        <v>0</v>
      </c>
      <c r="Q1048" s="33">
        <f t="shared" si="153"/>
        <v>4</v>
      </c>
    </row>
    <row r="1049" spans="1:17" ht="15.75" customHeight="1" x14ac:dyDescent="0.25">
      <c r="A1049" s="23" t="s">
        <v>2437</v>
      </c>
      <c r="B1049" s="3" t="s">
        <v>2426</v>
      </c>
      <c r="C1049" s="22" t="s">
        <v>24</v>
      </c>
      <c r="D1049" s="22" t="s">
        <v>145</v>
      </c>
      <c r="E1049" s="3" t="s">
        <v>50</v>
      </c>
      <c r="F1049" s="26" t="s">
        <v>2438</v>
      </c>
      <c r="G1049" s="33">
        <v>1</v>
      </c>
      <c r="H1049" s="33">
        <f t="shared" si="147"/>
        <v>1</v>
      </c>
      <c r="I1049" s="33">
        <f t="shared" si="148"/>
        <v>1</v>
      </c>
      <c r="J1049" s="33">
        <v>1</v>
      </c>
      <c r="K1049" s="33">
        <f t="shared" si="149"/>
        <v>1</v>
      </c>
      <c r="L1049" s="33">
        <f t="shared" si="150"/>
        <v>0</v>
      </c>
      <c r="M1049" s="33">
        <f t="shared" si="151"/>
        <v>1</v>
      </c>
      <c r="N1049" s="33">
        <f t="shared" si="152"/>
        <v>2</v>
      </c>
      <c r="O1049" s="33">
        <f t="shared" si="145"/>
        <v>0</v>
      </c>
      <c r="P1049" s="33">
        <f t="shared" si="146"/>
        <v>0</v>
      </c>
      <c r="Q1049" s="33">
        <f t="shared" si="153"/>
        <v>4</v>
      </c>
    </row>
    <row r="1050" spans="1:17" ht="15.75" customHeight="1" x14ac:dyDescent="0.25">
      <c r="A1050" s="23" t="s">
        <v>2439</v>
      </c>
      <c r="B1050" s="3" t="s">
        <v>2426</v>
      </c>
      <c r="C1050" s="22" t="s">
        <v>50</v>
      </c>
      <c r="D1050" s="22" t="s">
        <v>2440</v>
      </c>
      <c r="E1050" s="3" t="s">
        <v>25</v>
      </c>
      <c r="F1050" s="26" t="s">
        <v>2441</v>
      </c>
      <c r="G1050" s="33">
        <v>1</v>
      </c>
      <c r="H1050" s="33">
        <f t="shared" si="147"/>
        <v>1</v>
      </c>
      <c r="I1050" s="33">
        <f t="shared" si="148"/>
        <v>1</v>
      </c>
      <c r="J1050" s="33">
        <v>1</v>
      </c>
      <c r="K1050" s="33">
        <f t="shared" si="149"/>
        <v>1</v>
      </c>
      <c r="L1050" s="33">
        <f t="shared" si="150"/>
        <v>0</v>
      </c>
      <c r="M1050" s="33">
        <f t="shared" si="151"/>
        <v>1</v>
      </c>
      <c r="N1050" s="33">
        <f t="shared" si="152"/>
        <v>2</v>
      </c>
      <c r="O1050" s="33">
        <f t="shared" si="145"/>
        <v>0</v>
      </c>
      <c r="P1050" s="33">
        <f t="shared" si="146"/>
        <v>0</v>
      </c>
      <c r="Q1050" s="33">
        <f t="shared" si="153"/>
        <v>4</v>
      </c>
    </row>
    <row r="1051" spans="1:17" ht="15.75" customHeight="1" x14ac:dyDescent="0.25">
      <c r="A1051" s="23" t="s">
        <v>2442</v>
      </c>
      <c r="B1051" s="3" t="s">
        <v>2426</v>
      </c>
      <c r="C1051" s="22" t="s">
        <v>15</v>
      </c>
      <c r="D1051" s="22" t="s">
        <v>145</v>
      </c>
      <c r="E1051" s="3" t="s">
        <v>86</v>
      </c>
      <c r="F1051" s="26" t="s">
        <v>2443</v>
      </c>
      <c r="G1051" s="33">
        <v>0</v>
      </c>
      <c r="H1051" s="33">
        <f t="shared" si="147"/>
        <v>0</v>
      </c>
      <c r="I1051" s="33">
        <f t="shared" si="148"/>
        <v>0</v>
      </c>
      <c r="J1051" s="33">
        <v>0</v>
      </c>
      <c r="K1051" s="33">
        <f t="shared" si="149"/>
        <v>0</v>
      </c>
      <c r="L1051" s="33">
        <f t="shared" si="150"/>
        <v>0</v>
      </c>
      <c r="M1051" s="33">
        <f t="shared" si="151"/>
        <v>0</v>
      </c>
      <c r="N1051" s="33">
        <f t="shared" si="152"/>
        <v>0</v>
      </c>
      <c r="O1051" s="33">
        <f t="shared" si="145"/>
        <v>0</v>
      </c>
      <c r="P1051" s="33">
        <f t="shared" si="146"/>
        <v>0</v>
      </c>
      <c r="Q1051" s="33">
        <f t="shared" si="153"/>
        <v>0</v>
      </c>
    </row>
    <row r="1052" spans="1:17" ht="15.75" customHeight="1" x14ac:dyDescent="0.25">
      <c r="A1052" s="23" t="s">
        <v>2444</v>
      </c>
      <c r="B1052" s="3" t="s">
        <v>2426</v>
      </c>
      <c r="C1052" s="22" t="s">
        <v>15</v>
      </c>
      <c r="D1052" s="22" t="s">
        <v>145</v>
      </c>
      <c r="E1052" s="3" t="s">
        <v>31</v>
      </c>
      <c r="F1052" s="26" t="s">
        <v>2445</v>
      </c>
      <c r="G1052" s="33">
        <v>1</v>
      </c>
      <c r="H1052" s="33">
        <f t="shared" si="147"/>
        <v>1</v>
      </c>
      <c r="I1052" s="33">
        <f t="shared" si="148"/>
        <v>1</v>
      </c>
      <c r="J1052" s="33">
        <v>1</v>
      </c>
      <c r="K1052" s="33">
        <f t="shared" si="149"/>
        <v>1</v>
      </c>
      <c r="L1052" s="33">
        <f t="shared" si="150"/>
        <v>0</v>
      </c>
      <c r="M1052" s="33">
        <f t="shared" si="151"/>
        <v>1</v>
      </c>
      <c r="N1052" s="33">
        <f t="shared" si="152"/>
        <v>2</v>
      </c>
      <c r="O1052" s="33">
        <f t="shared" si="145"/>
        <v>0</v>
      </c>
      <c r="P1052" s="33">
        <f t="shared" si="146"/>
        <v>0</v>
      </c>
      <c r="Q1052" s="33">
        <f t="shared" si="153"/>
        <v>4</v>
      </c>
    </row>
    <row r="1053" spans="1:17" ht="15.75" customHeight="1" x14ac:dyDescent="0.25">
      <c r="A1053" s="23" t="s">
        <v>2446</v>
      </c>
      <c r="B1053" s="3" t="s">
        <v>2426</v>
      </c>
      <c r="C1053" s="22" t="s">
        <v>15</v>
      </c>
      <c r="D1053" s="22" t="s">
        <v>145</v>
      </c>
      <c r="E1053" s="3" t="s">
        <v>24</v>
      </c>
      <c r="F1053" s="26" t="s">
        <v>40</v>
      </c>
      <c r="G1053" s="33">
        <v>1</v>
      </c>
      <c r="H1053" s="33">
        <f t="shared" si="147"/>
        <v>1</v>
      </c>
      <c r="I1053" s="33">
        <f t="shared" si="148"/>
        <v>1</v>
      </c>
      <c r="J1053" s="33">
        <v>1</v>
      </c>
      <c r="K1053" s="33">
        <f t="shared" si="149"/>
        <v>1</v>
      </c>
      <c r="L1053" s="33">
        <f t="shared" si="150"/>
        <v>0</v>
      </c>
      <c r="M1053" s="33">
        <f t="shared" si="151"/>
        <v>1</v>
      </c>
      <c r="N1053" s="33">
        <f t="shared" si="152"/>
        <v>2</v>
      </c>
      <c r="O1053" s="33">
        <f t="shared" si="145"/>
        <v>0</v>
      </c>
      <c r="P1053" s="33">
        <f t="shared" si="146"/>
        <v>0</v>
      </c>
      <c r="Q1053" s="33">
        <f t="shared" si="153"/>
        <v>4</v>
      </c>
    </row>
    <row r="1054" spans="1:17" ht="15.75" customHeight="1" x14ac:dyDescent="0.25">
      <c r="A1054" s="23" t="s">
        <v>2447</v>
      </c>
      <c r="B1054" s="3" t="s">
        <v>2448</v>
      </c>
      <c r="C1054" s="22" t="s">
        <v>139</v>
      </c>
      <c r="D1054" s="22" t="s">
        <v>16</v>
      </c>
      <c r="E1054" s="3" t="s">
        <v>408</v>
      </c>
      <c r="F1054" s="26" t="s">
        <v>2449</v>
      </c>
      <c r="G1054" s="33">
        <v>0</v>
      </c>
      <c r="H1054" s="33">
        <f t="shared" si="147"/>
        <v>0</v>
      </c>
      <c r="I1054" s="33">
        <f t="shared" si="148"/>
        <v>0</v>
      </c>
      <c r="J1054" s="33">
        <v>0</v>
      </c>
      <c r="K1054" s="33">
        <f t="shared" si="149"/>
        <v>0</v>
      </c>
      <c r="L1054" s="33">
        <f t="shared" si="150"/>
        <v>0</v>
      </c>
      <c r="M1054" s="33">
        <f t="shared" si="151"/>
        <v>0</v>
      </c>
      <c r="N1054" s="33">
        <f t="shared" si="152"/>
        <v>0</v>
      </c>
      <c r="O1054" s="33">
        <f t="shared" si="145"/>
        <v>0</v>
      </c>
      <c r="P1054" s="33">
        <f t="shared" si="146"/>
        <v>0</v>
      </c>
      <c r="Q1054" s="33">
        <f t="shared" si="153"/>
        <v>0</v>
      </c>
    </row>
    <row r="1055" spans="1:17" ht="15.75" customHeight="1" x14ac:dyDescent="0.25">
      <c r="A1055" s="23" t="s">
        <v>2450</v>
      </c>
      <c r="B1055" s="3" t="s">
        <v>2448</v>
      </c>
      <c r="C1055" s="22" t="s">
        <v>139</v>
      </c>
      <c r="D1055" s="22" t="s">
        <v>16</v>
      </c>
      <c r="E1055" s="3" t="s">
        <v>67</v>
      </c>
      <c r="F1055" s="26" t="s">
        <v>2451</v>
      </c>
      <c r="G1055" s="33">
        <v>0</v>
      </c>
      <c r="H1055" s="33">
        <f t="shared" si="147"/>
        <v>0</v>
      </c>
      <c r="I1055" s="33">
        <f t="shared" si="148"/>
        <v>0</v>
      </c>
      <c r="J1055" s="33">
        <v>0</v>
      </c>
      <c r="K1055" s="33">
        <f t="shared" si="149"/>
        <v>0</v>
      </c>
      <c r="L1055" s="33">
        <f t="shared" si="150"/>
        <v>0</v>
      </c>
      <c r="M1055" s="33">
        <f t="shared" si="151"/>
        <v>0</v>
      </c>
      <c r="N1055" s="33">
        <f t="shared" si="152"/>
        <v>0</v>
      </c>
      <c r="O1055" s="33">
        <f t="shared" si="145"/>
        <v>0</v>
      </c>
      <c r="P1055" s="33">
        <f t="shared" si="146"/>
        <v>0</v>
      </c>
      <c r="Q1055" s="33">
        <f t="shared" si="153"/>
        <v>0</v>
      </c>
    </row>
    <row r="1056" spans="1:17" ht="15.75" customHeight="1" x14ac:dyDescent="0.25">
      <c r="A1056" s="23" t="s">
        <v>2452</v>
      </c>
      <c r="B1056" s="3" t="s">
        <v>2448</v>
      </c>
      <c r="C1056" s="22" t="s">
        <v>139</v>
      </c>
      <c r="D1056" s="22" t="s">
        <v>16</v>
      </c>
      <c r="E1056" s="3" t="s">
        <v>522</v>
      </c>
      <c r="F1056" s="26" t="s">
        <v>2453</v>
      </c>
      <c r="G1056" s="33">
        <v>0</v>
      </c>
      <c r="H1056" s="33">
        <f t="shared" si="147"/>
        <v>0</v>
      </c>
      <c r="I1056" s="33">
        <f t="shared" si="148"/>
        <v>0</v>
      </c>
      <c r="J1056" s="33">
        <v>0</v>
      </c>
      <c r="K1056" s="33">
        <f t="shared" si="149"/>
        <v>0</v>
      </c>
      <c r="L1056" s="33">
        <f t="shared" si="150"/>
        <v>0</v>
      </c>
      <c r="M1056" s="33">
        <f t="shared" si="151"/>
        <v>0</v>
      </c>
      <c r="N1056" s="33">
        <f t="shared" si="152"/>
        <v>0</v>
      </c>
      <c r="O1056" s="33">
        <f t="shared" si="145"/>
        <v>0</v>
      </c>
      <c r="P1056" s="33">
        <f t="shared" si="146"/>
        <v>0</v>
      </c>
      <c r="Q1056" s="33">
        <f t="shared" si="153"/>
        <v>0</v>
      </c>
    </row>
    <row r="1057" spans="1:17" ht="15.75" customHeight="1" x14ac:dyDescent="0.25">
      <c r="A1057" s="23" t="s">
        <v>2454</v>
      </c>
      <c r="B1057" s="3" t="s">
        <v>2448</v>
      </c>
      <c r="C1057" s="22" t="s">
        <v>139</v>
      </c>
      <c r="D1057" s="22" t="s">
        <v>16</v>
      </c>
      <c r="E1057" s="3" t="s">
        <v>968</v>
      </c>
      <c r="F1057" s="26" t="s">
        <v>2455</v>
      </c>
      <c r="G1057" s="33">
        <v>0</v>
      </c>
      <c r="H1057" s="33">
        <f t="shared" si="147"/>
        <v>0</v>
      </c>
      <c r="I1057" s="33">
        <f t="shared" si="148"/>
        <v>0</v>
      </c>
      <c r="J1057" s="33">
        <v>0</v>
      </c>
      <c r="K1057" s="33">
        <f t="shared" si="149"/>
        <v>0</v>
      </c>
      <c r="L1057" s="33">
        <f t="shared" si="150"/>
        <v>0</v>
      </c>
      <c r="M1057" s="33">
        <f t="shared" si="151"/>
        <v>0</v>
      </c>
      <c r="N1057" s="33">
        <f t="shared" si="152"/>
        <v>0</v>
      </c>
      <c r="O1057" s="33">
        <f t="shared" si="145"/>
        <v>0</v>
      </c>
      <c r="P1057" s="33">
        <f t="shared" si="146"/>
        <v>0</v>
      </c>
      <c r="Q1057" s="33">
        <f t="shared" si="153"/>
        <v>0</v>
      </c>
    </row>
    <row r="1058" spans="1:17" ht="15.75" customHeight="1" x14ac:dyDescent="0.25">
      <c r="A1058" s="23" t="s">
        <v>2456</v>
      </c>
      <c r="B1058" s="3" t="s">
        <v>2448</v>
      </c>
      <c r="C1058" s="22" t="s">
        <v>139</v>
      </c>
      <c r="D1058" s="22" t="s">
        <v>16</v>
      </c>
      <c r="E1058" s="3" t="s">
        <v>75</v>
      </c>
      <c r="F1058" s="26" t="s">
        <v>2457</v>
      </c>
      <c r="G1058" s="33">
        <v>0</v>
      </c>
      <c r="H1058" s="33">
        <f t="shared" si="147"/>
        <v>0</v>
      </c>
      <c r="I1058" s="33">
        <f t="shared" si="148"/>
        <v>0</v>
      </c>
      <c r="J1058" s="33">
        <v>0</v>
      </c>
      <c r="K1058" s="33">
        <f t="shared" si="149"/>
        <v>0</v>
      </c>
      <c r="L1058" s="33">
        <f t="shared" si="150"/>
        <v>0</v>
      </c>
      <c r="M1058" s="33">
        <f t="shared" si="151"/>
        <v>0</v>
      </c>
      <c r="N1058" s="33">
        <f t="shared" si="152"/>
        <v>0</v>
      </c>
      <c r="O1058" s="33">
        <f t="shared" si="145"/>
        <v>0</v>
      </c>
      <c r="P1058" s="33">
        <f t="shared" si="146"/>
        <v>0</v>
      </c>
      <c r="Q1058" s="33">
        <f t="shared" si="153"/>
        <v>0</v>
      </c>
    </row>
    <row r="1059" spans="1:17" ht="15.75" customHeight="1" x14ac:dyDescent="0.25">
      <c r="A1059" s="23" t="s">
        <v>2458</v>
      </c>
      <c r="B1059" s="3" t="s">
        <v>2448</v>
      </c>
      <c r="C1059" s="22" t="s">
        <v>291</v>
      </c>
      <c r="D1059" s="22" t="s">
        <v>16</v>
      </c>
      <c r="E1059" s="3" t="s">
        <v>541</v>
      </c>
      <c r="F1059" s="26" t="s">
        <v>2459</v>
      </c>
      <c r="G1059" s="33">
        <v>1</v>
      </c>
      <c r="H1059" s="33">
        <f t="shared" si="147"/>
        <v>1</v>
      </c>
      <c r="I1059" s="33">
        <f t="shared" si="148"/>
        <v>1</v>
      </c>
      <c r="J1059" s="33">
        <v>0</v>
      </c>
      <c r="K1059" s="33">
        <f t="shared" si="149"/>
        <v>1</v>
      </c>
      <c r="L1059" s="33">
        <f t="shared" si="150"/>
        <v>2</v>
      </c>
      <c r="M1059" s="33">
        <f t="shared" si="151"/>
        <v>0</v>
      </c>
      <c r="N1059" s="33">
        <f t="shared" si="152"/>
        <v>2</v>
      </c>
      <c r="O1059" s="33">
        <f t="shared" si="145"/>
        <v>0.1</v>
      </c>
      <c r="P1059" s="33">
        <f t="shared" si="146"/>
        <v>2</v>
      </c>
      <c r="Q1059" s="33">
        <f t="shared" si="153"/>
        <v>0</v>
      </c>
    </row>
    <row r="1060" spans="1:17" ht="15.75" customHeight="1" x14ac:dyDescent="0.25">
      <c r="A1060" s="23" t="s">
        <v>2460</v>
      </c>
      <c r="B1060" s="3" t="s">
        <v>2448</v>
      </c>
      <c r="C1060" s="22" t="s">
        <v>291</v>
      </c>
      <c r="D1060" s="22" t="s">
        <v>16</v>
      </c>
      <c r="E1060" s="3" t="s">
        <v>544</v>
      </c>
      <c r="F1060" s="26" t="s">
        <v>2461</v>
      </c>
      <c r="G1060" s="33">
        <v>1</v>
      </c>
      <c r="H1060" s="33">
        <f t="shared" si="147"/>
        <v>1</v>
      </c>
      <c r="I1060" s="33">
        <f t="shared" si="148"/>
        <v>1</v>
      </c>
      <c r="J1060" s="33">
        <v>0</v>
      </c>
      <c r="K1060" s="33">
        <f t="shared" si="149"/>
        <v>1</v>
      </c>
      <c r="L1060" s="33">
        <f t="shared" si="150"/>
        <v>2</v>
      </c>
      <c r="M1060" s="33">
        <f t="shared" si="151"/>
        <v>0</v>
      </c>
      <c r="N1060" s="33">
        <f t="shared" si="152"/>
        <v>2</v>
      </c>
      <c r="O1060" s="33">
        <f t="shared" si="145"/>
        <v>0.1</v>
      </c>
      <c r="P1060" s="33">
        <f t="shared" si="146"/>
        <v>2</v>
      </c>
      <c r="Q1060" s="33">
        <f t="shared" si="153"/>
        <v>0</v>
      </c>
    </row>
    <row r="1061" spans="1:17" ht="15.75" customHeight="1" x14ac:dyDescent="0.25">
      <c r="A1061" s="23" t="s">
        <v>2462</v>
      </c>
      <c r="B1061" s="3" t="s">
        <v>2448</v>
      </c>
      <c r="C1061" s="22" t="s">
        <v>152</v>
      </c>
      <c r="D1061" s="22" t="s">
        <v>16</v>
      </c>
      <c r="E1061" s="3" t="s">
        <v>485</v>
      </c>
      <c r="F1061" s="26" t="s">
        <v>2463</v>
      </c>
      <c r="G1061" s="33">
        <v>1</v>
      </c>
      <c r="H1061" s="33">
        <f t="shared" si="147"/>
        <v>1</v>
      </c>
      <c r="I1061" s="33">
        <f t="shared" si="148"/>
        <v>1</v>
      </c>
      <c r="J1061" s="33">
        <v>0</v>
      </c>
      <c r="K1061" s="33">
        <f t="shared" si="149"/>
        <v>1</v>
      </c>
      <c r="L1061" s="33">
        <f t="shared" si="150"/>
        <v>2</v>
      </c>
      <c r="M1061" s="33">
        <f t="shared" si="151"/>
        <v>0</v>
      </c>
      <c r="N1061" s="33">
        <f t="shared" si="152"/>
        <v>2</v>
      </c>
      <c r="O1061" s="33">
        <f t="shared" si="145"/>
        <v>0.1</v>
      </c>
      <c r="P1061" s="33">
        <f t="shared" si="146"/>
        <v>2</v>
      </c>
      <c r="Q1061" s="33">
        <f t="shared" si="153"/>
        <v>0</v>
      </c>
    </row>
    <row r="1062" spans="1:17" ht="15.75" customHeight="1" x14ac:dyDescent="0.25">
      <c r="A1062" s="23" t="s">
        <v>2464</v>
      </c>
      <c r="B1062" s="3" t="s">
        <v>2448</v>
      </c>
      <c r="C1062" s="22" t="s">
        <v>291</v>
      </c>
      <c r="D1062" s="22" t="s">
        <v>16</v>
      </c>
      <c r="E1062" s="3" t="s">
        <v>122</v>
      </c>
      <c r="F1062" s="26" t="s">
        <v>2465</v>
      </c>
      <c r="G1062" s="33">
        <v>1</v>
      </c>
      <c r="H1062" s="33">
        <f t="shared" si="147"/>
        <v>1</v>
      </c>
      <c r="I1062" s="33">
        <f t="shared" si="148"/>
        <v>1</v>
      </c>
      <c r="J1062" s="33">
        <v>0</v>
      </c>
      <c r="K1062" s="33">
        <f t="shared" si="149"/>
        <v>1</v>
      </c>
      <c r="L1062" s="33">
        <f t="shared" si="150"/>
        <v>2</v>
      </c>
      <c r="M1062" s="33">
        <f t="shared" si="151"/>
        <v>0</v>
      </c>
      <c r="N1062" s="33">
        <f t="shared" si="152"/>
        <v>2</v>
      </c>
      <c r="O1062" s="33">
        <f t="shared" si="145"/>
        <v>0.1</v>
      </c>
      <c r="P1062" s="33">
        <f t="shared" si="146"/>
        <v>2</v>
      </c>
      <c r="Q1062" s="33">
        <f t="shared" si="153"/>
        <v>0</v>
      </c>
    </row>
    <row r="1063" spans="1:17" ht="15.75" customHeight="1" x14ac:dyDescent="0.25">
      <c r="A1063" s="23" t="s">
        <v>2466</v>
      </c>
      <c r="B1063" s="3" t="s">
        <v>2448</v>
      </c>
      <c r="C1063" s="22" t="s">
        <v>139</v>
      </c>
      <c r="D1063" s="22" t="s">
        <v>16</v>
      </c>
      <c r="E1063" s="3" t="s">
        <v>1310</v>
      </c>
      <c r="F1063" s="26" t="s">
        <v>2467</v>
      </c>
      <c r="G1063" s="33">
        <v>1</v>
      </c>
      <c r="H1063" s="33">
        <f t="shared" si="147"/>
        <v>1</v>
      </c>
      <c r="I1063" s="33">
        <f t="shared" si="148"/>
        <v>1</v>
      </c>
      <c r="J1063" s="33">
        <v>0</v>
      </c>
      <c r="K1063" s="33">
        <f t="shared" si="149"/>
        <v>1</v>
      </c>
      <c r="L1063" s="33">
        <f t="shared" si="150"/>
        <v>2</v>
      </c>
      <c r="M1063" s="33">
        <f t="shared" si="151"/>
        <v>0</v>
      </c>
      <c r="N1063" s="33">
        <f t="shared" si="152"/>
        <v>2</v>
      </c>
      <c r="O1063" s="33">
        <f t="shared" si="145"/>
        <v>0.1</v>
      </c>
      <c r="P1063" s="33">
        <f t="shared" si="146"/>
        <v>2</v>
      </c>
      <c r="Q1063" s="33">
        <f t="shared" si="153"/>
        <v>0</v>
      </c>
    </row>
    <row r="1064" spans="1:17" ht="15.75" customHeight="1" x14ac:dyDescent="0.25">
      <c r="A1064" s="23" t="s">
        <v>2468</v>
      </c>
      <c r="B1064" s="3" t="s">
        <v>2448</v>
      </c>
      <c r="C1064" s="22" t="s">
        <v>184</v>
      </c>
      <c r="D1064" s="22" t="s">
        <v>16</v>
      </c>
      <c r="E1064" s="3" t="s">
        <v>205</v>
      </c>
      <c r="F1064" s="26" t="s">
        <v>2469</v>
      </c>
      <c r="G1064" s="33">
        <v>1</v>
      </c>
      <c r="H1064" s="33">
        <f t="shared" si="147"/>
        <v>1</v>
      </c>
      <c r="I1064" s="33">
        <f t="shared" si="148"/>
        <v>1</v>
      </c>
      <c r="J1064" s="33">
        <v>0</v>
      </c>
      <c r="K1064" s="33">
        <f t="shared" si="149"/>
        <v>1</v>
      </c>
      <c r="L1064" s="33">
        <f t="shared" si="150"/>
        <v>2</v>
      </c>
      <c r="M1064" s="33">
        <f t="shared" si="151"/>
        <v>0</v>
      </c>
      <c r="N1064" s="33">
        <f t="shared" si="152"/>
        <v>2</v>
      </c>
      <c r="O1064" s="33">
        <f t="shared" si="145"/>
        <v>0.1</v>
      </c>
      <c r="P1064" s="33">
        <f t="shared" si="146"/>
        <v>2</v>
      </c>
      <c r="Q1064" s="33">
        <f t="shared" si="153"/>
        <v>0</v>
      </c>
    </row>
    <row r="1065" spans="1:17" ht="15.75" customHeight="1" x14ac:dyDescent="0.25">
      <c r="A1065" s="23" t="s">
        <v>2470</v>
      </c>
      <c r="B1065" s="3" t="s">
        <v>2448</v>
      </c>
      <c r="C1065" s="22" t="s">
        <v>184</v>
      </c>
      <c r="D1065" s="22" t="s">
        <v>16</v>
      </c>
      <c r="E1065" s="3" t="s">
        <v>112</v>
      </c>
      <c r="F1065" s="26" t="s">
        <v>2471</v>
      </c>
      <c r="G1065" s="33">
        <v>1</v>
      </c>
      <c r="H1065" s="33">
        <f t="shared" si="147"/>
        <v>1</v>
      </c>
      <c r="I1065" s="33">
        <f t="shared" si="148"/>
        <v>1</v>
      </c>
      <c r="J1065" s="33">
        <v>0</v>
      </c>
      <c r="K1065" s="33">
        <f t="shared" si="149"/>
        <v>1</v>
      </c>
      <c r="L1065" s="33">
        <f t="shared" si="150"/>
        <v>2</v>
      </c>
      <c r="M1065" s="33">
        <f t="shared" si="151"/>
        <v>0</v>
      </c>
      <c r="N1065" s="33">
        <f t="shared" si="152"/>
        <v>2</v>
      </c>
      <c r="O1065" s="33">
        <f t="shared" si="145"/>
        <v>0.1</v>
      </c>
      <c r="P1065" s="33">
        <f t="shared" si="146"/>
        <v>2</v>
      </c>
      <c r="Q1065" s="33">
        <f t="shared" si="153"/>
        <v>0</v>
      </c>
    </row>
    <row r="1066" spans="1:17" ht="15.75" customHeight="1" x14ac:dyDescent="0.25">
      <c r="A1066" s="23" t="s">
        <v>2472</v>
      </c>
      <c r="B1066" s="3" t="s">
        <v>2448</v>
      </c>
      <c r="C1066" s="22" t="s">
        <v>86</v>
      </c>
      <c r="D1066" s="22" t="s">
        <v>16</v>
      </c>
      <c r="E1066" s="3" t="s">
        <v>25</v>
      </c>
      <c r="F1066" s="26" t="s">
        <v>2473</v>
      </c>
      <c r="G1066" s="33">
        <v>1</v>
      </c>
      <c r="H1066" s="33">
        <f t="shared" si="147"/>
        <v>1</v>
      </c>
      <c r="I1066" s="33">
        <f t="shared" si="148"/>
        <v>1</v>
      </c>
      <c r="J1066" s="33">
        <v>0</v>
      </c>
      <c r="K1066" s="33">
        <f t="shared" si="149"/>
        <v>1</v>
      </c>
      <c r="L1066" s="33">
        <f t="shared" si="150"/>
        <v>2</v>
      </c>
      <c r="M1066" s="33">
        <f t="shared" si="151"/>
        <v>0</v>
      </c>
      <c r="N1066" s="33">
        <f t="shared" si="152"/>
        <v>2</v>
      </c>
      <c r="O1066" s="33">
        <f t="shared" si="145"/>
        <v>0.1</v>
      </c>
      <c r="P1066" s="33">
        <f t="shared" si="146"/>
        <v>2</v>
      </c>
      <c r="Q1066" s="33">
        <f t="shared" si="153"/>
        <v>0</v>
      </c>
    </row>
    <row r="1067" spans="1:17" ht="15.75" customHeight="1" x14ac:dyDescent="0.25">
      <c r="A1067" s="23" t="s">
        <v>2474</v>
      </c>
      <c r="B1067" s="3" t="s">
        <v>2448</v>
      </c>
      <c r="C1067" s="22" t="s">
        <v>105</v>
      </c>
      <c r="D1067" s="22" t="s">
        <v>16</v>
      </c>
      <c r="E1067" s="3" t="s">
        <v>152</v>
      </c>
      <c r="F1067" s="26" t="s">
        <v>2475</v>
      </c>
      <c r="G1067" s="33">
        <v>1</v>
      </c>
      <c r="H1067" s="33">
        <f t="shared" si="147"/>
        <v>1</v>
      </c>
      <c r="I1067" s="33">
        <f t="shared" si="148"/>
        <v>1</v>
      </c>
      <c r="J1067" s="33">
        <v>0</v>
      </c>
      <c r="K1067" s="33">
        <f t="shared" si="149"/>
        <v>1</v>
      </c>
      <c r="L1067" s="33">
        <f t="shared" si="150"/>
        <v>2</v>
      </c>
      <c r="M1067" s="33">
        <f t="shared" si="151"/>
        <v>0</v>
      </c>
      <c r="N1067" s="33">
        <f t="shared" si="152"/>
        <v>2</v>
      </c>
      <c r="O1067" s="33">
        <f t="shared" si="145"/>
        <v>0.1</v>
      </c>
      <c r="P1067" s="33">
        <f t="shared" si="146"/>
        <v>2</v>
      </c>
      <c r="Q1067" s="33">
        <f t="shared" si="153"/>
        <v>0</v>
      </c>
    </row>
    <row r="1068" spans="1:17" ht="15.75" customHeight="1" x14ac:dyDescent="0.25">
      <c r="A1068" s="23" t="s">
        <v>2476</v>
      </c>
      <c r="B1068" s="3" t="s">
        <v>2448</v>
      </c>
      <c r="C1068" s="22" t="s">
        <v>139</v>
      </c>
      <c r="D1068" s="22" t="s">
        <v>16</v>
      </c>
      <c r="E1068" s="3" t="s">
        <v>868</v>
      </c>
      <c r="F1068" s="26" t="s">
        <v>2477</v>
      </c>
      <c r="G1068" s="33">
        <v>0</v>
      </c>
      <c r="H1068" s="33">
        <f t="shared" si="147"/>
        <v>0</v>
      </c>
      <c r="I1068" s="33">
        <f t="shared" si="148"/>
        <v>0</v>
      </c>
      <c r="J1068" s="33">
        <v>0</v>
      </c>
      <c r="K1068" s="33">
        <f t="shared" si="149"/>
        <v>0</v>
      </c>
      <c r="L1068" s="33">
        <f t="shared" si="150"/>
        <v>0</v>
      </c>
      <c r="M1068" s="33">
        <f t="shared" si="151"/>
        <v>0</v>
      </c>
      <c r="N1068" s="33">
        <f t="shared" si="152"/>
        <v>0</v>
      </c>
      <c r="O1068" s="33">
        <f t="shared" si="145"/>
        <v>0</v>
      </c>
      <c r="P1068" s="33">
        <f t="shared" si="146"/>
        <v>0</v>
      </c>
      <c r="Q1068" s="33">
        <f t="shared" si="153"/>
        <v>0</v>
      </c>
    </row>
    <row r="1069" spans="1:17" ht="15.75" customHeight="1" x14ac:dyDescent="0.25">
      <c r="A1069" s="23" t="s">
        <v>2478</v>
      </c>
      <c r="B1069" s="3" t="s">
        <v>2448</v>
      </c>
      <c r="C1069" s="22" t="s">
        <v>31</v>
      </c>
      <c r="D1069" s="22" t="s">
        <v>16</v>
      </c>
      <c r="E1069" s="3" t="s">
        <v>450</v>
      </c>
      <c r="F1069" s="26" t="s">
        <v>2479</v>
      </c>
      <c r="G1069" s="33">
        <v>1</v>
      </c>
      <c r="H1069" s="33">
        <f t="shared" si="147"/>
        <v>1</v>
      </c>
      <c r="I1069" s="33">
        <f t="shared" si="148"/>
        <v>1</v>
      </c>
      <c r="J1069" s="33">
        <v>0</v>
      </c>
      <c r="K1069" s="33">
        <f t="shared" si="149"/>
        <v>1</v>
      </c>
      <c r="L1069" s="33">
        <f t="shared" si="150"/>
        <v>2</v>
      </c>
      <c r="M1069" s="33">
        <f t="shared" si="151"/>
        <v>0</v>
      </c>
      <c r="N1069" s="33">
        <f t="shared" si="152"/>
        <v>2</v>
      </c>
      <c r="O1069" s="33">
        <f t="shared" si="145"/>
        <v>0.1</v>
      </c>
      <c r="P1069" s="33">
        <f t="shared" si="146"/>
        <v>2</v>
      </c>
      <c r="Q1069" s="33">
        <f t="shared" si="153"/>
        <v>0</v>
      </c>
    </row>
    <row r="1070" spans="1:17" ht="15.75" customHeight="1" x14ac:dyDescent="0.25">
      <c r="A1070" s="23" t="s">
        <v>2480</v>
      </c>
      <c r="B1070" s="3" t="s">
        <v>2448</v>
      </c>
      <c r="C1070" s="22" t="s">
        <v>152</v>
      </c>
      <c r="D1070" s="22" t="s">
        <v>16</v>
      </c>
      <c r="E1070" s="3" t="s">
        <v>291</v>
      </c>
      <c r="F1070" s="26" t="s">
        <v>2481</v>
      </c>
      <c r="G1070" s="33">
        <v>1</v>
      </c>
      <c r="H1070" s="33">
        <f t="shared" si="147"/>
        <v>1</v>
      </c>
      <c r="I1070" s="33">
        <f t="shared" si="148"/>
        <v>1</v>
      </c>
      <c r="J1070" s="33">
        <v>0</v>
      </c>
      <c r="K1070" s="33">
        <f t="shared" si="149"/>
        <v>1</v>
      </c>
      <c r="L1070" s="33">
        <f t="shared" si="150"/>
        <v>2</v>
      </c>
      <c r="M1070" s="33">
        <f t="shared" si="151"/>
        <v>0</v>
      </c>
      <c r="N1070" s="33">
        <f t="shared" si="152"/>
        <v>2</v>
      </c>
      <c r="O1070" s="33">
        <f t="shared" si="145"/>
        <v>0.1</v>
      </c>
      <c r="P1070" s="33">
        <f t="shared" si="146"/>
        <v>2</v>
      </c>
      <c r="Q1070" s="33">
        <f t="shared" si="153"/>
        <v>0</v>
      </c>
    </row>
    <row r="1071" spans="1:17" ht="15.75" customHeight="1" x14ac:dyDescent="0.25">
      <c r="A1071" s="23" t="s">
        <v>2482</v>
      </c>
      <c r="B1071" s="3" t="s">
        <v>2448</v>
      </c>
      <c r="C1071" s="22" t="s">
        <v>152</v>
      </c>
      <c r="D1071" s="22" t="s">
        <v>16</v>
      </c>
      <c r="E1071" s="3" t="s">
        <v>427</v>
      </c>
      <c r="F1071" s="26" t="s">
        <v>2483</v>
      </c>
      <c r="G1071" s="33">
        <v>1</v>
      </c>
      <c r="H1071" s="33">
        <f t="shared" si="147"/>
        <v>1</v>
      </c>
      <c r="I1071" s="33">
        <f t="shared" si="148"/>
        <v>1</v>
      </c>
      <c r="J1071" s="33">
        <v>0</v>
      </c>
      <c r="K1071" s="33">
        <f t="shared" si="149"/>
        <v>1</v>
      </c>
      <c r="L1071" s="33">
        <f t="shared" si="150"/>
        <v>2</v>
      </c>
      <c r="M1071" s="33">
        <f t="shared" si="151"/>
        <v>0</v>
      </c>
      <c r="N1071" s="33">
        <f t="shared" si="152"/>
        <v>2</v>
      </c>
      <c r="O1071" s="33">
        <f t="shared" si="145"/>
        <v>0.1</v>
      </c>
      <c r="P1071" s="33">
        <f t="shared" si="146"/>
        <v>2</v>
      </c>
      <c r="Q1071" s="33">
        <f t="shared" si="153"/>
        <v>0</v>
      </c>
    </row>
    <row r="1072" spans="1:17" ht="15.75" customHeight="1" x14ac:dyDescent="0.25">
      <c r="A1072" s="23" t="s">
        <v>2484</v>
      </c>
      <c r="B1072" s="3" t="s">
        <v>2485</v>
      </c>
      <c r="C1072" s="22" t="s">
        <v>205</v>
      </c>
      <c r="D1072" s="22" t="s">
        <v>16</v>
      </c>
      <c r="E1072" s="3" t="s">
        <v>126</v>
      </c>
      <c r="F1072" s="26" t="s">
        <v>2486</v>
      </c>
      <c r="G1072" s="33">
        <v>0</v>
      </c>
      <c r="H1072" s="33">
        <f t="shared" si="147"/>
        <v>0</v>
      </c>
      <c r="I1072" s="33">
        <f t="shared" si="148"/>
        <v>0</v>
      </c>
      <c r="J1072" s="33">
        <v>0</v>
      </c>
      <c r="K1072" s="33">
        <f t="shared" si="149"/>
        <v>0</v>
      </c>
      <c r="L1072" s="33">
        <f t="shared" si="150"/>
        <v>0</v>
      </c>
      <c r="M1072" s="33">
        <f t="shared" si="151"/>
        <v>0</v>
      </c>
      <c r="N1072" s="33">
        <f t="shared" si="152"/>
        <v>0</v>
      </c>
      <c r="O1072" s="33">
        <f t="shared" si="145"/>
        <v>0</v>
      </c>
      <c r="P1072" s="33">
        <f t="shared" si="146"/>
        <v>0</v>
      </c>
      <c r="Q1072" s="33">
        <f t="shared" si="153"/>
        <v>0</v>
      </c>
    </row>
    <row r="1073" spans="1:17" ht="15.75" customHeight="1" x14ac:dyDescent="0.25">
      <c r="A1073" s="23" t="s">
        <v>2487</v>
      </c>
      <c r="B1073" s="3" t="s">
        <v>2485</v>
      </c>
      <c r="C1073" s="22" t="s">
        <v>205</v>
      </c>
      <c r="D1073" s="22" t="s">
        <v>16</v>
      </c>
      <c r="E1073" s="3" t="s">
        <v>28</v>
      </c>
      <c r="F1073" s="26" t="s">
        <v>2488</v>
      </c>
      <c r="G1073" s="33">
        <v>1</v>
      </c>
      <c r="H1073" s="33">
        <f t="shared" si="147"/>
        <v>1</v>
      </c>
      <c r="I1073" s="33">
        <f t="shared" si="148"/>
        <v>1</v>
      </c>
      <c r="J1073" s="33">
        <v>1</v>
      </c>
      <c r="K1073" s="33">
        <f t="shared" si="149"/>
        <v>1</v>
      </c>
      <c r="L1073" s="33">
        <f t="shared" si="150"/>
        <v>0</v>
      </c>
      <c r="M1073" s="33">
        <f t="shared" si="151"/>
        <v>1</v>
      </c>
      <c r="N1073" s="33">
        <f t="shared" si="152"/>
        <v>2</v>
      </c>
      <c r="O1073" s="33">
        <f t="shared" si="145"/>
        <v>0</v>
      </c>
      <c r="P1073" s="33">
        <f t="shared" si="146"/>
        <v>0</v>
      </c>
      <c r="Q1073" s="33">
        <f t="shared" si="153"/>
        <v>4</v>
      </c>
    </row>
    <row r="1074" spans="1:17" ht="15.75" customHeight="1" x14ac:dyDescent="0.25">
      <c r="A1074" s="23" t="s">
        <v>2489</v>
      </c>
      <c r="B1074" s="3" t="s">
        <v>2485</v>
      </c>
      <c r="C1074" s="22" t="s">
        <v>427</v>
      </c>
      <c r="D1074" s="22" t="s">
        <v>16</v>
      </c>
      <c r="E1074" s="3" t="s">
        <v>32</v>
      </c>
      <c r="F1074" s="26" t="s">
        <v>2490</v>
      </c>
      <c r="G1074" s="33">
        <v>1</v>
      </c>
      <c r="H1074" s="33">
        <f t="shared" si="147"/>
        <v>1</v>
      </c>
      <c r="I1074" s="33">
        <f t="shared" si="148"/>
        <v>1</v>
      </c>
      <c r="J1074" s="33">
        <v>1</v>
      </c>
      <c r="K1074" s="33">
        <f t="shared" si="149"/>
        <v>1</v>
      </c>
      <c r="L1074" s="33">
        <f t="shared" si="150"/>
        <v>0</v>
      </c>
      <c r="M1074" s="33">
        <f t="shared" si="151"/>
        <v>1</v>
      </c>
      <c r="N1074" s="33">
        <f t="shared" si="152"/>
        <v>2</v>
      </c>
      <c r="O1074" s="33">
        <f t="shared" si="145"/>
        <v>0</v>
      </c>
      <c r="P1074" s="33">
        <f t="shared" si="146"/>
        <v>0</v>
      </c>
      <c r="Q1074" s="33">
        <f t="shared" si="153"/>
        <v>4</v>
      </c>
    </row>
    <row r="1075" spans="1:17" ht="15.75" customHeight="1" x14ac:dyDescent="0.25">
      <c r="A1075" s="23" t="s">
        <v>2491</v>
      </c>
      <c r="B1075" s="3" t="s">
        <v>2485</v>
      </c>
      <c r="C1075" s="22" t="s">
        <v>427</v>
      </c>
      <c r="D1075" s="22" t="s">
        <v>16</v>
      </c>
      <c r="E1075" s="3" t="s">
        <v>15</v>
      </c>
      <c r="F1075" s="26" t="s">
        <v>2492</v>
      </c>
      <c r="G1075" s="33">
        <v>1</v>
      </c>
      <c r="H1075" s="33">
        <f t="shared" si="147"/>
        <v>1</v>
      </c>
      <c r="I1075" s="33">
        <f t="shared" si="148"/>
        <v>1</v>
      </c>
      <c r="J1075" s="33">
        <v>1</v>
      </c>
      <c r="K1075" s="33">
        <f t="shared" si="149"/>
        <v>1</v>
      </c>
      <c r="L1075" s="33">
        <f t="shared" si="150"/>
        <v>0</v>
      </c>
      <c r="M1075" s="33">
        <f t="shared" si="151"/>
        <v>1</v>
      </c>
      <c r="N1075" s="33">
        <f t="shared" si="152"/>
        <v>2</v>
      </c>
      <c r="O1075" s="33">
        <f t="shared" si="145"/>
        <v>0</v>
      </c>
      <c r="P1075" s="33">
        <f t="shared" si="146"/>
        <v>0</v>
      </c>
      <c r="Q1075" s="33">
        <f t="shared" si="153"/>
        <v>4</v>
      </c>
    </row>
    <row r="1076" spans="1:17" ht="15.75" customHeight="1" x14ac:dyDescent="0.25">
      <c r="A1076" s="23" t="s">
        <v>2493</v>
      </c>
      <c r="B1076" s="3" t="s">
        <v>2494</v>
      </c>
      <c r="C1076" s="22" t="s">
        <v>47</v>
      </c>
      <c r="D1076" s="22" t="s">
        <v>96</v>
      </c>
      <c r="E1076" s="3" t="s">
        <v>60</v>
      </c>
      <c r="F1076" s="26" t="s">
        <v>2495</v>
      </c>
      <c r="G1076" s="33">
        <v>1</v>
      </c>
      <c r="H1076" s="33">
        <f t="shared" si="147"/>
        <v>1</v>
      </c>
      <c r="I1076" s="33">
        <f t="shared" si="148"/>
        <v>1</v>
      </c>
      <c r="J1076" s="33">
        <v>1</v>
      </c>
      <c r="K1076" s="33">
        <f t="shared" si="149"/>
        <v>1</v>
      </c>
      <c r="L1076" s="33">
        <f t="shared" si="150"/>
        <v>0</v>
      </c>
      <c r="M1076" s="33">
        <f t="shared" si="151"/>
        <v>1</v>
      </c>
      <c r="N1076" s="33">
        <f t="shared" si="152"/>
        <v>2</v>
      </c>
      <c r="O1076" s="33">
        <f t="shared" si="145"/>
        <v>0</v>
      </c>
      <c r="P1076" s="33">
        <f t="shared" si="146"/>
        <v>0</v>
      </c>
      <c r="Q1076" s="33">
        <f t="shared" si="153"/>
        <v>4</v>
      </c>
    </row>
    <row r="1077" spans="1:17" ht="15.75" customHeight="1" x14ac:dyDescent="0.25">
      <c r="A1077" s="23" t="s">
        <v>2496</v>
      </c>
      <c r="B1077" s="3" t="s">
        <v>2494</v>
      </c>
      <c r="C1077" s="22" t="s">
        <v>47</v>
      </c>
      <c r="D1077" s="22" t="s">
        <v>145</v>
      </c>
      <c r="E1077" s="3" t="s">
        <v>32</v>
      </c>
      <c r="F1077" s="26" t="s">
        <v>2497</v>
      </c>
      <c r="G1077" s="33">
        <v>1</v>
      </c>
      <c r="H1077" s="33">
        <f t="shared" si="147"/>
        <v>1</v>
      </c>
      <c r="I1077" s="33">
        <f t="shared" si="148"/>
        <v>1</v>
      </c>
      <c r="J1077" s="33">
        <v>1</v>
      </c>
      <c r="K1077" s="33">
        <f t="shared" si="149"/>
        <v>1</v>
      </c>
      <c r="L1077" s="33">
        <f t="shared" si="150"/>
        <v>0</v>
      </c>
      <c r="M1077" s="33">
        <f t="shared" si="151"/>
        <v>1</v>
      </c>
      <c r="N1077" s="33">
        <f t="shared" si="152"/>
        <v>2</v>
      </c>
      <c r="O1077" s="33">
        <f t="shared" si="145"/>
        <v>0</v>
      </c>
      <c r="P1077" s="33">
        <f t="shared" si="146"/>
        <v>0</v>
      </c>
      <c r="Q1077" s="33">
        <f t="shared" si="153"/>
        <v>4</v>
      </c>
    </row>
    <row r="1078" spans="1:17" ht="15.75" customHeight="1" x14ac:dyDescent="0.25">
      <c r="A1078" s="23" t="s">
        <v>2498</v>
      </c>
      <c r="B1078" s="3" t="s">
        <v>2494</v>
      </c>
      <c r="C1078" s="22" t="s">
        <v>47</v>
      </c>
      <c r="D1078" s="22" t="s">
        <v>96</v>
      </c>
      <c r="E1078" s="3" t="s">
        <v>17</v>
      </c>
      <c r="F1078" s="26" t="s">
        <v>2499</v>
      </c>
      <c r="G1078" s="33">
        <v>1</v>
      </c>
      <c r="H1078" s="33">
        <f t="shared" si="147"/>
        <v>1</v>
      </c>
      <c r="I1078" s="33">
        <f t="shared" si="148"/>
        <v>1</v>
      </c>
      <c r="J1078" s="33">
        <v>1</v>
      </c>
      <c r="K1078" s="33">
        <f t="shared" si="149"/>
        <v>1</v>
      </c>
      <c r="L1078" s="33">
        <f t="shared" si="150"/>
        <v>0</v>
      </c>
      <c r="M1078" s="33">
        <f t="shared" si="151"/>
        <v>1</v>
      </c>
      <c r="N1078" s="33">
        <f t="shared" si="152"/>
        <v>2</v>
      </c>
      <c r="O1078" s="33">
        <f t="shared" si="145"/>
        <v>0</v>
      </c>
      <c r="P1078" s="33">
        <f t="shared" si="146"/>
        <v>0</v>
      </c>
      <c r="Q1078" s="33">
        <f t="shared" si="153"/>
        <v>4</v>
      </c>
    </row>
    <row r="1079" spans="1:17" ht="15.75" customHeight="1" x14ac:dyDescent="0.25">
      <c r="A1079" s="23" t="s">
        <v>2500</v>
      </c>
      <c r="B1079" s="3" t="s">
        <v>2501</v>
      </c>
      <c r="C1079" s="22" t="s">
        <v>63</v>
      </c>
      <c r="D1079" s="22" t="s">
        <v>145</v>
      </c>
      <c r="E1079" s="3" t="s">
        <v>17</v>
      </c>
      <c r="F1079" s="26" t="s">
        <v>2502</v>
      </c>
      <c r="G1079" s="33">
        <v>1</v>
      </c>
      <c r="H1079" s="33">
        <f t="shared" si="147"/>
        <v>1</v>
      </c>
      <c r="I1079" s="33">
        <f t="shared" si="148"/>
        <v>1</v>
      </c>
      <c r="J1079" s="33">
        <v>1</v>
      </c>
      <c r="K1079" s="33">
        <f t="shared" si="149"/>
        <v>1</v>
      </c>
      <c r="L1079" s="33">
        <f t="shared" si="150"/>
        <v>0</v>
      </c>
      <c r="M1079" s="33">
        <f t="shared" si="151"/>
        <v>1</v>
      </c>
      <c r="N1079" s="33">
        <f t="shared" si="152"/>
        <v>2</v>
      </c>
      <c r="O1079" s="33">
        <f t="shared" si="145"/>
        <v>0</v>
      </c>
      <c r="P1079" s="33">
        <f t="shared" si="146"/>
        <v>0</v>
      </c>
      <c r="Q1079" s="33">
        <f t="shared" si="153"/>
        <v>4</v>
      </c>
    </row>
    <row r="1080" spans="1:17" ht="15.75" customHeight="1" x14ac:dyDescent="0.25">
      <c r="A1080" s="23" t="s">
        <v>2503</v>
      </c>
      <c r="B1080" s="3" t="s">
        <v>2501</v>
      </c>
      <c r="C1080" s="22" t="s">
        <v>47</v>
      </c>
      <c r="D1080" s="22" t="s">
        <v>145</v>
      </c>
      <c r="E1080" s="3" t="s">
        <v>18</v>
      </c>
      <c r="F1080" s="26" t="s">
        <v>2504</v>
      </c>
      <c r="G1080" s="33">
        <v>1</v>
      </c>
      <c r="H1080" s="33">
        <f t="shared" si="147"/>
        <v>1</v>
      </c>
      <c r="I1080" s="33">
        <f t="shared" si="148"/>
        <v>1</v>
      </c>
      <c r="J1080" s="33">
        <v>1</v>
      </c>
      <c r="K1080" s="33">
        <f t="shared" si="149"/>
        <v>1</v>
      </c>
      <c r="L1080" s="33">
        <f t="shared" si="150"/>
        <v>0</v>
      </c>
      <c r="M1080" s="33">
        <f t="shared" si="151"/>
        <v>1</v>
      </c>
      <c r="N1080" s="33">
        <f t="shared" si="152"/>
        <v>2</v>
      </c>
      <c r="O1080" s="33">
        <f t="shared" si="145"/>
        <v>0</v>
      </c>
      <c r="P1080" s="33">
        <f t="shared" si="146"/>
        <v>0</v>
      </c>
      <c r="Q1080" s="33">
        <f t="shared" si="153"/>
        <v>4</v>
      </c>
    </row>
    <row r="1081" spans="1:17" ht="15.75" customHeight="1" x14ac:dyDescent="0.25">
      <c r="A1081" s="23" t="s">
        <v>2505</v>
      </c>
      <c r="B1081" s="3" t="s">
        <v>2501</v>
      </c>
      <c r="C1081" s="22" t="s">
        <v>63</v>
      </c>
      <c r="D1081" s="22" t="s">
        <v>145</v>
      </c>
      <c r="E1081" s="3" t="s">
        <v>32</v>
      </c>
      <c r="F1081" s="26" t="s">
        <v>2506</v>
      </c>
      <c r="G1081" s="33">
        <v>1</v>
      </c>
      <c r="H1081" s="33">
        <f t="shared" si="147"/>
        <v>1</v>
      </c>
      <c r="I1081" s="33">
        <f t="shared" si="148"/>
        <v>1</v>
      </c>
      <c r="J1081" s="33">
        <v>1</v>
      </c>
      <c r="K1081" s="33">
        <f t="shared" si="149"/>
        <v>1</v>
      </c>
      <c r="L1081" s="33">
        <f t="shared" si="150"/>
        <v>0</v>
      </c>
      <c r="M1081" s="33">
        <f t="shared" si="151"/>
        <v>1</v>
      </c>
      <c r="N1081" s="33">
        <f t="shared" si="152"/>
        <v>2</v>
      </c>
      <c r="O1081" s="33">
        <f t="shared" si="145"/>
        <v>0</v>
      </c>
      <c r="P1081" s="33">
        <f t="shared" si="146"/>
        <v>0</v>
      </c>
      <c r="Q1081" s="33">
        <f t="shared" si="153"/>
        <v>4</v>
      </c>
    </row>
    <row r="1082" spans="1:17" ht="15.75" customHeight="1" x14ac:dyDescent="0.25">
      <c r="A1082" s="23" t="s">
        <v>2507</v>
      </c>
      <c r="B1082" s="3" t="s">
        <v>2501</v>
      </c>
      <c r="C1082" s="22" t="s">
        <v>63</v>
      </c>
      <c r="D1082" s="22" t="s">
        <v>145</v>
      </c>
      <c r="E1082" s="3" t="s">
        <v>126</v>
      </c>
      <c r="F1082" s="26" t="s">
        <v>2508</v>
      </c>
      <c r="G1082" s="33">
        <v>1</v>
      </c>
      <c r="H1082" s="33">
        <f t="shared" si="147"/>
        <v>1</v>
      </c>
      <c r="I1082" s="33">
        <f t="shared" si="148"/>
        <v>1</v>
      </c>
      <c r="J1082" s="33">
        <v>1</v>
      </c>
      <c r="K1082" s="33">
        <f t="shared" si="149"/>
        <v>1</v>
      </c>
      <c r="L1082" s="33">
        <f t="shared" si="150"/>
        <v>0</v>
      </c>
      <c r="M1082" s="33">
        <f t="shared" si="151"/>
        <v>1</v>
      </c>
      <c r="N1082" s="33">
        <f t="shared" si="152"/>
        <v>2</v>
      </c>
      <c r="O1082" s="33">
        <f t="shared" si="145"/>
        <v>0</v>
      </c>
      <c r="P1082" s="33">
        <f t="shared" si="146"/>
        <v>0</v>
      </c>
      <c r="Q1082" s="33">
        <f t="shared" si="153"/>
        <v>4</v>
      </c>
    </row>
    <row r="1083" spans="1:17" ht="15.75" customHeight="1" x14ac:dyDescent="0.25">
      <c r="A1083" s="23" t="s">
        <v>2510</v>
      </c>
      <c r="B1083" s="3" t="s">
        <v>2509</v>
      </c>
      <c r="C1083" s="22" t="s">
        <v>126</v>
      </c>
      <c r="D1083" s="22" t="s">
        <v>145</v>
      </c>
      <c r="E1083" s="3" t="s">
        <v>17</v>
      </c>
      <c r="F1083" s="26" t="s">
        <v>2511</v>
      </c>
      <c r="G1083" s="33">
        <v>1</v>
      </c>
      <c r="H1083" s="33">
        <f t="shared" si="147"/>
        <v>1</v>
      </c>
      <c r="I1083" s="33">
        <f t="shared" si="148"/>
        <v>1</v>
      </c>
      <c r="J1083" s="33">
        <v>1</v>
      </c>
      <c r="K1083" s="33">
        <f t="shared" si="149"/>
        <v>1</v>
      </c>
      <c r="L1083" s="33">
        <f t="shared" si="150"/>
        <v>0</v>
      </c>
      <c r="M1083" s="33">
        <f t="shared" si="151"/>
        <v>1</v>
      </c>
      <c r="N1083" s="33">
        <f t="shared" si="152"/>
        <v>2</v>
      </c>
      <c r="O1083" s="33">
        <f t="shared" si="145"/>
        <v>0</v>
      </c>
      <c r="P1083" s="33">
        <f t="shared" si="146"/>
        <v>0</v>
      </c>
      <c r="Q1083" s="33">
        <f t="shared" si="153"/>
        <v>4</v>
      </c>
    </row>
    <row r="1084" spans="1:17" ht="15.75" customHeight="1" x14ac:dyDescent="0.25">
      <c r="A1084" s="23" t="s">
        <v>2512</v>
      </c>
      <c r="B1084" s="3" t="s">
        <v>2509</v>
      </c>
      <c r="C1084" s="22" t="s">
        <v>377</v>
      </c>
      <c r="D1084" s="22" t="s">
        <v>16</v>
      </c>
      <c r="E1084" s="3" t="s">
        <v>28</v>
      </c>
      <c r="F1084" s="26" t="s">
        <v>2513</v>
      </c>
      <c r="G1084" s="33">
        <v>1</v>
      </c>
      <c r="H1084" s="33">
        <f t="shared" si="147"/>
        <v>1</v>
      </c>
      <c r="I1084" s="33">
        <f t="shared" si="148"/>
        <v>1</v>
      </c>
      <c r="J1084" s="33">
        <v>1</v>
      </c>
      <c r="K1084" s="33">
        <f t="shared" si="149"/>
        <v>1</v>
      </c>
      <c r="L1084" s="33">
        <f t="shared" si="150"/>
        <v>0</v>
      </c>
      <c r="M1084" s="33">
        <f t="shared" si="151"/>
        <v>1</v>
      </c>
      <c r="N1084" s="33">
        <f t="shared" si="152"/>
        <v>2</v>
      </c>
      <c r="O1084" s="33">
        <f t="shared" si="145"/>
        <v>0</v>
      </c>
      <c r="P1084" s="33">
        <f t="shared" si="146"/>
        <v>0</v>
      </c>
      <c r="Q1084" s="33">
        <f t="shared" si="153"/>
        <v>4</v>
      </c>
    </row>
    <row r="1085" spans="1:17" ht="15.75" customHeight="1" x14ac:dyDescent="0.25">
      <c r="A1085" s="23" t="s">
        <v>2514</v>
      </c>
      <c r="B1085" s="3" t="s">
        <v>2509</v>
      </c>
      <c r="C1085" s="22" t="s">
        <v>42</v>
      </c>
      <c r="D1085" s="22" t="s">
        <v>16</v>
      </c>
      <c r="E1085" s="3" t="s">
        <v>25</v>
      </c>
      <c r="F1085" s="26" t="s">
        <v>2515</v>
      </c>
      <c r="G1085" s="33">
        <v>1</v>
      </c>
      <c r="H1085" s="33">
        <f t="shared" si="147"/>
        <v>1</v>
      </c>
      <c r="I1085" s="33">
        <f t="shared" si="148"/>
        <v>1</v>
      </c>
      <c r="J1085" s="33">
        <v>1</v>
      </c>
      <c r="K1085" s="33">
        <f t="shared" si="149"/>
        <v>1</v>
      </c>
      <c r="L1085" s="33">
        <f t="shared" si="150"/>
        <v>0</v>
      </c>
      <c r="M1085" s="33">
        <f t="shared" si="151"/>
        <v>1</v>
      </c>
      <c r="N1085" s="33">
        <f t="shared" si="152"/>
        <v>2</v>
      </c>
      <c r="O1085" s="33">
        <f t="shared" si="145"/>
        <v>0</v>
      </c>
      <c r="P1085" s="33">
        <f t="shared" si="146"/>
        <v>0</v>
      </c>
      <c r="Q1085" s="33">
        <f t="shared" si="153"/>
        <v>4</v>
      </c>
    </row>
    <row r="1086" spans="1:17" ht="15.75" customHeight="1" x14ac:dyDescent="0.25">
      <c r="A1086" s="23" t="s">
        <v>2516</v>
      </c>
      <c r="B1086" s="3" t="s">
        <v>2509</v>
      </c>
      <c r="C1086" s="22" t="s">
        <v>377</v>
      </c>
      <c r="D1086" s="22" t="s">
        <v>16</v>
      </c>
      <c r="E1086" s="3" t="s">
        <v>24</v>
      </c>
      <c r="F1086" s="26" t="s">
        <v>2517</v>
      </c>
      <c r="G1086" s="33">
        <v>1</v>
      </c>
      <c r="H1086" s="33">
        <f t="shared" si="147"/>
        <v>1</v>
      </c>
      <c r="I1086" s="33">
        <f t="shared" si="148"/>
        <v>1</v>
      </c>
      <c r="J1086" s="33">
        <v>1</v>
      </c>
      <c r="K1086" s="33">
        <f t="shared" si="149"/>
        <v>1</v>
      </c>
      <c r="L1086" s="33">
        <f t="shared" si="150"/>
        <v>0</v>
      </c>
      <c r="M1086" s="33">
        <f t="shared" si="151"/>
        <v>1</v>
      </c>
      <c r="N1086" s="33">
        <f t="shared" si="152"/>
        <v>2</v>
      </c>
      <c r="O1086" s="33">
        <f t="shared" si="145"/>
        <v>0</v>
      </c>
      <c r="P1086" s="33">
        <f t="shared" si="146"/>
        <v>0</v>
      </c>
      <c r="Q1086" s="33">
        <f t="shared" si="153"/>
        <v>4</v>
      </c>
    </row>
    <row r="1087" spans="1:17" ht="15.75" customHeight="1" x14ac:dyDescent="0.25">
      <c r="A1087" s="23" t="s">
        <v>2518</v>
      </c>
      <c r="B1087" s="3" t="s">
        <v>2509</v>
      </c>
      <c r="C1087" s="22" t="s">
        <v>17</v>
      </c>
      <c r="D1087" s="22" t="s">
        <v>16</v>
      </c>
      <c r="E1087" s="3" t="s">
        <v>408</v>
      </c>
      <c r="F1087" s="26" t="s">
        <v>1404</v>
      </c>
      <c r="G1087" s="33">
        <v>1</v>
      </c>
      <c r="H1087" s="33">
        <f t="shared" si="147"/>
        <v>1</v>
      </c>
      <c r="I1087" s="33">
        <f t="shared" si="148"/>
        <v>1</v>
      </c>
      <c r="J1087" s="33">
        <v>0</v>
      </c>
      <c r="K1087" s="33">
        <f t="shared" si="149"/>
        <v>1</v>
      </c>
      <c r="L1087" s="33">
        <f t="shared" si="150"/>
        <v>2</v>
      </c>
      <c r="M1087" s="33">
        <f t="shared" si="151"/>
        <v>0</v>
      </c>
      <c r="N1087" s="33">
        <f t="shared" si="152"/>
        <v>2</v>
      </c>
      <c r="O1087" s="33">
        <f t="shared" si="145"/>
        <v>0.1</v>
      </c>
      <c r="P1087" s="33">
        <f t="shared" si="146"/>
        <v>2</v>
      </c>
      <c r="Q1087" s="33">
        <f t="shared" si="153"/>
        <v>0</v>
      </c>
    </row>
    <row r="1088" spans="1:17" ht="15.75" customHeight="1" x14ac:dyDescent="0.25">
      <c r="A1088" s="23" t="s">
        <v>2519</v>
      </c>
      <c r="B1088" s="3" t="s">
        <v>2509</v>
      </c>
      <c r="C1088" s="22" t="s">
        <v>60</v>
      </c>
      <c r="D1088" s="22" t="s">
        <v>96</v>
      </c>
      <c r="E1088" s="3" t="s">
        <v>19</v>
      </c>
      <c r="F1088" s="26" t="s">
        <v>2520</v>
      </c>
      <c r="G1088" s="33">
        <v>1</v>
      </c>
      <c r="H1088" s="33">
        <f t="shared" si="147"/>
        <v>1</v>
      </c>
      <c r="I1088" s="33">
        <f t="shared" si="148"/>
        <v>1</v>
      </c>
      <c r="J1088" s="33">
        <v>1</v>
      </c>
      <c r="K1088" s="33">
        <f t="shared" si="149"/>
        <v>1</v>
      </c>
      <c r="L1088" s="33">
        <f t="shared" si="150"/>
        <v>0</v>
      </c>
      <c r="M1088" s="33">
        <f t="shared" si="151"/>
        <v>1</v>
      </c>
      <c r="N1088" s="33">
        <f t="shared" si="152"/>
        <v>2</v>
      </c>
      <c r="O1088" s="33">
        <f t="shared" si="145"/>
        <v>0</v>
      </c>
      <c r="P1088" s="33">
        <f t="shared" si="146"/>
        <v>0</v>
      </c>
      <c r="Q1088" s="33">
        <f t="shared" si="153"/>
        <v>4</v>
      </c>
    </row>
    <row r="1089" spans="1:17" ht="15.75" customHeight="1" x14ac:dyDescent="0.25">
      <c r="A1089" s="23" t="s">
        <v>2521</v>
      </c>
      <c r="B1089" s="3" t="s">
        <v>2509</v>
      </c>
      <c r="C1089" s="22" t="s">
        <v>184</v>
      </c>
      <c r="D1089" s="22" t="s">
        <v>16</v>
      </c>
      <c r="E1089" s="3" t="s">
        <v>50</v>
      </c>
      <c r="F1089" s="26" t="s">
        <v>2522</v>
      </c>
      <c r="G1089" s="33">
        <v>1</v>
      </c>
      <c r="H1089" s="33">
        <f t="shared" si="147"/>
        <v>1</v>
      </c>
      <c r="I1089" s="33">
        <f t="shared" si="148"/>
        <v>1</v>
      </c>
      <c r="J1089" s="33">
        <v>1</v>
      </c>
      <c r="K1089" s="33">
        <f t="shared" si="149"/>
        <v>1</v>
      </c>
      <c r="L1089" s="33">
        <f t="shared" si="150"/>
        <v>0</v>
      </c>
      <c r="M1089" s="33">
        <f t="shared" si="151"/>
        <v>1</v>
      </c>
      <c r="N1089" s="33">
        <f t="shared" si="152"/>
        <v>2</v>
      </c>
      <c r="O1089" s="33">
        <f t="shared" si="145"/>
        <v>0</v>
      </c>
      <c r="P1089" s="33">
        <f t="shared" si="146"/>
        <v>0</v>
      </c>
      <c r="Q1089" s="33">
        <f t="shared" si="153"/>
        <v>4</v>
      </c>
    </row>
    <row r="1090" spans="1:17" ht="15.75" customHeight="1" x14ac:dyDescent="0.25">
      <c r="A1090" s="23" t="s">
        <v>2523</v>
      </c>
      <c r="B1090" s="3" t="s">
        <v>2509</v>
      </c>
      <c r="C1090" s="22" t="s">
        <v>162</v>
      </c>
      <c r="D1090" s="22" t="s">
        <v>16</v>
      </c>
      <c r="E1090" s="3" t="s">
        <v>50</v>
      </c>
      <c r="F1090" s="26" t="s">
        <v>2524</v>
      </c>
      <c r="G1090" s="33">
        <v>1</v>
      </c>
      <c r="H1090" s="33">
        <f t="shared" si="147"/>
        <v>1</v>
      </c>
      <c r="I1090" s="33">
        <f t="shared" si="148"/>
        <v>1</v>
      </c>
      <c r="J1090" s="33">
        <v>1</v>
      </c>
      <c r="K1090" s="33">
        <f t="shared" si="149"/>
        <v>1</v>
      </c>
      <c r="L1090" s="33">
        <f t="shared" si="150"/>
        <v>0</v>
      </c>
      <c r="M1090" s="33">
        <f t="shared" si="151"/>
        <v>1</v>
      </c>
      <c r="N1090" s="33">
        <f t="shared" si="152"/>
        <v>2</v>
      </c>
      <c r="O1090" s="33">
        <f t="shared" si="145"/>
        <v>0</v>
      </c>
      <c r="P1090" s="33">
        <f t="shared" si="146"/>
        <v>0</v>
      </c>
      <c r="Q1090" s="33">
        <f t="shared" si="153"/>
        <v>4</v>
      </c>
    </row>
    <row r="1091" spans="1:17" ht="15.75" customHeight="1" x14ac:dyDescent="0.25">
      <c r="A1091" s="23" t="s">
        <v>2525</v>
      </c>
      <c r="B1091" s="3" t="s">
        <v>2509</v>
      </c>
      <c r="C1091" s="22" t="s">
        <v>63</v>
      </c>
      <c r="D1091" s="22" t="s">
        <v>16</v>
      </c>
      <c r="E1091" s="3" t="s">
        <v>32</v>
      </c>
      <c r="F1091" s="26" t="s">
        <v>2526</v>
      </c>
      <c r="G1091" s="33">
        <v>1</v>
      </c>
      <c r="H1091" s="33">
        <f t="shared" si="147"/>
        <v>1</v>
      </c>
      <c r="I1091" s="33">
        <f t="shared" si="148"/>
        <v>1</v>
      </c>
      <c r="J1091" s="33">
        <v>1</v>
      </c>
      <c r="K1091" s="33">
        <f t="shared" si="149"/>
        <v>1</v>
      </c>
      <c r="L1091" s="33">
        <f t="shared" si="150"/>
        <v>0</v>
      </c>
      <c r="M1091" s="33">
        <f t="shared" si="151"/>
        <v>1</v>
      </c>
      <c r="N1091" s="33">
        <f t="shared" si="152"/>
        <v>2</v>
      </c>
      <c r="O1091" s="33">
        <f t="shared" ref="O1091:O1112" si="154">(IF(G1091+J1091=1,0.1,0))*G1091</f>
        <v>0</v>
      </c>
      <c r="P1091" s="33">
        <f t="shared" ref="P1091:P1112" si="155">IF(J1091=0,(G1091*2)+(O1091*0),0)</f>
        <v>0</v>
      </c>
      <c r="Q1091" s="33">
        <f t="shared" si="153"/>
        <v>4</v>
      </c>
    </row>
    <row r="1092" spans="1:17" ht="15.75" customHeight="1" x14ac:dyDescent="0.25">
      <c r="A1092" s="23" t="s">
        <v>2527</v>
      </c>
      <c r="B1092" s="3" t="s">
        <v>2509</v>
      </c>
      <c r="C1092" s="22" t="s">
        <v>144</v>
      </c>
      <c r="D1092" s="22" t="s">
        <v>16</v>
      </c>
      <c r="E1092" s="3" t="s">
        <v>63</v>
      </c>
      <c r="F1092" s="26" t="s">
        <v>2528</v>
      </c>
      <c r="G1092" s="33">
        <v>1</v>
      </c>
      <c r="H1092" s="33">
        <f t="shared" ref="H1092:H1112" si="156">G1092</f>
        <v>1</v>
      </c>
      <c r="I1092" s="33">
        <f t="shared" ref="I1092:I1112" si="157">G1092</f>
        <v>1</v>
      </c>
      <c r="J1092" s="33">
        <v>1</v>
      </c>
      <c r="K1092" s="33">
        <f t="shared" ref="K1092:K1112" si="158">G1092</f>
        <v>1</v>
      </c>
      <c r="L1092" s="33">
        <f t="shared" ref="L1092:L1112" si="159">IF(J1092&gt;0,0,2)*G1092</f>
        <v>0</v>
      </c>
      <c r="M1092" s="33">
        <f t="shared" ref="M1092:M1112" si="160">IF(L1092&gt;0,0,1)*G1092</f>
        <v>1</v>
      </c>
      <c r="N1092" s="33">
        <f t="shared" ref="N1092:N1112" si="161">G1092*2</f>
        <v>2</v>
      </c>
      <c r="O1092" s="33">
        <f t="shared" si="154"/>
        <v>0</v>
      </c>
      <c r="P1092" s="33">
        <f t="shared" si="155"/>
        <v>0</v>
      </c>
      <c r="Q1092" s="33">
        <f t="shared" ref="Q1092:Q1112" si="162">J1092*4</f>
        <v>4</v>
      </c>
    </row>
    <row r="1093" spans="1:17" ht="15.75" customHeight="1" x14ac:dyDescent="0.25">
      <c r="A1093" s="23" t="s">
        <v>2529</v>
      </c>
      <c r="B1093" s="3" t="s">
        <v>2509</v>
      </c>
      <c r="C1093" s="22" t="s">
        <v>63</v>
      </c>
      <c r="D1093" s="22" t="s">
        <v>16</v>
      </c>
      <c r="E1093" s="3" t="s">
        <v>184</v>
      </c>
      <c r="F1093" s="26" t="s">
        <v>2530</v>
      </c>
      <c r="G1093" s="33">
        <v>1</v>
      </c>
      <c r="H1093" s="33">
        <f t="shared" si="156"/>
        <v>1</v>
      </c>
      <c r="I1093" s="33">
        <f t="shared" si="157"/>
        <v>1</v>
      </c>
      <c r="J1093" s="33">
        <v>1</v>
      </c>
      <c r="K1093" s="33">
        <f t="shared" si="158"/>
        <v>1</v>
      </c>
      <c r="L1093" s="33">
        <f t="shared" si="159"/>
        <v>0</v>
      </c>
      <c r="M1093" s="33">
        <f t="shared" si="160"/>
        <v>1</v>
      </c>
      <c r="N1093" s="33">
        <f t="shared" si="161"/>
        <v>2</v>
      </c>
      <c r="O1093" s="33">
        <f t="shared" si="154"/>
        <v>0</v>
      </c>
      <c r="P1093" s="33">
        <f t="shared" si="155"/>
        <v>0</v>
      </c>
      <c r="Q1093" s="33">
        <f t="shared" si="162"/>
        <v>4</v>
      </c>
    </row>
    <row r="1094" spans="1:17" ht="15.75" customHeight="1" x14ac:dyDescent="0.25">
      <c r="A1094" s="23" t="s">
        <v>2531</v>
      </c>
      <c r="B1094" s="3" t="s">
        <v>2509</v>
      </c>
      <c r="C1094" s="22" t="s">
        <v>43</v>
      </c>
      <c r="D1094" s="22" t="s">
        <v>16</v>
      </c>
      <c r="E1094" s="3" t="s">
        <v>152</v>
      </c>
      <c r="F1094" s="26" t="s">
        <v>40</v>
      </c>
      <c r="G1094" s="33">
        <v>1</v>
      </c>
      <c r="H1094" s="33">
        <f t="shared" si="156"/>
        <v>1</v>
      </c>
      <c r="I1094" s="33">
        <f t="shared" si="157"/>
        <v>1</v>
      </c>
      <c r="J1094" s="33">
        <v>1</v>
      </c>
      <c r="K1094" s="33">
        <f t="shared" si="158"/>
        <v>1</v>
      </c>
      <c r="L1094" s="33">
        <f t="shared" si="159"/>
        <v>0</v>
      </c>
      <c r="M1094" s="33">
        <f t="shared" si="160"/>
        <v>1</v>
      </c>
      <c r="N1094" s="33">
        <f t="shared" si="161"/>
        <v>2</v>
      </c>
      <c r="O1094" s="33">
        <f t="shared" si="154"/>
        <v>0</v>
      </c>
      <c r="P1094" s="33">
        <f t="shared" si="155"/>
        <v>0</v>
      </c>
      <c r="Q1094" s="33">
        <f t="shared" si="162"/>
        <v>4</v>
      </c>
    </row>
    <row r="1095" spans="1:17" ht="15.75" customHeight="1" x14ac:dyDescent="0.25">
      <c r="A1095" s="23" t="s">
        <v>2532</v>
      </c>
      <c r="B1095" s="3" t="s">
        <v>2509</v>
      </c>
      <c r="C1095" s="22" t="s">
        <v>427</v>
      </c>
      <c r="D1095" s="22" t="s">
        <v>16</v>
      </c>
      <c r="E1095" s="3" t="s">
        <v>28</v>
      </c>
      <c r="F1095" s="26" t="s">
        <v>302</v>
      </c>
      <c r="G1095" s="33">
        <v>1</v>
      </c>
      <c r="H1095" s="33">
        <f t="shared" si="156"/>
        <v>1</v>
      </c>
      <c r="I1095" s="33">
        <f t="shared" si="157"/>
        <v>1</v>
      </c>
      <c r="J1095" s="33">
        <v>1</v>
      </c>
      <c r="K1095" s="33">
        <f t="shared" si="158"/>
        <v>1</v>
      </c>
      <c r="L1095" s="33">
        <f t="shared" si="159"/>
        <v>0</v>
      </c>
      <c r="M1095" s="33">
        <f t="shared" si="160"/>
        <v>1</v>
      </c>
      <c r="N1095" s="33">
        <f t="shared" si="161"/>
        <v>2</v>
      </c>
      <c r="O1095" s="33">
        <f t="shared" si="154"/>
        <v>0</v>
      </c>
      <c r="P1095" s="33">
        <f t="shared" si="155"/>
        <v>0</v>
      </c>
      <c r="Q1095" s="33">
        <f t="shared" si="162"/>
        <v>4</v>
      </c>
    </row>
    <row r="1096" spans="1:17" ht="15.75" customHeight="1" x14ac:dyDescent="0.25">
      <c r="A1096" s="23" t="s">
        <v>2533</v>
      </c>
      <c r="B1096" s="3" t="s">
        <v>2509</v>
      </c>
      <c r="C1096" s="22" t="s">
        <v>63</v>
      </c>
      <c r="D1096" s="22" t="s">
        <v>16</v>
      </c>
      <c r="E1096" s="3" t="s">
        <v>22</v>
      </c>
      <c r="F1096" s="26" t="s">
        <v>2534</v>
      </c>
      <c r="G1096" s="33">
        <v>1</v>
      </c>
      <c r="H1096" s="33">
        <f t="shared" si="156"/>
        <v>1</v>
      </c>
      <c r="I1096" s="33">
        <f t="shared" si="157"/>
        <v>1</v>
      </c>
      <c r="J1096" s="33">
        <v>1</v>
      </c>
      <c r="K1096" s="33">
        <f t="shared" si="158"/>
        <v>1</v>
      </c>
      <c r="L1096" s="33">
        <f t="shared" si="159"/>
        <v>0</v>
      </c>
      <c r="M1096" s="33">
        <f t="shared" si="160"/>
        <v>1</v>
      </c>
      <c r="N1096" s="33">
        <f t="shared" si="161"/>
        <v>2</v>
      </c>
      <c r="O1096" s="33">
        <f t="shared" si="154"/>
        <v>0</v>
      </c>
      <c r="P1096" s="33">
        <f t="shared" si="155"/>
        <v>0</v>
      </c>
      <c r="Q1096" s="33">
        <f t="shared" si="162"/>
        <v>4</v>
      </c>
    </row>
    <row r="1097" spans="1:17" ht="39" x14ac:dyDescent="0.25">
      <c r="A1097" s="23">
        <v>551</v>
      </c>
      <c r="B1097" s="20" t="s">
        <v>304</v>
      </c>
      <c r="C1097" s="22" t="s">
        <v>17</v>
      </c>
      <c r="D1097" s="22"/>
      <c r="E1097" s="20" t="s">
        <v>4615</v>
      </c>
      <c r="F1097" s="26" t="s">
        <v>4608</v>
      </c>
      <c r="G1097" s="33">
        <v>1</v>
      </c>
      <c r="H1097" s="33">
        <f t="shared" si="156"/>
        <v>1</v>
      </c>
      <c r="I1097" s="33">
        <f t="shared" si="157"/>
        <v>1</v>
      </c>
      <c r="J1097" s="33">
        <v>1</v>
      </c>
      <c r="K1097" s="33">
        <f t="shared" si="158"/>
        <v>1</v>
      </c>
      <c r="L1097" s="33">
        <f t="shared" si="159"/>
        <v>0</v>
      </c>
      <c r="M1097" s="33">
        <f t="shared" si="160"/>
        <v>1</v>
      </c>
      <c r="N1097" s="33">
        <f t="shared" si="161"/>
        <v>2</v>
      </c>
      <c r="O1097" s="33">
        <f t="shared" si="154"/>
        <v>0</v>
      </c>
      <c r="P1097" s="33">
        <f t="shared" si="155"/>
        <v>0</v>
      </c>
      <c r="Q1097" s="33">
        <f t="shared" si="162"/>
        <v>4</v>
      </c>
    </row>
    <row r="1098" spans="1:17" ht="78" x14ac:dyDescent="0.25">
      <c r="A1098" s="23">
        <v>79</v>
      </c>
      <c r="B1098" s="20" t="s">
        <v>304</v>
      </c>
      <c r="C1098" s="22" t="s">
        <v>43</v>
      </c>
      <c r="D1098" s="22"/>
      <c r="E1098" s="20" t="s">
        <v>4616</v>
      </c>
      <c r="F1098" s="26" t="s">
        <v>4609</v>
      </c>
      <c r="G1098" s="33">
        <v>1</v>
      </c>
      <c r="H1098" s="33">
        <f t="shared" si="156"/>
        <v>1</v>
      </c>
      <c r="I1098" s="33">
        <f t="shared" si="157"/>
        <v>1</v>
      </c>
      <c r="J1098" s="33">
        <v>1</v>
      </c>
      <c r="K1098" s="33">
        <f t="shared" si="158"/>
        <v>1</v>
      </c>
      <c r="L1098" s="33">
        <f t="shared" si="159"/>
        <v>0</v>
      </c>
      <c r="M1098" s="33">
        <f t="shared" si="160"/>
        <v>1</v>
      </c>
      <c r="N1098" s="33">
        <f t="shared" si="161"/>
        <v>2</v>
      </c>
      <c r="O1098" s="33">
        <f t="shared" si="154"/>
        <v>0</v>
      </c>
      <c r="P1098" s="33">
        <f t="shared" si="155"/>
        <v>0</v>
      </c>
      <c r="Q1098" s="33">
        <f t="shared" si="162"/>
        <v>4</v>
      </c>
    </row>
    <row r="1099" spans="1:17" ht="78" x14ac:dyDescent="0.25">
      <c r="A1099" s="23">
        <v>79</v>
      </c>
      <c r="B1099" s="20" t="s">
        <v>304</v>
      </c>
      <c r="C1099" s="22" t="s">
        <v>43</v>
      </c>
      <c r="D1099" s="22"/>
      <c r="E1099" s="20" t="s">
        <v>4617</v>
      </c>
      <c r="F1099" s="26" t="s">
        <v>4609</v>
      </c>
      <c r="G1099" s="33">
        <v>1</v>
      </c>
      <c r="H1099" s="33">
        <f t="shared" si="156"/>
        <v>1</v>
      </c>
      <c r="I1099" s="33">
        <f t="shared" si="157"/>
        <v>1</v>
      </c>
      <c r="J1099" s="33">
        <v>1</v>
      </c>
      <c r="K1099" s="33">
        <f t="shared" si="158"/>
        <v>1</v>
      </c>
      <c r="L1099" s="33">
        <f t="shared" si="159"/>
        <v>0</v>
      </c>
      <c r="M1099" s="33">
        <f t="shared" si="160"/>
        <v>1</v>
      </c>
      <c r="N1099" s="33">
        <f t="shared" si="161"/>
        <v>2</v>
      </c>
      <c r="O1099" s="33">
        <f t="shared" si="154"/>
        <v>0</v>
      </c>
      <c r="P1099" s="33">
        <f t="shared" si="155"/>
        <v>0</v>
      </c>
      <c r="Q1099" s="33">
        <f t="shared" si="162"/>
        <v>4</v>
      </c>
    </row>
    <row r="1100" spans="1:17" ht="48.75" x14ac:dyDescent="0.25">
      <c r="A1100" s="23">
        <v>1</v>
      </c>
      <c r="B1100" s="20" t="s">
        <v>4607</v>
      </c>
      <c r="C1100" s="22" t="s">
        <v>95</v>
      </c>
      <c r="D1100" s="22"/>
      <c r="E1100" s="20" t="s">
        <v>4618</v>
      </c>
      <c r="F1100" s="26" t="s">
        <v>4610</v>
      </c>
      <c r="G1100" s="33">
        <v>1</v>
      </c>
      <c r="H1100" s="33">
        <f t="shared" si="156"/>
        <v>1</v>
      </c>
      <c r="I1100" s="33">
        <f t="shared" si="157"/>
        <v>1</v>
      </c>
      <c r="J1100" s="33">
        <v>1</v>
      </c>
      <c r="K1100" s="33">
        <f t="shared" si="158"/>
        <v>1</v>
      </c>
      <c r="L1100" s="33">
        <f t="shared" si="159"/>
        <v>0</v>
      </c>
      <c r="M1100" s="33">
        <f t="shared" si="160"/>
        <v>1</v>
      </c>
      <c r="N1100" s="33">
        <f t="shared" si="161"/>
        <v>2</v>
      </c>
      <c r="O1100" s="33">
        <f t="shared" si="154"/>
        <v>0</v>
      </c>
      <c r="P1100" s="33">
        <f t="shared" si="155"/>
        <v>0</v>
      </c>
      <c r="Q1100" s="33">
        <f t="shared" si="162"/>
        <v>4</v>
      </c>
    </row>
    <row r="1101" spans="1:17" ht="78" x14ac:dyDescent="0.25">
      <c r="A1101" s="23">
        <v>79</v>
      </c>
      <c r="B1101" s="20" t="s">
        <v>4607</v>
      </c>
      <c r="C1101" s="22" t="s">
        <v>37</v>
      </c>
      <c r="D1101" s="22"/>
      <c r="E1101" s="20" t="s">
        <v>4619</v>
      </c>
      <c r="F1101" s="26" t="s">
        <v>4609</v>
      </c>
      <c r="G1101" s="33">
        <v>1</v>
      </c>
      <c r="H1101" s="33">
        <f t="shared" si="156"/>
        <v>1</v>
      </c>
      <c r="I1101" s="33">
        <f t="shared" si="157"/>
        <v>1</v>
      </c>
      <c r="J1101" s="33">
        <v>1</v>
      </c>
      <c r="K1101" s="33">
        <f t="shared" si="158"/>
        <v>1</v>
      </c>
      <c r="L1101" s="33">
        <f t="shared" si="159"/>
        <v>0</v>
      </c>
      <c r="M1101" s="33">
        <f t="shared" si="160"/>
        <v>1</v>
      </c>
      <c r="N1101" s="33">
        <f t="shared" si="161"/>
        <v>2</v>
      </c>
      <c r="O1101" s="33">
        <f t="shared" si="154"/>
        <v>0</v>
      </c>
      <c r="P1101" s="33">
        <f t="shared" si="155"/>
        <v>0</v>
      </c>
      <c r="Q1101" s="33">
        <f t="shared" si="162"/>
        <v>4</v>
      </c>
    </row>
    <row r="1102" spans="1:17" ht="78" x14ac:dyDescent="0.25">
      <c r="A1102" s="23">
        <v>79</v>
      </c>
      <c r="B1102" s="20" t="s">
        <v>4607</v>
      </c>
      <c r="C1102" s="22" t="s">
        <v>37</v>
      </c>
      <c r="D1102" s="22"/>
      <c r="E1102" s="20" t="s">
        <v>4619</v>
      </c>
      <c r="F1102" s="26" t="s">
        <v>4609</v>
      </c>
      <c r="G1102" s="33">
        <v>1</v>
      </c>
      <c r="H1102" s="33">
        <f t="shared" si="156"/>
        <v>1</v>
      </c>
      <c r="I1102" s="33">
        <f t="shared" si="157"/>
        <v>1</v>
      </c>
      <c r="J1102" s="33">
        <v>1</v>
      </c>
      <c r="K1102" s="33">
        <f t="shared" si="158"/>
        <v>1</v>
      </c>
      <c r="L1102" s="33">
        <f t="shared" si="159"/>
        <v>0</v>
      </c>
      <c r="M1102" s="33">
        <f t="shared" si="160"/>
        <v>1</v>
      </c>
      <c r="N1102" s="33">
        <f t="shared" si="161"/>
        <v>2</v>
      </c>
      <c r="O1102" s="33">
        <f t="shared" si="154"/>
        <v>0</v>
      </c>
      <c r="P1102" s="33">
        <f t="shared" si="155"/>
        <v>0</v>
      </c>
      <c r="Q1102" s="33">
        <f t="shared" si="162"/>
        <v>4</v>
      </c>
    </row>
    <row r="1103" spans="1:17" ht="78" x14ac:dyDescent="0.25">
      <c r="A1103" s="23">
        <v>79</v>
      </c>
      <c r="B1103" s="20" t="s">
        <v>4607</v>
      </c>
      <c r="C1103" s="22" t="s">
        <v>37</v>
      </c>
      <c r="D1103" s="22"/>
      <c r="E1103" s="20" t="s">
        <v>4619</v>
      </c>
      <c r="F1103" s="26" t="s">
        <v>4609</v>
      </c>
      <c r="G1103" s="33">
        <v>1</v>
      </c>
      <c r="H1103" s="33">
        <f t="shared" si="156"/>
        <v>1</v>
      </c>
      <c r="I1103" s="33">
        <f t="shared" si="157"/>
        <v>1</v>
      </c>
      <c r="J1103" s="33">
        <v>1</v>
      </c>
      <c r="K1103" s="33">
        <f t="shared" si="158"/>
        <v>1</v>
      </c>
      <c r="L1103" s="33">
        <f t="shared" si="159"/>
        <v>0</v>
      </c>
      <c r="M1103" s="33">
        <f t="shared" si="160"/>
        <v>1</v>
      </c>
      <c r="N1103" s="33">
        <f t="shared" si="161"/>
        <v>2</v>
      </c>
      <c r="O1103" s="33">
        <f t="shared" si="154"/>
        <v>0</v>
      </c>
      <c r="P1103" s="33">
        <f t="shared" si="155"/>
        <v>0</v>
      </c>
      <c r="Q1103" s="33">
        <f t="shared" si="162"/>
        <v>4</v>
      </c>
    </row>
    <row r="1104" spans="1:17" ht="19.5" x14ac:dyDescent="0.25">
      <c r="A1104" s="23">
        <v>477</v>
      </c>
      <c r="B1104" s="20" t="s">
        <v>1495</v>
      </c>
      <c r="C1104" s="22" t="s">
        <v>60</v>
      </c>
      <c r="D1104" s="22"/>
      <c r="E1104" s="20" t="s">
        <v>4620</v>
      </c>
      <c r="F1104" s="26" t="s">
        <v>4611</v>
      </c>
      <c r="G1104" s="33">
        <v>1</v>
      </c>
      <c r="H1104" s="33">
        <f t="shared" si="156"/>
        <v>1</v>
      </c>
      <c r="I1104" s="33">
        <f t="shared" si="157"/>
        <v>1</v>
      </c>
      <c r="J1104" s="33">
        <v>1</v>
      </c>
      <c r="K1104" s="33">
        <f t="shared" si="158"/>
        <v>1</v>
      </c>
      <c r="L1104" s="33">
        <f t="shared" si="159"/>
        <v>0</v>
      </c>
      <c r="M1104" s="33">
        <f t="shared" si="160"/>
        <v>1</v>
      </c>
      <c r="N1104" s="33">
        <f t="shared" si="161"/>
        <v>2</v>
      </c>
      <c r="O1104" s="33">
        <f t="shared" si="154"/>
        <v>0</v>
      </c>
      <c r="P1104" s="33">
        <f t="shared" si="155"/>
        <v>0</v>
      </c>
      <c r="Q1104" s="33">
        <f t="shared" si="162"/>
        <v>4</v>
      </c>
    </row>
    <row r="1105" spans="1:17" ht="19.5" x14ac:dyDescent="0.25">
      <c r="A1105" s="23">
        <v>276</v>
      </c>
      <c r="B1105" s="20" t="s">
        <v>1495</v>
      </c>
      <c r="C1105" s="22" t="s">
        <v>126</v>
      </c>
      <c r="D1105" s="22"/>
      <c r="E1105" s="20" t="s">
        <v>4621</v>
      </c>
      <c r="F1105" s="26" t="s">
        <v>4612</v>
      </c>
      <c r="G1105" s="33">
        <v>1</v>
      </c>
      <c r="H1105" s="33">
        <f t="shared" si="156"/>
        <v>1</v>
      </c>
      <c r="I1105" s="33">
        <f t="shared" si="157"/>
        <v>1</v>
      </c>
      <c r="J1105" s="33">
        <v>1</v>
      </c>
      <c r="K1105" s="33">
        <f t="shared" si="158"/>
        <v>1</v>
      </c>
      <c r="L1105" s="33">
        <f t="shared" si="159"/>
        <v>0</v>
      </c>
      <c r="M1105" s="33">
        <f t="shared" si="160"/>
        <v>1</v>
      </c>
      <c r="N1105" s="33">
        <f t="shared" si="161"/>
        <v>2</v>
      </c>
      <c r="O1105" s="33">
        <f t="shared" si="154"/>
        <v>0</v>
      </c>
      <c r="P1105" s="33">
        <f t="shared" si="155"/>
        <v>0</v>
      </c>
      <c r="Q1105" s="33">
        <f t="shared" si="162"/>
        <v>4</v>
      </c>
    </row>
    <row r="1106" spans="1:17" ht="19.5" x14ac:dyDescent="0.25">
      <c r="A1106" s="23">
        <v>314</v>
      </c>
      <c r="B1106" s="20" t="s">
        <v>1800</v>
      </c>
      <c r="C1106" s="22" t="s">
        <v>86</v>
      </c>
      <c r="D1106" s="22"/>
      <c r="E1106" s="20" t="s">
        <v>4622</v>
      </c>
      <c r="F1106" s="26" t="s">
        <v>2543</v>
      </c>
      <c r="G1106" s="33">
        <v>1</v>
      </c>
      <c r="H1106" s="33">
        <f t="shared" si="156"/>
        <v>1</v>
      </c>
      <c r="I1106" s="33">
        <f t="shared" si="157"/>
        <v>1</v>
      </c>
      <c r="J1106" s="33">
        <v>1</v>
      </c>
      <c r="K1106" s="33">
        <f t="shared" si="158"/>
        <v>1</v>
      </c>
      <c r="L1106" s="33">
        <f t="shared" si="159"/>
        <v>0</v>
      </c>
      <c r="M1106" s="33">
        <f t="shared" si="160"/>
        <v>1</v>
      </c>
      <c r="N1106" s="33">
        <f t="shared" si="161"/>
        <v>2</v>
      </c>
      <c r="O1106" s="33">
        <f t="shared" si="154"/>
        <v>0</v>
      </c>
      <c r="P1106" s="33">
        <f t="shared" si="155"/>
        <v>0</v>
      </c>
      <c r="Q1106" s="33">
        <f t="shared" si="162"/>
        <v>4</v>
      </c>
    </row>
    <row r="1107" spans="1:17" ht="48.75" x14ac:dyDescent="0.25">
      <c r="A1107" s="23">
        <v>1</v>
      </c>
      <c r="B1107" s="20" t="s">
        <v>2027</v>
      </c>
      <c r="C1107" s="22" t="s">
        <v>126</v>
      </c>
      <c r="D1107" s="22"/>
      <c r="E1107" s="20" t="s">
        <v>4623</v>
      </c>
      <c r="F1107" s="26" t="s">
        <v>4610</v>
      </c>
      <c r="G1107" s="33">
        <v>1</v>
      </c>
      <c r="H1107" s="33">
        <f t="shared" si="156"/>
        <v>1</v>
      </c>
      <c r="I1107" s="33">
        <f t="shared" si="157"/>
        <v>1</v>
      </c>
      <c r="J1107" s="33">
        <v>1</v>
      </c>
      <c r="K1107" s="33">
        <f t="shared" si="158"/>
        <v>1</v>
      </c>
      <c r="L1107" s="33">
        <f t="shared" si="159"/>
        <v>0</v>
      </c>
      <c r="M1107" s="33">
        <f t="shared" si="160"/>
        <v>1</v>
      </c>
      <c r="N1107" s="33">
        <f t="shared" si="161"/>
        <v>2</v>
      </c>
      <c r="O1107" s="33">
        <f t="shared" si="154"/>
        <v>0</v>
      </c>
      <c r="P1107" s="33">
        <f t="shared" si="155"/>
        <v>0</v>
      </c>
      <c r="Q1107" s="33">
        <f t="shared" si="162"/>
        <v>4</v>
      </c>
    </row>
    <row r="1108" spans="1:17" ht="48.75" x14ac:dyDescent="0.25">
      <c r="A1108" s="23">
        <v>1</v>
      </c>
      <c r="B1108" s="20" t="s">
        <v>2027</v>
      </c>
      <c r="C1108" s="22" t="s">
        <v>126</v>
      </c>
      <c r="D1108" s="22"/>
      <c r="E1108" s="20" t="s">
        <v>4623</v>
      </c>
      <c r="F1108" s="26" t="s">
        <v>4610</v>
      </c>
      <c r="G1108" s="33">
        <v>1</v>
      </c>
      <c r="H1108" s="33">
        <f t="shared" si="156"/>
        <v>1</v>
      </c>
      <c r="I1108" s="33">
        <f t="shared" si="157"/>
        <v>1</v>
      </c>
      <c r="J1108" s="33">
        <v>1</v>
      </c>
      <c r="K1108" s="33">
        <f t="shared" si="158"/>
        <v>1</v>
      </c>
      <c r="L1108" s="33">
        <f t="shared" si="159"/>
        <v>0</v>
      </c>
      <c r="M1108" s="33">
        <f t="shared" si="160"/>
        <v>1</v>
      </c>
      <c r="N1108" s="33">
        <f t="shared" si="161"/>
        <v>2</v>
      </c>
      <c r="O1108" s="33">
        <f t="shared" si="154"/>
        <v>0</v>
      </c>
      <c r="P1108" s="33">
        <f t="shared" si="155"/>
        <v>0</v>
      </c>
      <c r="Q1108" s="33">
        <f t="shared" si="162"/>
        <v>4</v>
      </c>
    </row>
    <row r="1109" spans="1:17" ht="19.5" x14ac:dyDescent="0.25">
      <c r="A1109" s="23">
        <v>716</v>
      </c>
      <c r="B1109" s="20" t="s">
        <v>2077</v>
      </c>
      <c r="C1109" s="22" t="s">
        <v>854</v>
      </c>
      <c r="D1109" s="22"/>
      <c r="E1109" s="20" t="s">
        <v>2724</v>
      </c>
      <c r="F1109" s="26" t="s">
        <v>4613</v>
      </c>
      <c r="G1109" s="33">
        <v>1</v>
      </c>
      <c r="H1109" s="33">
        <f t="shared" si="156"/>
        <v>1</v>
      </c>
      <c r="I1109" s="33">
        <f t="shared" si="157"/>
        <v>1</v>
      </c>
      <c r="J1109" s="33">
        <v>1</v>
      </c>
      <c r="K1109" s="33">
        <f t="shared" si="158"/>
        <v>1</v>
      </c>
      <c r="L1109" s="33">
        <f t="shared" si="159"/>
        <v>0</v>
      </c>
      <c r="M1109" s="33">
        <f t="shared" si="160"/>
        <v>1</v>
      </c>
      <c r="N1109" s="33">
        <f t="shared" si="161"/>
        <v>2</v>
      </c>
      <c r="O1109" s="33">
        <f t="shared" si="154"/>
        <v>0</v>
      </c>
      <c r="P1109" s="33">
        <f t="shared" si="155"/>
        <v>0</v>
      </c>
      <c r="Q1109" s="33">
        <f t="shared" si="162"/>
        <v>4</v>
      </c>
    </row>
    <row r="1110" spans="1:17" ht="19.5" x14ac:dyDescent="0.25">
      <c r="A1110" s="23">
        <v>517</v>
      </c>
      <c r="B1110" s="20" t="s">
        <v>2077</v>
      </c>
      <c r="C1110" s="22" t="s">
        <v>960</v>
      </c>
      <c r="D1110" s="22"/>
      <c r="E1110" s="20" t="s">
        <v>4624</v>
      </c>
      <c r="F1110" s="26" t="s">
        <v>4614</v>
      </c>
      <c r="G1110" s="33">
        <v>1</v>
      </c>
      <c r="H1110" s="33">
        <f t="shared" si="156"/>
        <v>1</v>
      </c>
      <c r="I1110" s="33">
        <f t="shared" si="157"/>
        <v>1</v>
      </c>
      <c r="J1110" s="33">
        <v>1</v>
      </c>
      <c r="K1110" s="33">
        <f t="shared" si="158"/>
        <v>1</v>
      </c>
      <c r="L1110" s="33">
        <f t="shared" si="159"/>
        <v>0</v>
      </c>
      <c r="M1110" s="33">
        <f t="shared" si="160"/>
        <v>1</v>
      </c>
      <c r="N1110" s="33">
        <f t="shared" si="161"/>
        <v>2</v>
      </c>
      <c r="O1110" s="33">
        <f t="shared" si="154"/>
        <v>0</v>
      </c>
      <c r="P1110" s="33">
        <f t="shared" si="155"/>
        <v>0</v>
      </c>
      <c r="Q1110" s="33">
        <f t="shared" si="162"/>
        <v>4</v>
      </c>
    </row>
    <row r="1111" spans="1:17" ht="48.75" x14ac:dyDescent="0.25">
      <c r="A1111" s="23">
        <v>1</v>
      </c>
      <c r="B1111" s="20" t="s">
        <v>2448</v>
      </c>
      <c r="C1111" s="22" t="s">
        <v>31</v>
      </c>
      <c r="D1111" s="22"/>
      <c r="E1111" s="20" t="s">
        <v>4623</v>
      </c>
      <c r="F1111" s="26" t="s">
        <v>4610</v>
      </c>
      <c r="G1111" s="33">
        <v>1</v>
      </c>
      <c r="H1111" s="33">
        <f t="shared" si="156"/>
        <v>1</v>
      </c>
      <c r="I1111" s="33">
        <f t="shared" si="157"/>
        <v>1</v>
      </c>
      <c r="J1111" s="33">
        <v>1</v>
      </c>
      <c r="K1111" s="33">
        <f t="shared" si="158"/>
        <v>1</v>
      </c>
      <c r="L1111" s="33">
        <f t="shared" si="159"/>
        <v>0</v>
      </c>
      <c r="M1111" s="33">
        <f t="shared" si="160"/>
        <v>1</v>
      </c>
      <c r="N1111" s="33">
        <f t="shared" si="161"/>
        <v>2</v>
      </c>
      <c r="O1111" s="33">
        <f t="shared" si="154"/>
        <v>0</v>
      </c>
      <c r="P1111" s="33">
        <f t="shared" si="155"/>
        <v>0</v>
      </c>
      <c r="Q1111" s="33">
        <f t="shared" si="162"/>
        <v>4</v>
      </c>
    </row>
    <row r="1112" spans="1:17" ht="48.75" x14ac:dyDescent="0.25">
      <c r="A1112" s="23">
        <v>1</v>
      </c>
      <c r="B1112" s="20" t="s">
        <v>2448</v>
      </c>
      <c r="C1112" s="22" t="s">
        <v>31</v>
      </c>
      <c r="D1112" s="22"/>
      <c r="E1112" s="20" t="s">
        <v>4623</v>
      </c>
      <c r="F1112" s="26" t="s">
        <v>4610</v>
      </c>
      <c r="G1112" s="33">
        <v>1</v>
      </c>
      <c r="H1112" s="33">
        <f t="shared" si="156"/>
        <v>1</v>
      </c>
      <c r="I1112" s="33">
        <f t="shared" si="157"/>
        <v>1</v>
      </c>
      <c r="J1112" s="33">
        <v>1</v>
      </c>
      <c r="K1112" s="33">
        <f t="shared" si="158"/>
        <v>1</v>
      </c>
      <c r="L1112" s="33">
        <f t="shared" si="159"/>
        <v>0</v>
      </c>
      <c r="M1112" s="33">
        <f t="shared" si="160"/>
        <v>1</v>
      </c>
      <c r="N1112" s="33">
        <f t="shared" si="161"/>
        <v>2</v>
      </c>
      <c r="O1112" s="33">
        <f t="shared" si="154"/>
        <v>0</v>
      </c>
      <c r="P1112" s="33">
        <f t="shared" si="155"/>
        <v>0</v>
      </c>
      <c r="Q1112" s="33">
        <f t="shared" si="162"/>
        <v>4</v>
      </c>
    </row>
  </sheetData>
  <autoFilter ref="A3:P1112" xr:uid="{00000000-0009-0000-0000-000001000000}"/>
  <mergeCells count="150">
    <mergeCell ref="A1:Q1"/>
    <mergeCell ref="Q63:Q64"/>
    <mergeCell ref="Q72:Q73"/>
    <mergeCell ref="Q77:Q78"/>
    <mergeCell ref="Q11:Q14"/>
    <mergeCell ref="Q16:Q18"/>
    <mergeCell ref="Q23:Q24"/>
    <mergeCell ref="Q25:Q26"/>
    <mergeCell ref="Q27:Q33"/>
    <mergeCell ref="Q37:Q40"/>
    <mergeCell ref="Q48:Q51"/>
    <mergeCell ref="Q52:Q57"/>
    <mergeCell ref="Q60:Q62"/>
    <mergeCell ref="L77:L78"/>
    <mergeCell ref="M77:M78"/>
    <mergeCell ref="N77:N78"/>
    <mergeCell ref="O77:O78"/>
    <mergeCell ref="P77:P78"/>
    <mergeCell ref="C77:C78"/>
    <mergeCell ref="G77:G78"/>
    <mergeCell ref="H77:H78"/>
    <mergeCell ref="I77:I78"/>
    <mergeCell ref="J77:J78"/>
    <mergeCell ref="K77:K78"/>
    <mergeCell ref="O72:O73"/>
    <mergeCell ref="P72:P73"/>
    <mergeCell ref="M52:M57"/>
    <mergeCell ref="N52:N57"/>
    <mergeCell ref="O52:O57"/>
    <mergeCell ref="P52:P57"/>
    <mergeCell ref="P60:P62"/>
    <mergeCell ref="O48:O51"/>
    <mergeCell ref="P48:P51"/>
    <mergeCell ref="O63:O64"/>
    <mergeCell ref="L60:L62"/>
    <mergeCell ref="M60:M62"/>
    <mergeCell ref="N60:N62"/>
    <mergeCell ref="O60:O62"/>
    <mergeCell ref="P63:P64"/>
    <mergeCell ref="C48:C51"/>
    <mergeCell ref="G48:G51"/>
    <mergeCell ref="H48:H51"/>
    <mergeCell ref="I48:I51"/>
    <mergeCell ref="J48:J51"/>
    <mergeCell ref="K48:K51"/>
    <mergeCell ref="L48:L51"/>
    <mergeCell ref="C52:C57"/>
    <mergeCell ref="D52:D57"/>
    <mergeCell ref="G52:G57"/>
    <mergeCell ref="C72:C73"/>
    <mergeCell ref="D72:D73"/>
    <mergeCell ref="G72:G73"/>
    <mergeCell ref="H72:H73"/>
    <mergeCell ref="I72:I73"/>
    <mergeCell ref="J72:J73"/>
    <mergeCell ref="M37:M40"/>
    <mergeCell ref="N37:N40"/>
    <mergeCell ref="M48:M51"/>
    <mergeCell ref="N48:N51"/>
    <mergeCell ref="J63:J64"/>
    <mergeCell ref="K63:K64"/>
    <mergeCell ref="L63:L64"/>
    <mergeCell ref="M63:M64"/>
    <mergeCell ref="N63:N64"/>
    <mergeCell ref="H52:H57"/>
    <mergeCell ref="I52:I57"/>
    <mergeCell ref="J52:J57"/>
    <mergeCell ref="K52:K57"/>
    <mergeCell ref="L52:L57"/>
    <mergeCell ref="K72:K73"/>
    <mergeCell ref="L72:L73"/>
    <mergeCell ref="M72:M73"/>
    <mergeCell ref="N72:N73"/>
    <mergeCell ref="P27:P33"/>
    <mergeCell ref="C37:C40"/>
    <mergeCell ref="C27:C33"/>
    <mergeCell ref="D27:D33"/>
    <mergeCell ref="G37:G40"/>
    <mergeCell ref="H37:H40"/>
    <mergeCell ref="C63:C64"/>
    <mergeCell ref="D63:D64"/>
    <mergeCell ref="G63:G64"/>
    <mergeCell ref="H63:H64"/>
    <mergeCell ref="I63:I64"/>
    <mergeCell ref="O37:O40"/>
    <mergeCell ref="P37:P40"/>
    <mergeCell ref="C60:C62"/>
    <mergeCell ref="D60:D62"/>
    <mergeCell ref="G60:G62"/>
    <mergeCell ref="H60:H62"/>
    <mergeCell ref="I60:I62"/>
    <mergeCell ref="J60:J62"/>
    <mergeCell ref="K60:K62"/>
    <mergeCell ref="I37:I40"/>
    <mergeCell ref="J37:J40"/>
    <mergeCell ref="K37:K40"/>
    <mergeCell ref="L37:L40"/>
    <mergeCell ref="G27:G33"/>
    <mergeCell ref="H27:H33"/>
    <mergeCell ref="I27:I33"/>
    <mergeCell ref="J27:J33"/>
    <mergeCell ref="K27:K33"/>
    <mergeCell ref="L27:L33"/>
    <mergeCell ref="M27:M33"/>
    <mergeCell ref="N27:N33"/>
    <mergeCell ref="O27:O33"/>
    <mergeCell ref="M23:M24"/>
    <mergeCell ref="N23:N24"/>
    <mergeCell ref="L25:L26"/>
    <mergeCell ref="M25:M26"/>
    <mergeCell ref="N25:N26"/>
    <mergeCell ref="O25:O26"/>
    <mergeCell ref="P25:P26"/>
    <mergeCell ref="G11:G14"/>
    <mergeCell ref="H11:H14"/>
    <mergeCell ref="I11:I14"/>
    <mergeCell ref="J11:J14"/>
    <mergeCell ref="J16:J18"/>
    <mergeCell ref="K16:K18"/>
    <mergeCell ref="O23:O24"/>
    <mergeCell ref="P23:P24"/>
    <mergeCell ref="M16:M18"/>
    <mergeCell ref="N16:N18"/>
    <mergeCell ref="O16:O18"/>
    <mergeCell ref="P16:P18"/>
    <mergeCell ref="M11:M14"/>
    <mergeCell ref="N11:N14"/>
    <mergeCell ref="O11:O14"/>
    <mergeCell ref="P11:P14"/>
    <mergeCell ref="C25:C26"/>
    <mergeCell ref="G25:G26"/>
    <mergeCell ref="H25:H26"/>
    <mergeCell ref="I25:I26"/>
    <mergeCell ref="J25:J26"/>
    <mergeCell ref="K25:K26"/>
    <mergeCell ref="L23:L24"/>
    <mergeCell ref="K11:K14"/>
    <mergeCell ref="L11:L14"/>
    <mergeCell ref="C11:C14"/>
    <mergeCell ref="C16:C18"/>
    <mergeCell ref="C23:C24"/>
    <mergeCell ref="L16:L18"/>
    <mergeCell ref="G23:G24"/>
    <mergeCell ref="H23:H24"/>
    <mergeCell ref="I23:I24"/>
    <mergeCell ref="J23:J24"/>
    <mergeCell ref="K23:K24"/>
    <mergeCell ref="G16:G18"/>
    <mergeCell ref="H16:H18"/>
    <mergeCell ref="I16:I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634"/>
  <sheetViews>
    <sheetView tabSelected="1" zoomScaleNormal="100" workbookViewId="0">
      <pane ySplit="3" topLeftCell="A4" activePane="bottomLeft" state="frozen"/>
      <selection pane="bottomLeft" activeCell="A2" sqref="A2"/>
    </sheetView>
  </sheetViews>
  <sheetFormatPr defaultRowHeight="15" x14ac:dyDescent="0.25"/>
  <cols>
    <col min="1" max="1" width="8.28515625" style="21" customWidth="1"/>
    <col min="2" max="2" width="15.5703125" bestFit="1" customWidth="1"/>
    <col min="3" max="3" width="5.85546875" style="21" bestFit="1" customWidth="1"/>
    <col min="4" max="4" width="5.7109375" style="21" customWidth="1"/>
    <col min="5" max="5" width="16.85546875" bestFit="1" customWidth="1"/>
    <col min="6" max="6" width="21.42578125" style="28" customWidth="1"/>
    <col min="7" max="7" width="13.28515625" style="36" customWidth="1"/>
    <col min="8" max="8" width="13" style="36" customWidth="1"/>
    <col min="9" max="9" width="10.28515625" style="36" customWidth="1"/>
    <col min="10" max="10" width="18.7109375" style="36" customWidth="1"/>
    <col min="11" max="11" width="22.28515625" style="36" customWidth="1"/>
    <col min="12" max="12" width="11.28515625" style="36" customWidth="1"/>
    <col min="13" max="13" width="15.7109375" style="36" customWidth="1"/>
    <col min="14" max="14" width="19.140625" style="36" customWidth="1"/>
    <col min="15" max="15" width="10" style="36" customWidth="1"/>
    <col min="16" max="16" width="15" style="36" customWidth="1"/>
    <col min="17" max="17" width="12" style="36" customWidth="1"/>
  </cols>
  <sheetData>
    <row r="1" spans="1:22" s="56" customFormat="1" ht="30.75" customHeight="1" thickBot="1" x14ac:dyDescent="0.35">
      <c r="A1" s="94" t="s">
        <v>4962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51"/>
      <c r="S1" s="51"/>
      <c r="T1" s="51"/>
      <c r="U1" s="51"/>
      <c r="V1" s="51"/>
    </row>
    <row r="2" spans="1:22" ht="76.5" x14ac:dyDescent="0.25">
      <c r="A2" s="18" t="s">
        <v>8</v>
      </c>
      <c r="B2" s="18" t="s">
        <v>9</v>
      </c>
      <c r="C2" s="18" t="s">
        <v>10</v>
      </c>
      <c r="D2" s="18" t="s">
        <v>11</v>
      </c>
      <c r="E2" s="18" t="s">
        <v>12</v>
      </c>
      <c r="F2" s="18" t="s">
        <v>13</v>
      </c>
      <c r="G2" s="32" t="s">
        <v>0</v>
      </c>
      <c r="H2" s="32" t="s">
        <v>1</v>
      </c>
      <c r="I2" s="32" t="s">
        <v>2</v>
      </c>
      <c r="J2" s="32" t="s">
        <v>3</v>
      </c>
      <c r="K2" s="32" t="s">
        <v>4</v>
      </c>
      <c r="L2" s="32" t="s">
        <v>5</v>
      </c>
      <c r="M2" s="32" t="s">
        <v>6</v>
      </c>
      <c r="N2" s="32" t="s">
        <v>7</v>
      </c>
      <c r="O2" s="32" t="s">
        <v>4625</v>
      </c>
      <c r="P2" s="32" t="s">
        <v>4626</v>
      </c>
      <c r="Q2" s="32" t="s">
        <v>4627</v>
      </c>
    </row>
    <row r="3" spans="1:22" x14ac:dyDescent="0.25">
      <c r="B3" s="21"/>
      <c r="D3" s="22" t="s">
        <v>16</v>
      </c>
      <c r="E3" s="21"/>
      <c r="G3" s="30">
        <f>SUM(G4:G634)</f>
        <v>473</v>
      </c>
      <c r="H3" s="30">
        <f t="shared" ref="H3:Q3" si="0">SUM(H4:H634)</f>
        <v>473</v>
      </c>
      <c r="I3" s="30">
        <f t="shared" si="0"/>
        <v>473</v>
      </c>
      <c r="J3" s="30">
        <f t="shared" si="0"/>
        <v>358</v>
      </c>
      <c r="K3" s="30">
        <f t="shared" si="0"/>
        <v>473</v>
      </c>
      <c r="L3" s="30">
        <f t="shared" si="0"/>
        <v>230</v>
      </c>
      <c r="M3" s="30">
        <f t="shared" si="0"/>
        <v>358</v>
      </c>
      <c r="N3" s="30">
        <f t="shared" si="0"/>
        <v>946</v>
      </c>
      <c r="O3" s="30">
        <f t="shared" si="0"/>
        <v>11.499999999999975</v>
      </c>
      <c r="P3" s="30">
        <f t="shared" si="0"/>
        <v>230</v>
      </c>
      <c r="Q3" s="30">
        <f t="shared" si="0"/>
        <v>1432</v>
      </c>
    </row>
    <row r="4" spans="1:22" x14ac:dyDescent="0.25">
      <c r="A4" s="23" t="s">
        <v>4023</v>
      </c>
      <c r="B4" s="20" t="s">
        <v>14</v>
      </c>
      <c r="C4" s="22" t="s">
        <v>31</v>
      </c>
      <c r="D4" s="22" t="s">
        <v>16</v>
      </c>
      <c r="E4" s="20" t="s">
        <v>152</v>
      </c>
      <c r="F4" s="29" t="s">
        <v>4024</v>
      </c>
      <c r="G4" s="33">
        <v>1</v>
      </c>
      <c r="H4" s="33">
        <f>G4</f>
        <v>1</v>
      </c>
      <c r="I4" s="33">
        <f>G4</f>
        <v>1</v>
      </c>
      <c r="J4" s="33">
        <v>1</v>
      </c>
      <c r="K4" s="33">
        <f>G4</f>
        <v>1</v>
      </c>
      <c r="L4" s="33">
        <f>IF(J4&gt;0,0,2)*G4</f>
        <v>0</v>
      </c>
      <c r="M4" s="33">
        <f>IF(L4&gt;0,0,1)*G4</f>
        <v>1</v>
      </c>
      <c r="N4" s="33">
        <f>G4*2</f>
        <v>2</v>
      </c>
      <c r="O4" s="33">
        <f>(IF(G4+J4=1,0.1,0))*G4</f>
        <v>0</v>
      </c>
      <c r="P4" s="33">
        <f>IF(J4=0,(G4*2)+(O4*0),0)</f>
        <v>0</v>
      </c>
      <c r="Q4" s="33">
        <f>J4*4</f>
        <v>4</v>
      </c>
    </row>
    <row r="5" spans="1:22" x14ac:dyDescent="0.25">
      <c r="A5" s="23" t="s">
        <v>3721</v>
      </c>
      <c r="B5" s="20" t="s">
        <v>14</v>
      </c>
      <c r="C5" s="22" t="s">
        <v>46</v>
      </c>
      <c r="D5" s="22" t="s">
        <v>16</v>
      </c>
      <c r="E5" s="20" t="s">
        <v>149</v>
      </c>
      <c r="F5" s="29" t="s">
        <v>3722</v>
      </c>
      <c r="G5" s="33">
        <v>1</v>
      </c>
      <c r="H5" s="33">
        <f t="shared" ref="H5:H68" si="1">G5</f>
        <v>1</v>
      </c>
      <c r="I5" s="33">
        <f t="shared" ref="I5:I68" si="2">G5</f>
        <v>1</v>
      </c>
      <c r="J5" s="33">
        <v>1</v>
      </c>
      <c r="K5" s="33">
        <f t="shared" ref="K5:K68" si="3">G5</f>
        <v>1</v>
      </c>
      <c r="L5" s="33">
        <f t="shared" ref="L5:L68" si="4">IF(J5&gt;0,0,2)*G5</f>
        <v>0</v>
      </c>
      <c r="M5" s="33">
        <f t="shared" ref="M5:M68" si="5">IF(L5&gt;0,0,1)*G5</f>
        <v>1</v>
      </c>
      <c r="N5" s="33">
        <f t="shared" ref="N5:N68" si="6">G5*2</f>
        <v>2</v>
      </c>
      <c r="O5" s="33">
        <f t="shared" ref="O5:O68" si="7">(IF(G5+J5=1,0.1,0))*G5</f>
        <v>0</v>
      </c>
      <c r="P5" s="33">
        <f t="shared" ref="P5:P68" si="8">IF(J5=0,(G5*2)+(O5*0),0)</f>
        <v>0</v>
      </c>
      <c r="Q5" s="33">
        <f t="shared" ref="Q5:Q68" si="9">J5*4</f>
        <v>4</v>
      </c>
    </row>
    <row r="6" spans="1:22" x14ac:dyDescent="0.25">
      <c r="A6" s="23" t="s">
        <v>3640</v>
      </c>
      <c r="B6" s="20" t="s">
        <v>14</v>
      </c>
      <c r="C6" s="22" t="s">
        <v>21</v>
      </c>
      <c r="D6" s="22" t="s">
        <v>145</v>
      </c>
      <c r="E6" s="20" t="s">
        <v>17</v>
      </c>
      <c r="F6" s="29" t="s">
        <v>3641</v>
      </c>
      <c r="G6" s="33">
        <v>1</v>
      </c>
      <c r="H6" s="33">
        <f t="shared" si="1"/>
        <v>1</v>
      </c>
      <c r="I6" s="33">
        <f t="shared" si="2"/>
        <v>1</v>
      </c>
      <c r="J6" s="33">
        <v>1</v>
      </c>
      <c r="K6" s="33">
        <f t="shared" si="3"/>
        <v>1</v>
      </c>
      <c r="L6" s="33">
        <f t="shared" si="4"/>
        <v>0</v>
      </c>
      <c r="M6" s="33">
        <f t="shared" si="5"/>
        <v>1</v>
      </c>
      <c r="N6" s="33">
        <f t="shared" si="6"/>
        <v>2</v>
      </c>
      <c r="O6" s="33">
        <f t="shared" si="7"/>
        <v>0</v>
      </c>
      <c r="P6" s="33">
        <f t="shared" si="8"/>
        <v>0</v>
      </c>
      <c r="Q6" s="33">
        <f t="shared" si="9"/>
        <v>4</v>
      </c>
    </row>
    <row r="7" spans="1:22" x14ac:dyDescent="0.25">
      <c r="A7" s="23" t="s">
        <v>4373</v>
      </c>
      <c r="B7" s="20" t="s">
        <v>14</v>
      </c>
      <c r="C7" s="22" t="s">
        <v>144</v>
      </c>
      <c r="D7" s="22" t="s">
        <v>145</v>
      </c>
      <c r="E7" s="20" t="s">
        <v>15</v>
      </c>
      <c r="F7" s="29" t="s">
        <v>4374</v>
      </c>
      <c r="G7" s="33">
        <v>1</v>
      </c>
      <c r="H7" s="33">
        <f t="shared" si="1"/>
        <v>1</v>
      </c>
      <c r="I7" s="33">
        <f t="shared" si="2"/>
        <v>1</v>
      </c>
      <c r="J7" s="33">
        <v>1</v>
      </c>
      <c r="K7" s="33">
        <f t="shared" si="3"/>
        <v>1</v>
      </c>
      <c r="L7" s="33">
        <f t="shared" si="4"/>
        <v>0</v>
      </c>
      <c r="M7" s="33">
        <f t="shared" si="5"/>
        <v>1</v>
      </c>
      <c r="N7" s="33">
        <f t="shared" si="6"/>
        <v>2</v>
      </c>
      <c r="O7" s="33">
        <f t="shared" si="7"/>
        <v>0</v>
      </c>
      <c r="P7" s="33">
        <f t="shared" si="8"/>
        <v>0</v>
      </c>
      <c r="Q7" s="33">
        <f t="shared" si="9"/>
        <v>4</v>
      </c>
    </row>
    <row r="8" spans="1:22" x14ac:dyDescent="0.25">
      <c r="A8" s="23" t="s">
        <v>3642</v>
      </c>
      <c r="B8" s="20" t="s">
        <v>14</v>
      </c>
      <c r="C8" s="22" t="s">
        <v>27</v>
      </c>
      <c r="D8" s="22" t="s">
        <v>16</v>
      </c>
      <c r="E8" s="20" t="s">
        <v>126</v>
      </c>
      <c r="F8" s="29" t="s">
        <v>3643</v>
      </c>
      <c r="G8" s="33">
        <v>1</v>
      </c>
      <c r="H8" s="33">
        <f t="shared" si="1"/>
        <v>1</v>
      </c>
      <c r="I8" s="33">
        <f t="shared" si="2"/>
        <v>1</v>
      </c>
      <c r="J8" s="33">
        <v>1</v>
      </c>
      <c r="K8" s="33">
        <f t="shared" si="3"/>
        <v>1</v>
      </c>
      <c r="L8" s="33">
        <f t="shared" si="4"/>
        <v>0</v>
      </c>
      <c r="M8" s="33">
        <f t="shared" si="5"/>
        <v>1</v>
      </c>
      <c r="N8" s="33">
        <f t="shared" si="6"/>
        <v>2</v>
      </c>
      <c r="O8" s="33">
        <f t="shared" si="7"/>
        <v>0</v>
      </c>
      <c r="P8" s="33">
        <f t="shared" si="8"/>
        <v>0</v>
      </c>
      <c r="Q8" s="33">
        <f t="shared" si="9"/>
        <v>4</v>
      </c>
    </row>
    <row r="9" spans="1:22" x14ac:dyDescent="0.25">
      <c r="A9" s="23" t="s">
        <v>4019</v>
      </c>
      <c r="B9" s="20" t="s">
        <v>14</v>
      </c>
      <c r="C9" s="22" t="s">
        <v>27</v>
      </c>
      <c r="D9" s="22" t="s">
        <v>145</v>
      </c>
      <c r="E9" s="20" t="s">
        <v>17</v>
      </c>
      <c r="F9" s="29" t="s">
        <v>4020</v>
      </c>
      <c r="G9" s="33">
        <v>1</v>
      </c>
      <c r="H9" s="33">
        <f t="shared" si="1"/>
        <v>1</v>
      </c>
      <c r="I9" s="33">
        <f t="shared" si="2"/>
        <v>1</v>
      </c>
      <c r="J9" s="33">
        <v>1</v>
      </c>
      <c r="K9" s="33">
        <f t="shared" si="3"/>
        <v>1</v>
      </c>
      <c r="L9" s="33">
        <f t="shared" si="4"/>
        <v>0</v>
      </c>
      <c r="M9" s="33">
        <f t="shared" si="5"/>
        <v>1</v>
      </c>
      <c r="N9" s="33">
        <f t="shared" si="6"/>
        <v>2</v>
      </c>
      <c r="O9" s="33">
        <f t="shared" si="7"/>
        <v>0</v>
      </c>
      <c r="P9" s="33">
        <f t="shared" si="8"/>
        <v>0</v>
      </c>
      <c r="Q9" s="33">
        <f t="shared" si="9"/>
        <v>4</v>
      </c>
    </row>
    <row r="10" spans="1:22" x14ac:dyDescent="0.25">
      <c r="A10" s="23" t="s">
        <v>3879</v>
      </c>
      <c r="B10" s="20" t="s">
        <v>49</v>
      </c>
      <c r="C10" s="22" t="s">
        <v>22</v>
      </c>
      <c r="D10" s="22" t="s">
        <v>16</v>
      </c>
      <c r="E10" s="20" t="s">
        <v>119</v>
      </c>
      <c r="F10" s="29" t="s">
        <v>3880</v>
      </c>
      <c r="G10" s="33">
        <v>1</v>
      </c>
      <c r="H10" s="33">
        <f t="shared" si="1"/>
        <v>1</v>
      </c>
      <c r="I10" s="33">
        <f t="shared" si="2"/>
        <v>1</v>
      </c>
      <c r="J10" s="33">
        <v>0</v>
      </c>
      <c r="K10" s="33">
        <f t="shared" si="3"/>
        <v>1</v>
      </c>
      <c r="L10" s="33">
        <f t="shared" si="4"/>
        <v>2</v>
      </c>
      <c r="M10" s="33">
        <f t="shared" si="5"/>
        <v>0</v>
      </c>
      <c r="N10" s="33">
        <f t="shared" si="6"/>
        <v>2</v>
      </c>
      <c r="O10" s="33">
        <f t="shared" si="7"/>
        <v>0.1</v>
      </c>
      <c r="P10" s="33">
        <f t="shared" si="8"/>
        <v>2</v>
      </c>
      <c r="Q10" s="33">
        <f t="shared" si="9"/>
        <v>0</v>
      </c>
    </row>
    <row r="11" spans="1:22" x14ac:dyDescent="0.25">
      <c r="A11" s="23" t="s">
        <v>3891</v>
      </c>
      <c r="B11" s="20" t="s">
        <v>49</v>
      </c>
      <c r="C11" s="22" t="s">
        <v>18</v>
      </c>
      <c r="D11" s="22" t="s">
        <v>16</v>
      </c>
      <c r="E11" s="20" t="s">
        <v>112</v>
      </c>
      <c r="F11" s="29" t="s">
        <v>3892</v>
      </c>
      <c r="G11" s="33">
        <v>1</v>
      </c>
      <c r="H11" s="33">
        <f t="shared" si="1"/>
        <v>1</v>
      </c>
      <c r="I11" s="33">
        <f t="shared" si="2"/>
        <v>1</v>
      </c>
      <c r="J11" s="33">
        <v>0</v>
      </c>
      <c r="K11" s="33">
        <f t="shared" si="3"/>
        <v>1</v>
      </c>
      <c r="L11" s="33">
        <f t="shared" si="4"/>
        <v>2</v>
      </c>
      <c r="M11" s="33">
        <f t="shared" si="5"/>
        <v>0</v>
      </c>
      <c r="N11" s="33">
        <f t="shared" si="6"/>
        <v>2</v>
      </c>
      <c r="O11" s="33">
        <f t="shared" si="7"/>
        <v>0.1</v>
      </c>
      <c r="P11" s="33">
        <f t="shared" si="8"/>
        <v>2</v>
      </c>
      <c r="Q11" s="33">
        <f t="shared" si="9"/>
        <v>0</v>
      </c>
    </row>
    <row r="12" spans="1:22" x14ac:dyDescent="0.25">
      <c r="A12" s="23" t="s">
        <v>3946</v>
      </c>
      <c r="B12" s="20" t="s">
        <v>78</v>
      </c>
      <c r="C12" s="22" t="s">
        <v>86</v>
      </c>
      <c r="D12" s="22" t="s">
        <v>16</v>
      </c>
      <c r="E12" s="20" t="s">
        <v>28</v>
      </c>
      <c r="F12" s="29" t="s">
        <v>3947</v>
      </c>
      <c r="G12" s="33">
        <v>1</v>
      </c>
      <c r="H12" s="33">
        <f t="shared" si="1"/>
        <v>1</v>
      </c>
      <c r="I12" s="33">
        <f t="shared" si="2"/>
        <v>1</v>
      </c>
      <c r="J12" s="33">
        <v>1</v>
      </c>
      <c r="K12" s="33">
        <f t="shared" si="3"/>
        <v>1</v>
      </c>
      <c r="L12" s="33">
        <f t="shared" si="4"/>
        <v>0</v>
      </c>
      <c r="M12" s="33">
        <f t="shared" si="5"/>
        <v>1</v>
      </c>
      <c r="N12" s="33">
        <f t="shared" si="6"/>
        <v>2</v>
      </c>
      <c r="O12" s="33">
        <f t="shared" si="7"/>
        <v>0</v>
      </c>
      <c r="P12" s="33">
        <f t="shared" si="8"/>
        <v>0</v>
      </c>
      <c r="Q12" s="33">
        <f t="shared" si="9"/>
        <v>4</v>
      </c>
    </row>
    <row r="13" spans="1:22" x14ac:dyDescent="0.25">
      <c r="A13" s="23" t="s">
        <v>3948</v>
      </c>
      <c r="B13" s="20" t="s">
        <v>78</v>
      </c>
      <c r="C13" s="22" t="s">
        <v>105</v>
      </c>
      <c r="D13" s="22" t="s">
        <v>16</v>
      </c>
      <c r="E13" s="20" t="s">
        <v>427</v>
      </c>
      <c r="F13" s="29" t="s">
        <v>3949</v>
      </c>
      <c r="G13" s="33">
        <v>1</v>
      </c>
      <c r="H13" s="33">
        <f t="shared" si="1"/>
        <v>1</v>
      </c>
      <c r="I13" s="33">
        <f t="shared" si="2"/>
        <v>1</v>
      </c>
      <c r="J13" s="33">
        <v>1</v>
      </c>
      <c r="K13" s="33">
        <f t="shared" si="3"/>
        <v>1</v>
      </c>
      <c r="L13" s="33">
        <f t="shared" si="4"/>
        <v>0</v>
      </c>
      <c r="M13" s="33">
        <f t="shared" si="5"/>
        <v>1</v>
      </c>
      <c r="N13" s="33">
        <f t="shared" si="6"/>
        <v>2</v>
      </c>
      <c r="O13" s="33">
        <f t="shared" si="7"/>
        <v>0</v>
      </c>
      <c r="P13" s="33">
        <f t="shared" si="8"/>
        <v>0</v>
      </c>
      <c r="Q13" s="33">
        <f t="shared" si="9"/>
        <v>4</v>
      </c>
    </row>
    <row r="14" spans="1:22" x14ac:dyDescent="0.25">
      <c r="A14" s="23" t="s">
        <v>4165</v>
      </c>
      <c r="B14" s="20" t="s">
        <v>85</v>
      </c>
      <c r="C14" s="22" t="s">
        <v>24</v>
      </c>
      <c r="D14" s="22" t="s">
        <v>16</v>
      </c>
      <c r="E14" s="20" t="s">
        <v>22</v>
      </c>
      <c r="F14" s="29" t="s">
        <v>4166</v>
      </c>
      <c r="G14" s="33">
        <v>1</v>
      </c>
      <c r="H14" s="33">
        <f t="shared" si="1"/>
        <v>1</v>
      </c>
      <c r="I14" s="33">
        <f t="shared" si="2"/>
        <v>1</v>
      </c>
      <c r="J14" s="33">
        <v>0</v>
      </c>
      <c r="K14" s="33">
        <f t="shared" si="3"/>
        <v>1</v>
      </c>
      <c r="L14" s="33">
        <f t="shared" si="4"/>
        <v>2</v>
      </c>
      <c r="M14" s="33">
        <f t="shared" si="5"/>
        <v>0</v>
      </c>
      <c r="N14" s="33">
        <f t="shared" si="6"/>
        <v>2</v>
      </c>
      <c r="O14" s="33">
        <f t="shared" si="7"/>
        <v>0.1</v>
      </c>
      <c r="P14" s="33">
        <f t="shared" si="8"/>
        <v>2</v>
      </c>
      <c r="Q14" s="33">
        <f t="shared" si="9"/>
        <v>0</v>
      </c>
    </row>
    <row r="15" spans="1:22" x14ac:dyDescent="0.25">
      <c r="A15" s="23" t="s">
        <v>3867</v>
      </c>
      <c r="B15" s="20" t="s">
        <v>85</v>
      </c>
      <c r="C15" s="22" t="s">
        <v>24</v>
      </c>
      <c r="D15" s="22" t="s">
        <v>16</v>
      </c>
      <c r="E15" s="20" t="s">
        <v>50</v>
      </c>
      <c r="F15" s="29" t="s">
        <v>3868</v>
      </c>
      <c r="G15" s="33">
        <v>0</v>
      </c>
      <c r="H15" s="33">
        <f t="shared" si="1"/>
        <v>0</v>
      </c>
      <c r="I15" s="33">
        <f t="shared" si="2"/>
        <v>0</v>
      </c>
      <c r="J15" s="33">
        <v>0</v>
      </c>
      <c r="K15" s="33">
        <f t="shared" si="3"/>
        <v>0</v>
      </c>
      <c r="L15" s="33">
        <f t="shared" si="4"/>
        <v>0</v>
      </c>
      <c r="M15" s="33">
        <f t="shared" si="5"/>
        <v>0</v>
      </c>
      <c r="N15" s="33">
        <f t="shared" si="6"/>
        <v>0</v>
      </c>
      <c r="O15" s="33">
        <f t="shared" si="7"/>
        <v>0</v>
      </c>
      <c r="P15" s="33">
        <f t="shared" si="8"/>
        <v>0</v>
      </c>
      <c r="Q15" s="33">
        <f t="shared" si="9"/>
        <v>0</v>
      </c>
    </row>
    <row r="16" spans="1:22" x14ac:dyDescent="0.25">
      <c r="A16" s="23" t="s">
        <v>3990</v>
      </c>
      <c r="B16" s="20" t="s">
        <v>85</v>
      </c>
      <c r="C16" s="22" t="s">
        <v>24</v>
      </c>
      <c r="D16" s="22" t="s">
        <v>16</v>
      </c>
      <c r="E16" s="20" t="s">
        <v>19</v>
      </c>
      <c r="F16" s="29" t="s">
        <v>3991</v>
      </c>
      <c r="G16" s="33">
        <v>0</v>
      </c>
      <c r="H16" s="33">
        <f t="shared" si="1"/>
        <v>0</v>
      </c>
      <c r="I16" s="33">
        <f t="shared" si="2"/>
        <v>0</v>
      </c>
      <c r="J16" s="33">
        <v>0</v>
      </c>
      <c r="K16" s="33">
        <f t="shared" si="3"/>
        <v>0</v>
      </c>
      <c r="L16" s="33">
        <f t="shared" si="4"/>
        <v>0</v>
      </c>
      <c r="M16" s="33">
        <f t="shared" si="5"/>
        <v>0</v>
      </c>
      <c r="N16" s="33">
        <f t="shared" si="6"/>
        <v>0</v>
      </c>
      <c r="O16" s="33">
        <f t="shared" si="7"/>
        <v>0</v>
      </c>
      <c r="P16" s="33">
        <f t="shared" si="8"/>
        <v>0</v>
      </c>
      <c r="Q16" s="33">
        <f t="shared" si="9"/>
        <v>0</v>
      </c>
    </row>
    <row r="17" spans="1:17" x14ac:dyDescent="0.25">
      <c r="A17" s="23" t="s">
        <v>3845</v>
      </c>
      <c r="B17" s="20" t="s">
        <v>85</v>
      </c>
      <c r="C17" s="22" t="s">
        <v>24</v>
      </c>
      <c r="D17" s="22" t="s">
        <v>16</v>
      </c>
      <c r="E17" s="20" t="s">
        <v>47</v>
      </c>
      <c r="F17" s="29" t="s">
        <v>3846</v>
      </c>
      <c r="G17" s="33">
        <v>0</v>
      </c>
      <c r="H17" s="33">
        <f t="shared" si="1"/>
        <v>0</v>
      </c>
      <c r="I17" s="33">
        <f t="shared" si="2"/>
        <v>0</v>
      </c>
      <c r="J17" s="33">
        <v>0</v>
      </c>
      <c r="K17" s="33">
        <f t="shared" si="3"/>
        <v>0</v>
      </c>
      <c r="L17" s="33">
        <f t="shared" si="4"/>
        <v>0</v>
      </c>
      <c r="M17" s="33">
        <f t="shared" si="5"/>
        <v>0</v>
      </c>
      <c r="N17" s="33">
        <f t="shared" si="6"/>
        <v>0</v>
      </c>
      <c r="O17" s="33">
        <f t="shared" si="7"/>
        <v>0</v>
      </c>
      <c r="P17" s="33">
        <f t="shared" si="8"/>
        <v>0</v>
      </c>
      <c r="Q17" s="33">
        <f t="shared" si="9"/>
        <v>0</v>
      </c>
    </row>
    <row r="18" spans="1:17" x14ac:dyDescent="0.25">
      <c r="A18" s="23" t="s">
        <v>3847</v>
      </c>
      <c r="B18" s="20" t="s">
        <v>85</v>
      </c>
      <c r="C18" s="22" t="s">
        <v>24</v>
      </c>
      <c r="D18" s="22" t="s">
        <v>16</v>
      </c>
      <c r="E18" s="20" t="s">
        <v>119</v>
      </c>
      <c r="F18" s="29" t="s">
        <v>3848</v>
      </c>
      <c r="G18" s="33">
        <v>0</v>
      </c>
      <c r="H18" s="33">
        <f t="shared" si="1"/>
        <v>0</v>
      </c>
      <c r="I18" s="33">
        <f t="shared" si="2"/>
        <v>0</v>
      </c>
      <c r="J18" s="33">
        <v>0</v>
      </c>
      <c r="K18" s="33">
        <f t="shared" si="3"/>
        <v>0</v>
      </c>
      <c r="L18" s="33">
        <f t="shared" si="4"/>
        <v>0</v>
      </c>
      <c r="M18" s="33">
        <f t="shared" si="5"/>
        <v>0</v>
      </c>
      <c r="N18" s="33">
        <f t="shared" si="6"/>
        <v>0</v>
      </c>
      <c r="O18" s="33">
        <f t="shared" si="7"/>
        <v>0</v>
      </c>
      <c r="P18" s="33">
        <f t="shared" si="8"/>
        <v>0</v>
      </c>
      <c r="Q18" s="33">
        <f t="shared" si="9"/>
        <v>0</v>
      </c>
    </row>
    <row r="19" spans="1:17" x14ac:dyDescent="0.25">
      <c r="A19" s="23" t="s">
        <v>3994</v>
      </c>
      <c r="B19" s="20" t="s">
        <v>85</v>
      </c>
      <c r="C19" s="22" t="s">
        <v>24</v>
      </c>
      <c r="D19" s="22" t="s">
        <v>16</v>
      </c>
      <c r="E19" s="20" t="s">
        <v>43</v>
      </c>
      <c r="F19" s="29" t="s">
        <v>3995</v>
      </c>
      <c r="G19" s="33">
        <v>0</v>
      </c>
      <c r="H19" s="33">
        <f t="shared" si="1"/>
        <v>0</v>
      </c>
      <c r="I19" s="33">
        <f t="shared" si="2"/>
        <v>0</v>
      </c>
      <c r="J19" s="33">
        <v>0</v>
      </c>
      <c r="K19" s="33">
        <f t="shared" si="3"/>
        <v>0</v>
      </c>
      <c r="L19" s="33">
        <f t="shared" si="4"/>
        <v>0</v>
      </c>
      <c r="M19" s="33">
        <f t="shared" si="5"/>
        <v>0</v>
      </c>
      <c r="N19" s="33">
        <f t="shared" si="6"/>
        <v>0</v>
      </c>
      <c r="O19" s="33">
        <f t="shared" si="7"/>
        <v>0</v>
      </c>
      <c r="P19" s="33">
        <f t="shared" si="8"/>
        <v>0</v>
      </c>
      <c r="Q19" s="33">
        <f t="shared" si="9"/>
        <v>0</v>
      </c>
    </row>
    <row r="20" spans="1:17" x14ac:dyDescent="0.25">
      <c r="A20" s="23" t="s">
        <v>3853</v>
      </c>
      <c r="B20" s="20" t="s">
        <v>85</v>
      </c>
      <c r="C20" s="22" t="s">
        <v>24</v>
      </c>
      <c r="D20" s="22" t="s">
        <v>16</v>
      </c>
      <c r="E20" s="20" t="s">
        <v>18</v>
      </c>
      <c r="F20" s="29" t="s">
        <v>3854</v>
      </c>
      <c r="G20" s="33">
        <v>1</v>
      </c>
      <c r="H20" s="33">
        <f t="shared" si="1"/>
        <v>1</v>
      </c>
      <c r="I20" s="33">
        <f t="shared" si="2"/>
        <v>1</v>
      </c>
      <c r="J20" s="33">
        <v>0</v>
      </c>
      <c r="K20" s="33">
        <f t="shared" si="3"/>
        <v>1</v>
      </c>
      <c r="L20" s="33">
        <f t="shared" si="4"/>
        <v>2</v>
      </c>
      <c r="M20" s="33">
        <f t="shared" si="5"/>
        <v>0</v>
      </c>
      <c r="N20" s="33">
        <f t="shared" si="6"/>
        <v>2</v>
      </c>
      <c r="O20" s="33">
        <f t="shared" si="7"/>
        <v>0.1</v>
      </c>
      <c r="P20" s="33">
        <f t="shared" si="8"/>
        <v>2</v>
      </c>
      <c r="Q20" s="33">
        <f t="shared" si="9"/>
        <v>0</v>
      </c>
    </row>
    <row r="21" spans="1:17" x14ac:dyDescent="0.25">
      <c r="A21" s="23" t="s">
        <v>3857</v>
      </c>
      <c r="B21" s="20" t="s">
        <v>85</v>
      </c>
      <c r="C21" s="22" t="s">
        <v>24</v>
      </c>
      <c r="D21" s="22" t="s">
        <v>16</v>
      </c>
      <c r="E21" s="20" t="s">
        <v>60</v>
      </c>
      <c r="F21" s="29" t="s">
        <v>3858</v>
      </c>
      <c r="G21" s="33">
        <v>0</v>
      </c>
      <c r="H21" s="33">
        <f t="shared" si="1"/>
        <v>0</v>
      </c>
      <c r="I21" s="33">
        <f t="shared" si="2"/>
        <v>0</v>
      </c>
      <c r="J21" s="33">
        <v>0</v>
      </c>
      <c r="K21" s="33">
        <f t="shared" si="3"/>
        <v>0</v>
      </c>
      <c r="L21" s="33">
        <f t="shared" si="4"/>
        <v>0</v>
      </c>
      <c r="M21" s="33">
        <f t="shared" si="5"/>
        <v>0</v>
      </c>
      <c r="N21" s="33">
        <f t="shared" si="6"/>
        <v>0</v>
      </c>
      <c r="O21" s="33">
        <f t="shared" si="7"/>
        <v>0</v>
      </c>
      <c r="P21" s="33">
        <f t="shared" si="8"/>
        <v>0</v>
      </c>
      <c r="Q21" s="33">
        <f t="shared" si="9"/>
        <v>0</v>
      </c>
    </row>
    <row r="22" spans="1:17" x14ac:dyDescent="0.25">
      <c r="A22" s="23" t="s">
        <v>3859</v>
      </c>
      <c r="B22" s="20" t="s">
        <v>85</v>
      </c>
      <c r="C22" s="22" t="s">
        <v>24</v>
      </c>
      <c r="D22" s="22" t="s">
        <v>16</v>
      </c>
      <c r="E22" s="20" t="s">
        <v>15</v>
      </c>
      <c r="F22" s="29" t="s">
        <v>3860</v>
      </c>
      <c r="G22" s="33">
        <v>1</v>
      </c>
      <c r="H22" s="33">
        <f t="shared" si="1"/>
        <v>1</v>
      </c>
      <c r="I22" s="33">
        <f t="shared" si="2"/>
        <v>1</v>
      </c>
      <c r="J22" s="33">
        <v>0</v>
      </c>
      <c r="K22" s="33">
        <f t="shared" si="3"/>
        <v>1</v>
      </c>
      <c r="L22" s="33">
        <f t="shared" si="4"/>
        <v>2</v>
      </c>
      <c r="M22" s="33">
        <f t="shared" si="5"/>
        <v>0</v>
      </c>
      <c r="N22" s="33">
        <f t="shared" si="6"/>
        <v>2</v>
      </c>
      <c r="O22" s="33">
        <f t="shared" si="7"/>
        <v>0.1</v>
      </c>
      <c r="P22" s="33">
        <f t="shared" si="8"/>
        <v>2</v>
      </c>
      <c r="Q22" s="33">
        <f t="shared" si="9"/>
        <v>0</v>
      </c>
    </row>
    <row r="23" spans="1:17" x14ac:dyDescent="0.25">
      <c r="A23" s="23" t="s">
        <v>3849</v>
      </c>
      <c r="B23" s="20" t="s">
        <v>85</v>
      </c>
      <c r="C23" s="22" t="s">
        <v>24</v>
      </c>
      <c r="D23" s="22" t="s">
        <v>16</v>
      </c>
      <c r="E23" s="20" t="s">
        <v>126</v>
      </c>
      <c r="F23" s="29" t="s">
        <v>3850</v>
      </c>
      <c r="G23" s="33">
        <v>0</v>
      </c>
      <c r="H23" s="33">
        <f t="shared" si="1"/>
        <v>0</v>
      </c>
      <c r="I23" s="33">
        <f t="shared" si="2"/>
        <v>0</v>
      </c>
      <c r="J23" s="33">
        <v>0</v>
      </c>
      <c r="K23" s="33">
        <f t="shared" si="3"/>
        <v>0</v>
      </c>
      <c r="L23" s="33">
        <f t="shared" si="4"/>
        <v>0</v>
      </c>
      <c r="M23" s="33">
        <f t="shared" si="5"/>
        <v>0</v>
      </c>
      <c r="N23" s="33">
        <f t="shared" si="6"/>
        <v>0</v>
      </c>
      <c r="O23" s="33">
        <f t="shared" si="7"/>
        <v>0</v>
      </c>
      <c r="P23" s="33">
        <f t="shared" si="8"/>
        <v>0</v>
      </c>
      <c r="Q23" s="33">
        <f t="shared" si="9"/>
        <v>0</v>
      </c>
    </row>
    <row r="24" spans="1:17" x14ac:dyDescent="0.25">
      <c r="A24" s="23" t="s">
        <v>3897</v>
      </c>
      <c r="B24" s="20" t="s">
        <v>85</v>
      </c>
      <c r="C24" s="22" t="s">
        <v>24</v>
      </c>
      <c r="D24" s="22" t="s">
        <v>16</v>
      </c>
      <c r="E24" s="20" t="s">
        <v>149</v>
      </c>
      <c r="F24" s="29" t="s">
        <v>3898</v>
      </c>
      <c r="G24" s="33">
        <v>1</v>
      </c>
      <c r="H24" s="33">
        <f t="shared" si="1"/>
        <v>1</v>
      </c>
      <c r="I24" s="33">
        <f t="shared" si="2"/>
        <v>1</v>
      </c>
      <c r="J24" s="33">
        <v>0</v>
      </c>
      <c r="K24" s="33">
        <f t="shared" si="3"/>
        <v>1</v>
      </c>
      <c r="L24" s="33">
        <f t="shared" si="4"/>
        <v>2</v>
      </c>
      <c r="M24" s="33">
        <f t="shared" si="5"/>
        <v>0</v>
      </c>
      <c r="N24" s="33">
        <f t="shared" si="6"/>
        <v>2</v>
      </c>
      <c r="O24" s="33">
        <f t="shared" si="7"/>
        <v>0.1</v>
      </c>
      <c r="P24" s="33">
        <f t="shared" si="8"/>
        <v>2</v>
      </c>
      <c r="Q24" s="33">
        <f t="shared" si="9"/>
        <v>0</v>
      </c>
    </row>
    <row r="25" spans="1:17" x14ac:dyDescent="0.25">
      <c r="A25" s="23" t="s">
        <v>4368</v>
      </c>
      <c r="B25" s="20" t="s">
        <v>85</v>
      </c>
      <c r="C25" s="22" t="s">
        <v>24</v>
      </c>
      <c r="D25" s="22" t="s">
        <v>16</v>
      </c>
      <c r="E25" s="20" t="s">
        <v>184</v>
      </c>
      <c r="F25" s="29" t="s">
        <v>4367</v>
      </c>
      <c r="G25" s="33">
        <v>0</v>
      </c>
      <c r="H25" s="33">
        <f t="shared" si="1"/>
        <v>0</v>
      </c>
      <c r="I25" s="33">
        <f t="shared" si="2"/>
        <v>0</v>
      </c>
      <c r="J25" s="33">
        <v>0</v>
      </c>
      <c r="K25" s="33">
        <f t="shared" si="3"/>
        <v>0</v>
      </c>
      <c r="L25" s="33">
        <f t="shared" si="4"/>
        <v>0</v>
      </c>
      <c r="M25" s="33">
        <f t="shared" si="5"/>
        <v>0</v>
      </c>
      <c r="N25" s="33">
        <f t="shared" si="6"/>
        <v>0</v>
      </c>
      <c r="O25" s="33">
        <f t="shared" si="7"/>
        <v>0</v>
      </c>
      <c r="P25" s="33">
        <f t="shared" si="8"/>
        <v>0</v>
      </c>
      <c r="Q25" s="33">
        <f t="shared" si="9"/>
        <v>0</v>
      </c>
    </row>
    <row r="26" spans="1:17" x14ac:dyDescent="0.25">
      <c r="A26" s="23" t="s">
        <v>4579</v>
      </c>
      <c r="B26" s="20" t="s">
        <v>85</v>
      </c>
      <c r="C26" s="22" t="s">
        <v>24</v>
      </c>
      <c r="D26" s="22" t="s">
        <v>16</v>
      </c>
      <c r="E26" s="20" t="s">
        <v>63</v>
      </c>
      <c r="F26" s="29" t="s">
        <v>4580</v>
      </c>
      <c r="G26" s="33">
        <v>0</v>
      </c>
      <c r="H26" s="33">
        <f t="shared" si="1"/>
        <v>0</v>
      </c>
      <c r="I26" s="33">
        <f t="shared" si="2"/>
        <v>0</v>
      </c>
      <c r="J26" s="33">
        <v>0</v>
      </c>
      <c r="K26" s="33">
        <f t="shared" si="3"/>
        <v>0</v>
      </c>
      <c r="L26" s="33">
        <f t="shared" si="4"/>
        <v>0</v>
      </c>
      <c r="M26" s="33">
        <f t="shared" si="5"/>
        <v>0</v>
      </c>
      <c r="N26" s="33">
        <f t="shared" si="6"/>
        <v>0</v>
      </c>
      <c r="O26" s="33">
        <f t="shared" si="7"/>
        <v>0</v>
      </c>
      <c r="P26" s="33">
        <f t="shared" si="8"/>
        <v>0</v>
      </c>
      <c r="Q26" s="33">
        <f t="shared" si="9"/>
        <v>0</v>
      </c>
    </row>
    <row r="27" spans="1:17" x14ac:dyDescent="0.25">
      <c r="A27" s="23" t="s">
        <v>3851</v>
      </c>
      <c r="B27" s="20" t="s">
        <v>85</v>
      </c>
      <c r="C27" s="22" t="s">
        <v>24</v>
      </c>
      <c r="D27" s="22" t="s">
        <v>16</v>
      </c>
      <c r="E27" s="20" t="s">
        <v>86</v>
      </c>
      <c r="F27" s="29" t="s">
        <v>3852</v>
      </c>
      <c r="G27" s="33">
        <v>0</v>
      </c>
      <c r="H27" s="33">
        <f t="shared" si="1"/>
        <v>0</v>
      </c>
      <c r="I27" s="33">
        <f t="shared" si="2"/>
        <v>0</v>
      </c>
      <c r="J27" s="33">
        <v>0</v>
      </c>
      <c r="K27" s="33">
        <f t="shared" si="3"/>
        <v>0</v>
      </c>
      <c r="L27" s="33">
        <f t="shared" si="4"/>
        <v>0</v>
      </c>
      <c r="M27" s="33">
        <f t="shared" si="5"/>
        <v>0</v>
      </c>
      <c r="N27" s="33">
        <f t="shared" si="6"/>
        <v>0</v>
      </c>
      <c r="O27" s="33">
        <f t="shared" si="7"/>
        <v>0</v>
      </c>
      <c r="P27" s="33">
        <f t="shared" si="8"/>
        <v>0</v>
      </c>
      <c r="Q27" s="33">
        <f t="shared" si="9"/>
        <v>0</v>
      </c>
    </row>
    <row r="28" spans="1:17" x14ac:dyDescent="0.25">
      <c r="A28" s="23" t="s">
        <v>3877</v>
      </c>
      <c r="B28" s="20" t="s">
        <v>85</v>
      </c>
      <c r="C28" s="22" t="s">
        <v>24</v>
      </c>
      <c r="D28" s="22" t="s">
        <v>16</v>
      </c>
      <c r="E28" s="20" t="s">
        <v>427</v>
      </c>
      <c r="F28" s="29" t="s">
        <v>3878</v>
      </c>
      <c r="G28" s="33">
        <v>0</v>
      </c>
      <c r="H28" s="33">
        <f t="shared" si="1"/>
        <v>0</v>
      </c>
      <c r="I28" s="33">
        <f t="shared" si="2"/>
        <v>0</v>
      </c>
      <c r="J28" s="33">
        <v>0</v>
      </c>
      <c r="K28" s="33">
        <f t="shared" si="3"/>
        <v>0</v>
      </c>
      <c r="L28" s="33">
        <f t="shared" si="4"/>
        <v>0</v>
      </c>
      <c r="M28" s="33">
        <f t="shared" si="5"/>
        <v>0</v>
      </c>
      <c r="N28" s="33">
        <f t="shared" si="6"/>
        <v>0</v>
      </c>
      <c r="O28" s="33">
        <f t="shared" si="7"/>
        <v>0</v>
      </c>
      <c r="P28" s="33">
        <f t="shared" si="8"/>
        <v>0</v>
      </c>
      <c r="Q28" s="33">
        <f t="shared" si="9"/>
        <v>0</v>
      </c>
    </row>
    <row r="29" spans="1:17" x14ac:dyDescent="0.25">
      <c r="A29" s="23" t="s">
        <v>4013</v>
      </c>
      <c r="B29" s="20" t="s">
        <v>85</v>
      </c>
      <c r="C29" s="22" t="s">
        <v>24</v>
      </c>
      <c r="D29" s="22" t="s">
        <v>16</v>
      </c>
      <c r="E29" s="20" t="s">
        <v>291</v>
      </c>
      <c r="F29" s="29" t="s">
        <v>4014</v>
      </c>
      <c r="G29" s="33">
        <v>0</v>
      </c>
      <c r="H29" s="33">
        <f t="shared" si="1"/>
        <v>0</v>
      </c>
      <c r="I29" s="33">
        <f t="shared" si="2"/>
        <v>0</v>
      </c>
      <c r="J29" s="33">
        <v>0</v>
      </c>
      <c r="K29" s="33">
        <f t="shared" si="3"/>
        <v>0</v>
      </c>
      <c r="L29" s="33">
        <f t="shared" si="4"/>
        <v>0</v>
      </c>
      <c r="M29" s="33">
        <f t="shared" si="5"/>
        <v>0</v>
      </c>
      <c r="N29" s="33">
        <f t="shared" si="6"/>
        <v>0</v>
      </c>
      <c r="O29" s="33">
        <f t="shared" si="7"/>
        <v>0</v>
      </c>
      <c r="P29" s="33">
        <f t="shared" si="8"/>
        <v>0</v>
      </c>
      <c r="Q29" s="33">
        <f t="shared" si="9"/>
        <v>0</v>
      </c>
    </row>
    <row r="30" spans="1:17" x14ac:dyDescent="0.25">
      <c r="A30" s="23" t="s">
        <v>4320</v>
      </c>
      <c r="B30" s="20" t="s">
        <v>85</v>
      </c>
      <c r="C30" s="22" t="s">
        <v>24</v>
      </c>
      <c r="D30" s="22" t="s">
        <v>16</v>
      </c>
      <c r="E30" s="20" t="s">
        <v>139</v>
      </c>
      <c r="F30" s="29" t="s">
        <v>4321</v>
      </c>
      <c r="G30" s="33">
        <v>1</v>
      </c>
      <c r="H30" s="33">
        <f t="shared" si="1"/>
        <v>1</v>
      </c>
      <c r="I30" s="33">
        <f t="shared" si="2"/>
        <v>1</v>
      </c>
      <c r="J30" s="33">
        <v>1</v>
      </c>
      <c r="K30" s="33">
        <f t="shared" si="3"/>
        <v>1</v>
      </c>
      <c r="L30" s="33">
        <f t="shared" si="4"/>
        <v>0</v>
      </c>
      <c r="M30" s="33">
        <f t="shared" si="5"/>
        <v>1</v>
      </c>
      <c r="N30" s="33">
        <f t="shared" si="6"/>
        <v>2</v>
      </c>
      <c r="O30" s="33">
        <f t="shared" si="7"/>
        <v>0</v>
      </c>
      <c r="P30" s="33">
        <f t="shared" si="8"/>
        <v>0</v>
      </c>
      <c r="Q30" s="33">
        <f t="shared" si="9"/>
        <v>4</v>
      </c>
    </row>
    <row r="31" spans="1:17" x14ac:dyDescent="0.25">
      <c r="A31" s="23" t="s">
        <v>4322</v>
      </c>
      <c r="B31" s="20" t="s">
        <v>85</v>
      </c>
      <c r="C31" s="22" t="s">
        <v>24</v>
      </c>
      <c r="D31" s="22" t="s">
        <v>16</v>
      </c>
      <c r="E31" s="20" t="s">
        <v>81</v>
      </c>
      <c r="F31" s="29" t="s">
        <v>4323</v>
      </c>
      <c r="G31" s="33">
        <v>0</v>
      </c>
      <c r="H31" s="33">
        <f t="shared" si="1"/>
        <v>0</v>
      </c>
      <c r="I31" s="33">
        <f t="shared" si="2"/>
        <v>0</v>
      </c>
      <c r="J31" s="33">
        <v>0</v>
      </c>
      <c r="K31" s="33">
        <f t="shared" si="3"/>
        <v>0</v>
      </c>
      <c r="L31" s="33">
        <f t="shared" si="4"/>
        <v>0</v>
      </c>
      <c r="M31" s="33">
        <f t="shared" si="5"/>
        <v>0</v>
      </c>
      <c r="N31" s="33">
        <f t="shared" si="6"/>
        <v>0</v>
      </c>
      <c r="O31" s="33">
        <f t="shared" si="7"/>
        <v>0</v>
      </c>
      <c r="P31" s="33">
        <f t="shared" si="8"/>
        <v>0</v>
      </c>
      <c r="Q31" s="33">
        <f t="shared" si="9"/>
        <v>0</v>
      </c>
    </row>
    <row r="32" spans="1:17" x14ac:dyDescent="0.25">
      <c r="A32" s="23" t="s">
        <v>4471</v>
      </c>
      <c r="B32" s="20" t="s">
        <v>85</v>
      </c>
      <c r="C32" s="22" t="s">
        <v>24</v>
      </c>
      <c r="D32" s="22" t="s">
        <v>16</v>
      </c>
      <c r="E32" s="20" t="s">
        <v>450</v>
      </c>
      <c r="F32" s="29" t="s">
        <v>4472</v>
      </c>
      <c r="G32" s="33">
        <v>0</v>
      </c>
      <c r="H32" s="33">
        <f t="shared" si="1"/>
        <v>0</v>
      </c>
      <c r="I32" s="33">
        <f t="shared" si="2"/>
        <v>0</v>
      </c>
      <c r="J32" s="33">
        <v>0</v>
      </c>
      <c r="K32" s="33">
        <f t="shared" si="3"/>
        <v>0</v>
      </c>
      <c r="L32" s="33">
        <f t="shared" si="4"/>
        <v>0</v>
      </c>
      <c r="M32" s="33">
        <f t="shared" si="5"/>
        <v>0</v>
      </c>
      <c r="N32" s="33">
        <f t="shared" si="6"/>
        <v>0</v>
      </c>
      <c r="O32" s="33">
        <f t="shared" si="7"/>
        <v>0</v>
      </c>
      <c r="P32" s="33">
        <f t="shared" si="8"/>
        <v>0</v>
      </c>
      <c r="Q32" s="33">
        <f t="shared" si="9"/>
        <v>0</v>
      </c>
    </row>
    <row r="33" spans="1:17" x14ac:dyDescent="0.25">
      <c r="A33" s="23" t="s">
        <v>3855</v>
      </c>
      <c r="B33" s="20" t="s">
        <v>85</v>
      </c>
      <c r="C33" s="22" t="s">
        <v>24</v>
      </c>
      <c r="D33" s="22" t="s">
        <v>16</v>
      </c>
      <c r="E33" s="20" t="s">
        <v>162</v>
      </c>
      <c r="F33" s="29" t="s">
        <v>3856</v>
      </c>
      <c r="G33" s="33">
        <v>0</v>
      </c>
      <c r="H33" s="33">
        <f t="shared" si="1"/>
        <v>0</v>
      </c>
      <c r="I33" s="33">
        <f t="shared" si="2"/>
        <v>0</v>
      </c>
      <c r="J33" s="33">
        <v>0</v>
      </c>
      <c r="K33" s="33">
        <f t="shared" si="3"/>
        <v>0</v>
      </c>
      <c r="L33" s="33">
        <f t="shared" si="4"/>
        <v>0</v>
      </c>
      <c r="M33" s="33">
        <f t="shared" si="5"/>
        <v>0</v>
      </c>
      <c r="N33" s="33">
        <f t="shared" si="6"/>
        <v>0</v>
      </c>
      <c r="O33" s="33">
        <f t="shared" si="7"/>
        <v>0</v>
      </c>
      <c r="P33" s="33">
        <f t="shared" si="8"/>
        <v>0</v>
      </c>
      <c r="Q33" s="33">
        <f t="shared" si="9"/>
        <v>0</v>
      </c>
    </row>
    <row r="34" spans="1:17" x14ac:dyDescent="0.25">
      <c r="A34" s="23" t="s">
        <v>3861</v>
      </c>
      <c r="B34" s="20" t="s">
        <v>85</v>
      </c>
      <c r="C34" s="22" t="s">
        <v>24</v>
      </c>
      <c r="D34" s="22" t="s">
        <v>16</v>
      </c>
      <c r="E34" s="20" t="s">
        <v>112</v>
      </c>
      <c r="F34" s="29" t="s">
        <v>3862</v>
      </c>
      <c r="G34" s="33">
        <v>0</v>
      </c>
      <c r="H34" s="33">
        <f t="shared" si="1"/>
        <v>0</v>
      </c>
      <c r="I34" s="33">
        <f t="shared" si="2"/>
        <v>0</v>
      </c>
      <c r="J34" s="33">
        <v>0</v>
      </c>
      <c r="K34" s="33">
        <f t="shared" si="3"/>
        <v>0</v>
      </c>
      <c r="L34" s="33">
        <f t="shared" si="4"/>
        <v>0</v>
      </c>
      <c r="M34" s="33">
        <f t="shared" si="5"/>
        <v>0</v>
      </c>
      <c r="N34" s="33">
        <f t="shared" si="6"/>
        <v>0</v>
      </c>
      <c r="O34" s="33">
        <f t="shared" si="7"/>
        <v>0</v>
      </c>
      <c r="P34" s="33">
        <f t="shared" si="8"/>
        <v>0</v>
      </c>
      <c r="Q34" s="33">
        <f t="shared" si="9"/>
        <v>0</v>
      </c>
    </row>
    <row r="35" spans="1:17" ht="19.5" x14ac:dyDescent="0.25">
      <c r="A35" s="23">
        <v>314</v>
      </c>
      <c r="B35" s="20" t="s">
        <v>85</v>
      </c>
      <c r="C35" s="22" t="s">
        <v>24</v>
      </c>
      <c r="D35" s="22"/>
      <c r="E35" s="4" t="s">
        <v>4636</v>
      </c>
      <c r="F35" s="29" t="s">
        <v>2543</v>
      </c>
      <c r="G35" s="33">
        <v>1</v>
      </c>
      <c r="H35" s="33">
        <f t="shared" si="1"/>
        <v>1</v>
      </c>
      <c r="I35" s="33">
        <f t="shared" si="2"/>
        <v>1</v>
      </c>
      <c r="J35" s="33">
        <v>1</v>
      </c>
      <c r="K35" s="33">
        <f t="shared" si="3"/>
        <v>1</v>
      </c>
      <c r="L35" s="33">
        <f t="shared" si="4"/>
        <v>0</v>
      </c>
      <c r="M35" s="33">
        <f t="shared" si="5"/>
        <v>1</v>
      </c>
      <c r="N35" s="33">
        <f t="shared" si="6"/>
        <v>2</v>
      </c>
      <c r="O35" s="33">
        <f t="shared" si="7"/>
        <v>0</v>
      </c>
      <c r="P35" s="33">
        <f t="shared" si="8"/>
        <v>0</v>
      </c>
      <c r="Q35" s="33">
        <f t="shared" si="9"/>
        <v>4</v>
      </c>
    </row>
    <row r="36" spans="1:17" ht="19.5" x14ac:dyDescent="0.25">
      <c r="A36" s="23">
        <v>314</v>
      </c>
      <c r="B36" s="20" t="s">
        <v>85</v>
      </c>
      <c r="C36" s="22" t="s">
        <v>24</v>
      </c>
      <c r="D36" s="22"/>
      <c r="E36" s="4" t="s">
        <v>4635</v>
      </c>
      <c r="F36" s="29" t="s">
        <v>2543</v>
      </c>
      <c r="G36" s="33">
        <v>1</v>
      </c>
      <c r="H36" s="33">
        <f t="shared" si="1"/>
        <v>1</v>
      </c>
      <c r="I36" s="33">
        <f t="shared" si="2"/>
        <v>1</v>
      </c>
      <c r="J36" s="33">
        <v>1</v>
      </c>
      <c r="K36" s="33">
        <f t="shared" si="3"/>
        <v>1</v>
      </c>
      <c r="L36" s="33">
        <f t="shared" si="4"/>
        <v>0</v>
      </c>
      <c r="M36" s="33">
        <f t="shared" si="5"/>
        <v>1</v>
      </c>
      <c r="N36" s="33">
        <f t="shared" si="6"/>
        <v>2</v>
      </c>
      <c r="O36" s="33">
        <f t="shared" si="7"/>
        <v>0</v>
      </c>
      <c r="P36" s="33">
        <f t="shared" si="8"/>
        <v>0</v>
      </c>
      <c r="Q36" s="33">
        <f t="shared" si="9"/>
        <v>4</v>
      </c>
    </row>
    <row r="37" spans="1:17" x14ac:dyDescent="0.25">
      <c r="A37" s="23" t="s">
        <v>4328</v>
      </c>
      <c r="B37" s="20" t="s">
        <v>85</v>
      </c>
      <c r="C37" s="22" t="s">
        <v>184</v>
      </c>
      <c r="D37" s="22" t="s">
        <v>16</v>
      </c>
      <c r="E37" s="20" t="s">
        <v>17</v>
      </c>
      <c r="F37" s="29" t="s">
        <v>4329</v>
      </c>
      <c r="G37" s="33">
        <v>1</v>
      </c>
      <c r="H37" s="33">
        <f t="shared" si="1"/>
        <v>1</v>
      </c>
      <c r="I37" s="33">
        <f t="shared" si="2"/>
        <v>1</v>
      </c>
      <c r="J37" s="33">
        <v>1</v>
      </c>
      <c r="K37" s="33">
        <f t="shared" si="3"/>
        <v>1</v>
      </c>
      <c r="L37" s="33">
        <f t="shared" si="4"/>
        <v>0</v>
      </c>
      <c r="M37" s="33">
        <f t="shared" si="5"/>
        <v>1</v>
      </c>
      <c r="N37" s="33">
        <f t="shared" si="6"/>
        <v>2</v>
      </c>
      <c r="O37" s="33">
        <f t="shared" si="7"/>
        <v>0</v>
      </c>
      <c r="P37" s="33">
        <f t="shared" si="8"/>
        <v>0</v>
      </c>
      <c r="Q37" s="33">
        <f t="shared" si="9"/>
        <v>4</v>
      </c>
    </row>
    <row r="38" spans="1:17" x14ac:dyDescent="0.25">
      <c r="A38" s="23" t="s">
        <v>4506</v>
      </c>
      <c r="B38" s="20" t="s">
        <v>85</v>
      </c>
      <c r="C38" s="22" t="s">
        <v>184</v>
      </c>
      <c r="D38" s="22" t="s">
        <v>16</v>
      </c>
      <c r="E38" s="20" t="s">
        <v>22</v>
      </c>
      <c r="F38" s="29" t="s">
        <v>4507</v>
      </c>
      <c r="G38" s="33">
        <v>0</v>
      </c>
      <c r="H38" s="33">
        <f t="shared" si="1"/>
        <v>0</v>
      </c>
      <c r="I38" s="33">
        <f t="shared" si="2"/>
        <v>0</v>
      </c>
      <c r="J38" s="33">
        <v>0</v>
      </c>
      <c r="K38" s="33">
        <f t="shared" si="3"/>
        <v>0</v>
      </c>
      <c r="L38" s="33">
        <f t="shared" si="4"/>
        <v>0</v>
      </c>
      <c r="M38" s="33">
        <f t="shared" si="5"/>
        <v>0</v>
      </c>
      <c r="N38" s="33">
        <f t="shared" si="6"/>
        <v>0</v>
      </c>
      <c r="O38" s="33">
        <f t="shared" si="7"/>
        <v>0</v>
      </c>
      <c r="P38" s="33">
        <f t="shared" si="8"/>
        <v>0</v>
      </c>
      <c r="Q38" s="33">
        <f t="shared" si="9"/>
        <v>0</v>
      </c>
    </row>
    <row r="39" spans="1:17" x14ac:dyDescent="0.25">
      <c r="A39" s="23" t="s">
        <v>4481</v>
      </c>
      <c r="B39" s="20" t="s">
        <v>85</v>
      </c>
      <c r="C39" s="22" t="s">
        <v>184</v>
      </c>
      <c r="D39" s="22" t="s">
        <v>16</v>
      </c>
      <c r="E39" s="20" t="s">
        <v>25</v>
      </c>
      <c r="F39" s="29" t="s">
        <v>4482</v>
      </c>
      <c r="G39" s="33">
        <v>0</v>
      </c>
      <c r="H39" s="33">
        <f t="shared" si="1"/>
        <v>0</v>
      </c>
      <c r="I39" s="33">
        <f t="shared" si="2"/>
        <v>0</v>
      </c>
      <c r="J39" s="33">
        <v>0</v>
      </c>
      <c r="K39" s="33">
        <f t="shared" si="3"/>
        <v>0</v>
      </c>
      <c r="L39" s="33">
        <f t="shared" si="4"/>
        <v>0</v>
      </c>
      <c r="M39" s="33">
        <f t="shared" si="5"/>
        <v>0</v>
      </c>
      <c r="N39" s="33">
        <f t="shared" si="6"/>
        <v>0</v>
      </c>
      <c r="O39" s="33">
        <f t="shared" si="7"/>
        <v>0</v>
      </c>
      <c r="P39" s="33">
        <f t="shared" si="8"/>
        <v>0</v>
      </c>
      <c r="Q39" s="33">
        <f t="shared" si="9"/>
        <v>0</v>
      </c>
    </row>
    <row r="40" spans="1:17" x14ac:dyDescent="0.25">
      <c r="A40" s="23" t="s">
        <v>4195</v>
      </c>
      <c r="B40" s="20" t="s">
        <v>85</v>
      </c>
      <c r="C40" s="22" t="s">
        <v>184</v>
      </c>
      <c r="D40" s="22" t="s">
        <v>16</v>
      </c>
      <c r="E40" s="20" t="s">
        <v>50</v>
      </c>
      <c r="F40" s="29" t="s">
        <v>4196</v>
      </c>
      <c r="G40" s="33">
        <v>0</v>
      </c>
      <c r="H40" s="33">
        <f t="shared" si="1"/>
        <v>0</v>
      </c>
      <c r="I40" s="33">
        <f t="shared" si="2"/>
        <v>0</v>
      </c>
      <c r="J40" s="33">
        <v>0</v>
      </c>
      <c r="K40" s="33">
        <f t="shared" si="3"/>
        <v>0</v>
      </c>
      <c r="L40" s="33">
        <f t="shared" si="4"/>
        <v>0</v>
      </c>
      <c r="M40" s="33">
        <f t="shared" si="5"/>
        <v>0</v>
      </c>
      <c r="N40" s="33">
        <f t="shared" si="6"/>
        <v>0</v>
      </c>
      <c r="O40" s="33">
        <f t="shared" si="7"/>
        <v>0</v>
      </c>
      <c r="P40" s="33">
        <f t="shared" si="8"/>
        <v>0</v>
      </c>
      <c r="Q40" s="33">
        <f t="shared" si="9"/>
        <v>0</v>
      </c>
    </row>
    <row r="41" spans="1:17" x14ac:dyDescent="0.25">
      <c r="A41" s="23" t="s">
        <v>3873</v>
      </c>
      <c r="B41" s="20" t="s">
        <v>85</v>
      </c>
      <c r="C41" s="22" t="s">
        <v>184</v>
      </c>
      <c r="D41" s="22" t="s">
        <v>16</v>
      </c>
      <c r="E41" s="20" t="s">
        <v>19</v>
      </c>
      <c r="F41" s="29" t="s">
        <v>3874</v>
      </c>
      <c r="G41" s="33">
        <v>0</v>
      </c>
      <c r="H41" s="33">
        <f t="shared" si="1"/>
        <v>0</v>
      </c>
      <c r="I41" s="33">
        <f t="shared" si="2"/>
        <v>0</v>
      </c>
      <c r="J41" s="33">
        <v>0</v>
      </c>
      <c r="K41" s="33">
        <f t="shared" si="3"/>
        <v>0</v>
      </c>
      <c r="L41" s="33">
        <f t="shared" si="4"/>
        <v>0</v>
      </c>
      <c r="M41" s="33">
        <f t="shared" si="5"/>
        <v>0</v>
      </c>
      <c r="N41" s="33">
        <f t="shared" si="6"/>
        <v>0</v>
      </c>
      <c r="O41" s="33">
        <f t="shared" si="7"/>
        <v>0</v>
      </c>
      <c r="P41" s="33">
        <f t="shared" si="8"/>
        <v>0</v>
      </c>
      <c r="Q41" s="33">
        <f t="shared" si="9"/>
        <v>0</v>
      </c>
    </row>
    <row r="42" spans="1:17" x14ac:dyDescent="0.25">
      <c r="A42" s="23" t="s">
        <v>3875</v>
      </c>
      <c r="B42" s="20" t="s">
        <v>85</v>
      </c>
      <c r="C42" s="22" t="s">
        <v>184</v>
      </c>
      <c r="D42" s="22" t="s">
        <v>16</v>
      </c>
      <c r="E42" s="20" t="s">
        <v>119</v>
      </c>
      <c r="F42" s="29" t="s">
        <v>3876</v>
      </c>
      <c r="G42" s="33">
        <v>1</v>
      </c>
      <c r="H42" s="33">
        <f t="shared" si="1"/>
        <v>1</v>
      </c>
      <c r="I42" s="33">
        <f t="shared" si="2"/>
        <v>1</v>
      </c>
      <c r="J42" s="33">
        <v>1</v>
      </c>
      <c r="K42" s="33">
        <f t="shared" si="3"/>
        <v>1</v>
      </c>
      <c r="L42" s="33">
        <f t="shared" si="4"/>
        <v>0</v>
      </c>
      <c r="M42" s="33">
        <f t="shared" si="5"/>
        <v>1</v>
      </c>
      <c r="N42" s="33">
        <f t="shared" si="6"/>
        <v>2</v>
      </c>
      <c r="O42" s="33">
        <f t="shared" si="7"/>
        <v>0</v>
      </c>
      <c r="P42" s="33">
        <f t="shared" si="8"/>
        <v>0</v>
      </c>
      <c r="Q42" s="33">
        <f t="shared" si="9"/>
        <v>4</v>
      </c>
    </row>
    <row r="43" spans="1:17" x14ac:dyDescent="0.25">
      <c r="A43" s="23" t="s">
        <v>3865</v>
      </c>
      <c r="B43" s="20" t="s">
        <v>85</v>
      </c>
      <c r="C43" s="22" t="s">
        <v>184</v>
      </c>
      <c r="D43" s="22" t="s">
        <v>16</v>
      </c>
      <c r="E43" s="20" t="s">
        <v>43</v>
      </c>
      <c r="F43" s="29" t="s">
        <v>3866</v>
      </c>
      <c r="G43" s="33">
        <v>0</v>
      </c>
      <c r="H43" s="33">
        <f t="shared" si="1"/>
        <v>0</v>
      </c>
      <c r="I43" s="33">
        <f t="shared" si="2"/>
        <v>0</v>
      </c>
      <c r="J43" s="33">
        <v>0</v>
      </c>
      <c r="K43" s="33">
        <f t="shared" si="3"/>
        <v>0</v>
      </c>
      <c r="L43" s="33">
        <f t="shared" si="4"/>
        <v>0</v>
      </c>
      <c r="M43" s="33">
        <f t="shared" si="5"/>
        <v>0</v>
      </c>
      <c r="N43" s="33">
        <f t="shared" si="6"/>
        <v>0</v>
      </c>
      <c r="O43" s="33">
        <f t="shared" si="7"/>
        <v>0</v>
      </c>
      <c r="P43" s="33">
        <f t="shared" si="8"/>
        <v>0</v>
      </c>
      <c r="Q43" s="33">
        <f t="shared" si="9"/>
        <v>0</v>
      </c>
    </row>
    <row r="44" spans="1:17" x14ac:dyDescent="0.25">
      <c r="A44" s="23" t="s">
        <v>4173</v>
      </c>
      <c r="B44" s="20" t="s">
        <v>85</v>
      </c>
      <c r="C44" s="22" t="s">
        <v>184</v>
      </c>
      <c r="D44" s="22" t="s">
        <v>16</v>
      </c>
      <c r="E44" s="20" t="s">
        <v>32</v>
      </c>
      <c r="F44" s="29" t="s">
        <v>4174</v>
      </c>
      <c r="G44" s="33">
        <v>0</v>
      </c>
      <c r="H44" s="33">
        <f t="shared" si="1"/>
        <v>0</v>
      </c>
      <c r="I44" s="33">
        <f t="shared" si="2"/>
        <v>0</v>
      </c>
      <c r="J44" s="33">
        <v>0</v>
      </c>
      <c r="K44" s="33">
        <f t="shared" si="3"/>
        <v>0</v>
      </c>
      <c r="L44" s="33">
        <f t="shared" si="4"/>
        <v>0</v>
      </c>
      <c r="M44" s="33">
        <f t="shared" si="5"/>
        <v>0</v>
      </c>
      <c r="N44" s="33">
        <f t="shared" si="6"/>
        <v>0</v>
      </c>
      <c r="O44" s="33">
        <f t="shared" si="7"/>
        <v>0</v>
      </c>
      <c r="P44" s="33">
        <f t="shared" si="8"/>
        <v>0</v>
      </c>
      <c r="Q44" s="33">
        <f t="shared" si="9"/>
        <v>0</v>
      </c>
    </row>
    <row r="45" spans="1:17" x14ac:dyDescent="0.25">
      <c r="A45" s="23" t="s">
        <v>3908</v>
      </c>
      <c r="B45" s="20" t="s">
        <v>85</v>
      </c>
      <c r="C45" s="22" t="s">
        <v>184</v>
      </c>
      <c r="D45" s="22" t="s">
        <v>16</v>
      </c>
      <c r="E45" s="20" t="s">
        <v>18</v>
      </c>
      <c r="F45" s="29" t="s">
        <v>3909</v>
      </c>
      <c r="G45" s="33">
        <v>0</v>
      </c>
      <c r="H45" s="33">
        <f t="shared" si="1"/>
        <v>0</v>
      </c>
      <c r="I45" s="33">
        <f t="shared" si="2"/>
        <v>0</v>
      </c>
      <c r="J45" s="33">
        <v>0</v>
      </c>
      <c r="K45" s="33">
        <f t="shared" si="3"/>
        <v>0</v>
      </c>
      <c r="L45" s="33">
        <f t="shared" si="4"/>
        <v>0</v>
      </c>
      <c r="M45" s="33">
        <f t="shared" si="5"/>
        <v>0</v>
      </c>
      <c r="N45" s="33">
        <f t="shared" si="6"/>
        <v>0</v>
      </c>
      <c r="O45" s="33">
        <f t="shared" si="7"/>
        <v>0</v>
      </c>
      <c r="P45" s="33">
        <f t="shared" si="8"/>
        <v>0</v>
      </c>
      <c r="Q45" s="33">
        <f t="shared" si="9"/>
        <v>0</v>
      </c>
    </row>
    <row r="46" spans="1:17" x14ac:dyDescent="0.25">
      <c r="A46" s="23" t="s">
        <v>4599</v>
      </c>
      <c r="B46" s="20" t="s">
        <v>85</v>
      </c>
      <c r="C46" s="22" t="s">
        <v>184</v>
      </c>
      <c r="D46" s="22" t="s">
        <v>16</v>
      </c>
      <c r="E46" s="20" t="s">
        <v>60</v>
      </c>
      <c r="F46" s="29" t="s">
        <v>4600</v>
      </c>
      <c r="G46" s="33">
        <v>1</v>
      </c>
      <c r="H46" s="33">
        <f t="shared" si="1"/>
        <v>1</v>
      </c>
      <c r="I46" s="33">
        <f t="shared" si="2"/>
        <v>1</v>
      </c>
      <c r="J46" s="33">
        <v>1</v>
      </c>
      <c r="K46" s="33">
        <f t="shared" si="3"/>
        <v>1</v>
      </c>
      <c r="L46" s="33">
        <f t="shared" si="4"/>
        <v>0</v>
      </c>
      <c r="M46" s="33">
        <f t="shared" si="5"/>
        <v>1</v>
      </c>
      <c r="N46" s="33">
        <f t="shared" si="6"/>
        <v>2</v>
      </c>
      <c r="O46" s="33">
        <f t="shared" si="7"/>
        <v>0</v>
      </c>
      <c r="P46" s="33">
        <f t="shared" si="8"/>
        <v>0</v>
      </c>
      <c r="Q46" s="33">
        <f t="shared" si="9"/>
        <v>4</v>
      </c>
    </row>
    <row r="47" spans="1:17" x14ac:dyDescent="0.25">
      <c r="A47" s="23" t="s">
        <v>3978</v>
      </c>
      <c r="B47" s="20" t="s">
        <v>85</v>
      </c>
      <c r="C47" s="22" t="s">
        <v>184</v>
      </c>
      <c r="D47" s="22" t="s">
        <v>16</v>
      </c>
      <c r="E47" s="20" t="s">
        <v>152</v>
      </c>
      <c r="F47" s="29" t="s">
        <v>3979</v>
      </c>
      <c r="G47" s="33">
        <v>0</v>
      </c>
      <c r="H47" s="33">
        <f t="shared" si="1"/>
        <v>0</v>
      </c>
      <c r="I47" s="33">
        <f t="shared" si="2"/>
        <v>0</v>
      </c>
      <c r="J47" s="33">
        <v>0</v>
      </c>
      <c r="K47" s="33">
        <f t="shared" si="3"/>
        <v>0</v>
      </c>
      <c r="L47" s="33">
        <f t="shared" si="4"/>
        <v>0</v>
      </c>
      <c r="M47" s="33">
        <f t="shared" si="5"/>
        <v>0</v>
      </c>
      <c r="N47" s="33">
        <f t="shared" si="6"/>
        <v>0</v>
      </c>
      <c r="O47" s="33">
        <f t="shared" si="7"/>
        <v>0</v>
      </c>
      <c r="P47" s="33">
        <f t="shared" si="8"/>
        <v>0</v>
      </c>
      <c r="Q47" s="33">
        <f t="shared" si="9"/>
        <v>0</v>
      </c>
    </row>
    <row r="48" spans="1:17" x14ac:dyDescent="0.25">
      <c r="A48" s="23" t="s">
        <v>4366</v>
      </c>
      <c r="B48" s="20" t="s">
        <v>85</v>
      </c>
      <c r="C48" s="22" t="s">
        <v>184</v>
      </c>
      <c r="D48" s="22" t="s">
        <v>16</v>
      </c>
      <c r="E48" s="20" t="s">
        <v>15</v>
      </c>
      <c r="F48" s="29" t="s">
        <v>4367</v>
      </c>
      <c r="G48" s="33">
        <v>0</v>
      </c>
      <c r="H48" s="33">
        <f t="shared" si="1"/>
        <v>0</v>
      </c>
      <c r="I48" s="33">
        <f t="shared" si="2"/>
        <v>0</v>
      </c>
      <c r="J48" s="33">
        <v>0</v>
      </c>
      <c r="K48" s="33">
        <f t="shared" si="3"/>
        <v>0</v>
      </c>
      <c r="L48" s="33">
        <f t="shared" si="4"/>
        <v>0</v>
      </c>
      <c r="M48" s="33">
        <f t="shared" si="5"/>
        <v>0</v>
      </c>
      <c r="N48" s="33">
        <f t="shared" si="6"/>
        <v>0</v>
      </c>
      <c r="O48" s="33">
        <f t="shared" si="7"/>
        <v>0</v>
      </c>
      <c r="P48" s="33">
        <f t="shared" si="8"/>
        <v>0</v>
      </c>
      <c r="Q48" s="33">
        <f t="shared" si="9"/>
        <v>0</v>
      </c>
    </row>
    <row r="49" spans="1:17" x14ac:dyDescent="0.25">
      <c r="A49" s="23" t="s">
        <v>4524</v>
      </c>
      <c r="B49" s="20" t="s">
        <v>85</v>
      </c>
      <c r="C49" s="22" t="s">
        <v>184</v>
      </c>
      <c r="D49" s="22" t="s">
        <v>16</v>
      </c>
      <c r="E49" s="20" t="s">
        <v>31</v>
      </c>
      <c r="F49" s="29" t="s">
        <v>4525</v>
      </c>
      <c r="G49" s="33">
        <v>0</v>
      </c>
      <c r="H49" s="33">
        <f t="shared" si="1"/>
        <v>0</v>
      </c>
      <c r="I49" s="33">
        <f t="shared" si="2"/>
        <v>0</v>
      </c>
      <c r="J49" s="33">
        <v>0</v>
      </c>
      <c r="K49" s="33">
        <f t="shared" si="3"/>
        <v>0</v>
      </c>
      <c r="L49" s="33">
        <f t="shared" si="4"/>
        <v>0</v>
      </c>
      <c r="M49" s="33">
        <f t="shared" si="5"/>
        <v>0</v>
      </c>
      <c r="N49" s="33">
        <f t="shared" si="6"/>
        <v>0</v>
      </c>
      <c r="O49" s="33">
        <f t="shared" si="7"/>
        <v>0</v>
      </c>
      <c r="P49" s="33">
        <f t="shared" si="8"/>
        <v>0</v>
      </c>
      <c r="Q49" s="33">
        <f t="shared" si="9"/>
        <v>0</v>
      </c>
    </row>
    <row r="50" spans="1:17" x14ac:dyDescent="0.25">
      <c r="A50" s="23" t="s">
        <v>3992</v>
      </c>
      <c r="B50" s="20" t="s">
        <v>85</v>
      </c>
      <c r="C50" s="22" t="s">
        <v>184</v>
      </c>
      <c r="D50" s="22" t="s">
        <v>16</v>
      </c>
      <c r="E50" s="20" t="s">
        <v>126</v>
      </c>
      <c r="F50" s="29" t="s">
        <v>3993</v>
      </c>
      <c r="G50" s="33">
        <v>0</v>
      </c>
      <c r="H50" s="33">
        <f t="shared" si="1"/>
        <v>0</v>
      </c>
      <c r="I50" s="33">
        <f t="shared" si="2"/>
        <v>0</v>
      </c>
      <c r="J50" s="33">
        <v>0</v>
      </c>
      <c r="K50" s="33">
        <f t="shared" si="3"/>
        <v>0</v>
      </c>
      <c r="L50" s="33">
        <f t="shared" si="4"/>
        <v>0</v>
      </c>
      <c r="M50" s="33">
        <f t="shared" si="5"/>
        <v>0</v>
      </c>
      <c r="N50" s="33">
        <f t="shared" si="6"/>
        <v>0</v>
      </c>
      <c r="O50" s="33">
        <f t="shared" si="7"/>
        <v>0</v>
      </c>
      <c r="P50" s="33">
        <f t="shared" si="8"/>
        <v>0</v>
      </c>
      <c r="Q50" s="33">
        <f t="shared" si="9"/>
        <v>0</v>
      </c>
    </row>
    <row r="51" spans="1:17" x14ac:dyDescent="0.25">
      <c r="A51" s="23" t="s">
        <v>4364</v>
      </c>
      <c r="B51" s="20" t="s">
        <v>85</v>
      </c>
      <c r="C51" s="22" t="s">
        <v>184</v>
      </c>
      <c r="D51" s="22" t="s">
        <v>16</v>
      </c>
      <c r="E51" s="20" t="s">
        <v>28</v>
      </c>
      <c r="F51" s="29" t="s">
        <v>4365</v>
      </c>
      <c r="G51" s="33">
        <v>1</v>
      </c>
      <c r="H51" s="33">
        <f t="shared" si="1"/>
        <v>1</v>
      </c>
      <c r="I51" s="33">
        <f t="shared" si="2"/>
        <v>1</v>
      </c>
      <c r="J51" s="33">
        <v>1</v>
      </c>
      <c r="K51" s="33">
        <f t="shared" si="3"/>
        <v>1</v>
      </c>
      <c r="L51" s="33">
        <f t="shared" si="4"/>
        <v>0</v>
      </c>
      <c r="M51" s="33">
        <f t="shared" si="5"/>
        <v>1</v>
      </c>
      <c r="N51" s="33">
        <f t="shared" si="6"/>
        <v>2</v>
      </c>
      <c r="O51" s="33">
        <f t="shared" si="7"/>
        <v>0</v>
      </c>
      <c r="P51" s="33">
        <f t="shared" si="8"/>
        <v>0</v>
      </c>
      <c r="Q51" s="33">
        <f t="shared" si="9"/>
        <v>4</v>
      </c>
    </row>
    <row r="52" spans="1:17" x14ac:dyDescent="0.25">
      <c r="A52" s="23" t="s">
        <v>3863</v>
      </c>
      <c r="B52" s="20" t="s">
        <v>85</v>
      </c>
      <c r="C52" s="22" t="s">
        <v>184</v>
      </c>
      <c r="D52" s="22" t="s">
        <v>16</v>
      </c>
      <c r="E52" s="20" t="s">
        <v>184</v>
      </c>
      <c r="F52" s="29" t="s">
        <v>3864</v>
      </c>
      <c r="G52" s="33">
        <v>0</v>
      </c>
      <c r="H52" s="33">
        <f t="shared" si="1"/>
        <v>0</v>
      </c>
      <c r="I52" s="33">
        <f t="shared" si="2"/>
        <v>0</v>
      </c>
      <c r="J52" s="33">
        <v>0</v>
      </c>
      <c r="K52" s="33">
        <f t="shared" si="3"/>
        <v>0</v>
      </c>
      <c r="L52" s="33">
        <f t="shared" si="4"/>
        <v>0</v>
      </c>
      <c r="M52" s="33">
        <f t="shared" si="5"/>
        <v>0</v>
      </c>
      <c r="N52" s="33">
        <f t="shared" si="6"/>
        <v>0</v>
      </c>
      <c r="O52" s="33">
        <f t="shared" si="7"/>
        <v>0</v>
      </c>
      <c r="P52" s="33">
        <f t="shared" si="8"/>
        <v>0</v>
      </c>
      <c r="Q52" s="33">
        <f t="shared" si="9"/>
        <v>0</v>
      </c>
    </row>
    <row r="53" spans="1:17" x14ac:dyDescent="0.25">
      <c r="A53" s="23" t="s">
        <v>4177</v>
      </c>
      <c r="B53" s="20" t="s">
        <v>85</v>
      </c>
      <c r="C53" s="22" t="s">
        <v>184</v>
      </c>
      <c r="D53" s="22" t="s">
        <v>16</v>
      </c>
      <c r="E53" s="20" t="s">
        <v>63</v>
      </c>
      <c r="F53" s="29" t="s">
        <v>4178</v>
      </c>
      <c r="G53" s="33">
        <v>0</v>
      </c>
      <c r="H53" s="33">
        <f t="shared" si="1"/>
        <v>0</v>
      </c>
      <c r="I53" s="33">
        <f t="shared" si="2"/>
        <v>0</v>
      </c>
      <c r="J53" s="33">
        <v>0</v>
      </c>
      <c r="K53" s="33">
        <f t="shared" si="3"/>
        <v>0</v>
      </c>
      <c r="L53" s="33">
        <f t="shared" si="4"/>
        <v>0</v>
      </c>
      <c r="M53" s="33">
        <f t="shared" si="5"/>
        <v>0</v>
      </c>
      <c r="N53" s="33">
        <f t="shared" si="6"/>
        <v>0</v>
      </c>
      <c r="O53" s="33">
        <f t="shared" si="7"/>
        <v>0</v>
      </c>
      <c r="P53" s="33">
        <f t="shared" si="8"/>
        <v>0</v>
      </c>
      <c r="Q53" s="33">
        <f t="shared" si="9"/>
        <v>0</v>
      </c>
    </row>
    <row r="54" spans="1:17" x14ac:dyDescent="0.25">
      <c r="A54" s="23" t="s">
        <v>4573</v>
      </c>
      <c r="B54" s="20" t="s">
        <v>85</v>
      </c>
      <c r="C54" s="22" t="s">
        <v>184</v>
      </c>
      <c r="D54" s="22" t="s">
        <v>16</v>
      </c>
      <c r="E54" s="20" t="s">
        <v>427</v>
      </c>
      <c r="F54" s="29" t="s">
        <v>4574</v>
      </c>
      <c r="G54" s="33">
        <v>0</v>
      </c>
      <c r="H54" s="33">
        <f t="shared" si="1"/>
        <v>0</v>
      </c>
      <c r="I54" s="33">
        <f t="shared" si="2"/>
        <v>0</v>
      </c>
      <c r="J54" s="33">
        <v>0</v>
      </c>
      <c r="K54" s="33">
        <f t="shared" si="3"/>
        <v>0</v>
      </c>
      <c r="L54" s="33">
        <f t="shared" si="4"/>
        <v>0</v>
      </c>
      <c r="M54" s="33">
        <f t="shared" si="5"/>
        <v>0</v>
      </c>
      <c r="N54" s="33">
        <f t="shared" si="6"/>
        <v>0</v>
      </c>
      <c r="O54" s="33">
        <f t="shared" si="7"/>
        <v>0</v>
      </c>
      <c r="P54" s="33">
        <f t="shared" si="8"/>
        <v>0</v>
      </c>
      <c r="Q54" s="33">
        <f t="shared" si="9"/>
        <v>0</v>
      </c>
    </row>
    <row r="55" spans="1:17" x14ac:dyDescent="0.25">
      <c r="A55" s="23" t="s">
        <v>3869</v>
      </c>
      <c r="B55" s="20" t="s">
        <v>85</v>
      </c>
      <c r="C55" s="22" t="s">
        <v>184</v>
      </c>
      <c r="D55" s="22" t="s">
        <v>16</v>
      </c>
      <c r="E55" s="20" t="s">
        <v>105</v>
      </c>
      <c r="F55" s="29" t="s">
        <v>3870</v>
      </c>
      <c r="G55" s="33">
        <v>0</v>
      </c>
      <c r="H55" s="33">
        <f t="shared" si="1"/>
        <v>0</v>
      </c>
      <c r="I55" s="33">
        <f t="shared" si="2"/>
        <v>0</v>
      </c>
      <c r="J55" s="33">
        <v>0</v>
      </c>
      <c r="K55" s="33">
        <f t="shared" si="3"/>
        <v>0</v>
      </c>
      <c r="L55" s="33">
        <f t="shared" si="4"/>
        <v>0</v>
      </c>
      <c r="M55" s="33">
        <f t="shared" si="5"/>
        <v>0</v>
      </c>
      <c r="N55" s="33">
        <f t="shared" si="6"/>
        <v>0</v>
      </c>
      <c r="O55" s="33">
        <f t="shared" si="7"/>
        <v>0</v>
      </c>
      <c r="P55" s="33">
        <f t="shared" si="8"/>
        <v>0</v>
      </c>
      <c r="Q55" s="33">
        <f t="shared" si="9"/>
        <v>0</v>
      </c>
    </row>
    <row r="56" spans="1:17" x14ac:dyDescent="0.25">
      <c r="A56" s="23" t="s">
        <v>4485</v>
      </c>
      <c r="B56" s="20" t="s">
        <v>85</v>
      </c>
      <c r="C56" s="22" t="s">
        <v>184</v>
      </c>
      <c r="D56" s="22" t="s">
        <v>16</v>
      </c>
      <c r="E56" s="20" t="s">
        <v>291</v>
      </c>
      <c r="F56" s="29" t="s">
        <v>4486</v>
      </c>
      <c r="G56" s="33">
        <v>0</v>
      </c>
      <c r="H56" s="33">
        <f t="shared" si="1"/>
        <v>0</v>
      </c>
      <c r="I56" s="33">
        <f t="shared" si="2"/>
        <v>0</v>
      </c>
      <c r="J56" s="33">
        <v>0</v>
      </c>
      <c r="K56" s="33">
        <f t="shared" si="3"/>
        <v>0</v>
      </c>
      <c r="L56" s="33">
        <f t="shared" si="4"/>
        <v>0</v>
      </c>
      <c r="M56" s="33">
        <f t="shared" si="5"/>
        <v>0</v>
      </c>
      <c r="N56" s="33">
        <f t="shared" si="6"/>
        <v>0</v>
      </c>
      <c r="O56" s="33">
        <f t="shared" si="7"/>
        <v>0</v>
      </c>
      <c r="P56" s="33">
        <f t="shared" si="8"/>
        <v>0</v>
      </c>
      <c r="Q56" s="33">
        <f t="shared" si="9"/>
        <v>0</v>
      </c>
    </row>
    <row r="57" spans="1:17" x14ac:dyDescent="0.25">
      <c r="A57" s="23" t="s">
        <v>3986</v>
      </c>
      <c r="B57" s="20" t="s">
        <v>85</v>
      </c>
      <c r="C57" s="22" t="s">
        <v>184</v>
      </c>
      <c r="D57" s="22" t="s">
        <v>16</v>
      </c>
      <c r="E57" s="20" t="s">
        <v>450</v>
      </c>
      <c r="F57" s="29" t="s">
        <v>3987</v>
      </c>
      <c r="G57" s="33">
        <v>0</v>
      </c>
      <c r="H57" s="33">
        <f t="shared" si="1"/>
        <v>0</v>
      </c>
      <c r="I57" s="33">
        <f t="shared" si="2"/>
        <v>0</v>
      </c>
      <c r="J57" s="33">
        <v>0</v>
      </c>
      <c r="K57" s="33">
        <f t="shared" si="3"/>
        <v>0</v>
      </c>
      <c r="L57" s="33">
        <f t="shared" si="4"/>
        <v>0</v>
      </c>
      <c r="M57" s="33">
        <f t="shared" si="5"/>
        <v>0</v>
      </c>
      <c r="N57" s="33">
        <f t="shared" si="6"/>
        <v>0</v>
      </c>
      <c r="O57" s="33">
        <f t="shared" si="7"/>
        <v>0</v>
      </c>
      <c r="P57" s="33">
        <f t="shared" si="8"/>
        <v>0</v>
      </c>
      <c r="Q57" s="33">
        <f t="shared" si="9"/>
        <v>0</v>
      </c>
    </row>
    <row r="58" spans="1:17" x14ac:dyDescent="0.25">
      <c r="A58" s="23" t="s">
        <v>3871</v>
      </c>
      <c r="B58" s="20" t="s">
        <v>85</v>
      </c>
      <c r="C58" s="22" t="s">
        <v>184</v>
      </c>
      <c r="D58" s="22" t="s">
        <v>16</v>
      </c>
      <c r="E58" s="20" t="s">
        <v>39</v>
      </c>
      <c r="F58" s="29" t="s">
        <v>3872</v>
      </c>
      <c r="G58" s="33">
        <v>0</v>
      </c>
      <c r="H58" s="33">
        <f t="shared" si="1"/>
        <v>0</v>
      </c>
      <c r="I58" s="33">
        <f t="shared" si="2"/>
        <v>0</v>
      </c>
      <c r="J58" s="33">
        <v>0</v>
      </c>
      <c r="K58" s="33">
        <f t="shared" si="3"/>
        <v>0</v>
      </c>
      <c r="L58" s="33">
        <f t="shared" si="4"/>
        <v>0</v>
      </c>
      <c r="M58" s="33">
        <f t="shared" si="5"/>
        <v>0</v>
      </c>
      <c r="N58" s="33">
        <f t="shared" si="6"/>
        <v>0</v>
      </c>
      <c r="O58" s="33">
        <f t="shared" si="7"/>
        <v>0</v>
      </c>
      <c r="P58" s="33">
        <f t="shared" si="8"/>
        <v>0</v>
      </c>
      <c r="Q58" s="33">
        <f t="shared" si="9"/>
        <v>0</v>
      </c>
    </row>
    <row r="59" spans="1:17" x14ac:dyDescent="0.25">
      <c r="A59" s="23" t="s">
        <v>4375</v>
      </c>
      <c r="B59" s="20" t="s">
        <v>85</v>
      </c>
      <c r="C59" s="22" t="s">
        <v>184</v>
      </c>
      <c r="D59" s="22" t="s">
        <v>16</v>
      </c>
      <c r="E59" s="20" t="s">
        <v>162</v>
      </c>
      <c r="F59" s="29" t="s">
        <v>4376</v>
      </c>
      <c r="G59" s="33">
        <v>0</v>
      </c>
      <c r="H59" s="33">
        <f t="shared" si="1"/>
        <v>0</v>
      </c>
      <c r="I59" s="33">
        <f t="shared" si="2"/>
        <v>0</v>
      </c>
      <c r="J59" s="33">
        <v>0</v>
      </c>
      <c r="K59" s="33">
        <f t="shared" si="3"/>
        <v>0</v>
      </c>
      <c r="L59" s="33">
        <f t="shared" si="4"/>
        <v>0</v>
      </c>
      <c r="M59" s="33">
        <f t="shared" si="5"/>
        <v>0</v>
      </c>
      <c r="N59" s="33">
        <f t="shared" si="6"/>
        <v>0</v>
      </c>
      <c r="O59" s="33">
        <f t="shared" si="7"/>
        <v>0</v>
      </c>
      <c r="P59" s="33">
        <f t="shared" si="8"/>
        <v>0</v>
      </c>
      <c r="Q59" s="33">
        <f t="shared" si="9"/>
        <v>0</v>
      </c>
    </row>
    <row r="60" spans="1:17" x14ac:dyDescent="0.25">
      <c r="A60" s="23" t="s">
        <v>4500</v>
      </c>
      <c r="B60" s="20" t="s">
        <v>85</v>
      </c>
      <c r="C60" s="22" t="s">
        <v>184</v>
      </c>
      <c r="D60" s="22" t="s">
        <v>16</v>
      </c>
      <c r="E60" s="20" t="s">
        <v>112</v>
      </c>
      <c r="F60" s="29" t="s">
        <v>4501</v>
      </c>
      <c r="G60" s="33">
        <v>0</v>
      </c>
      <c r="H60" s="33">
        <f t="shared" si="1"/>
        <v>0</v>
      </c>
      <c r="I60" s="33">
        <f t="shared" si="2"/>
        <v>0</v>
      </c>
      <c r="J60" s="33">
        <v>0</v>
      </c>
      <c r="K60" s="33">
        <f t="shared" si="3"/>
        <v>0</v>
      </c>
      <c r="L60" s="33">
        <f t="shared" si="4"/>
        <v>0</v>
      </c>
      <c r="M60" s="33">
        <f t="shared" si="5"/>
        <v>0</v>
      </c>
      <c r="N60" s="33">
        <f t="shared" si="6"/>
        <v>0</v>
      </c>
      <c r="O60" s="33">
        <f t="shared" si="7"/>
        <v>0</v>
      </c>
      <c r="P60" s="33">
        <f t="shared" si="8"/>
        <v>0</v>
      </c>
      <c r="Q60" s="33">
        <f t="shared" si="9"/>
        <v>0</v>
      </c>
    </row>
    <row r="61" spans="1:17" ht="19.5" x14ac:dyDescent="0.25">
      <c r="A61" s="23">
        <v>314</v>
      </c>
      <c r="B61" s="20" t="s">
        <v>85</v>
      </c>
      <c r="C61" s="22" t="s">
        <v>184</v>
      </c>
      <c r="D61" s="22"/>
      <c r="E61" s="4" t="s">
        <v>4637</v>
      </c>
      <c r="F61" s="29" t="s">
        <v>2543</v>
      </c>
      <c r="G61" s="33">
        <v>1</v>
      </c>
      <c r="H61" s="33">
        <f t="shared" si="1"/>
        <v>1</v>
      </c>
      <c r="I61" s="33">
        <f t="shared" si="2"/>
        <v>1</v>
      </c>
      <c r="J61" s="33">
        <v>1</v>
      </c>
      <c r="K61" s="33">
        <f t="shared" si="3"/>
        <v>1</v>
      </c>
      <c r="L61" s="33">
        <f t="shared" si="4"/>
        <v>0</v>
      </c>
      <c r="M61" s="33">
        <f t="shared" si="5"/>
        <v>1</v>
      </c>
      <c r="N61" s="33">
        <f t="shared" si="6"/>
        <v>2</v>
      </c>
      <c r="O61" s="33">
        <f t="shared" si="7"/>
        <v>0</v>
      </c>
      <c r="P61" s="33">
        <f t="shared" si="8"/>
        <v>0</v>
      </c>
      <c r="Q61" s="33">
        <f t="shared" si="9"/>
        <v>4</v>
      </c>
    </row>
    <row r="62" spans="1:17" ht="19.5" x14ac:dyDescent="0.25">
      <c r="A62" s="23">
        <v>314</v>
      </c>
      <c r="B62" s="20" t="s">
        <v>85</v>
      </c>
      <c r="C62" s="22" t="s">
        <v>184</v>
      </c>
      <c r="D62" s="22"/>
      <c r="E62" s="4" t="s">
        <v>4638</v>
      </c>
      <c r="F62" s="29" t="s">
        <v>2543</v>
      </c>
      <c r="G62" s="33">
        <v>1</v>
      </c>
      <c r="H62" s="33">
        <f t="shared" si="1"/>
        <v>1</v>
      </c>
      <c r="I62" s="33">
        <f t="shared" si="2"/>
        <v>1</v>
      </c>
      <c r="J62" s="33">
        <v>1</v>
      </c>
      <c r="K62" s="33">
        <f t="shared" si="3"/>
        <v>1</v>
      </c>
      <c r="L62" s="33">
        <f t="shared" si="4"/>
        <v>0</v>
      </c>
      <c r="M62" s="33">
        <f t="shared" si="5"/>
        <v>1</v>
      </c>
      <c r="N62" s="33">
        <f t="shared" si="6"/>
        <v>2</v>
      </c>
      <c r="O62" s="33">
        <f t="shared" si="7"/>
        <v>0</v>
      </c>
      <c r="P62" s="33">
        <f t="shared" si="8"/>
        <v>0</v>
      </c>
      <c r="Q62" s="33">
        <f t="shared" si="9"/>
        <v>4</v>
      </c>
    </row>
    <row r="63" spans="1:17" ht="19.5" x14ac:dyDescent="0.25">
      <c r="A63" s="23">
        <v>314</v>
      </c>
      <c r="B63" s="20" t="s">
        <v>85</v>
      </c>
      <c r="C63" s="22" t="s">
        <v>184</v>
      </c>
      <c r="D63" s="22"/>
      <c r="E63" s="4" t="s">
        <v>4639</v>
      </c>
      <c r="F63" s="29" t="s">
        <v>2543</v>
      </c>
      <c r="G63" s="33">
        <v>1</v>
      </c>
      <c r="H63" s="33">
        <f t="shared" si="1"/>
        <v>1</v>
      </c>
      <c r="I63" s="33">
        <f t="shared" si="2"/>
        <v>1</v>
      </c>
      <c r="J63" s="33">
        <v>1</v>
      </c>
      <c r="K63" s="33">
        <f t="shared" si="3"/>
        <v>1</v>
      </c>
      <c r="L63" s="33">
        <f t="shared" si="4"/>
        <v>0</v>
      </c>
      <c r="M63" s="33">
        <f t="shared" si="5"/>
        <v>1</v>
      </c>
      <c r="N63" s="33">
        <f t="shared" si="6"/>
        <v>2</v>
      </c>
      <c r="O63" s="33">
        <f t="shared" si="7"/>
        <v>0</v>
      </c>
      <c r="P63" s="33">
        <f t="shared" si="8"/>
        <v>0</v>
      </c>
      <c r="Q63" s="33">
        <f t="shared" si="9"/>
        <v>4</v>
      </c>
    </row>
    <row r="64" spans="1:17" x14ac:dyDescent="0.25">
      <c r="A64" s="23" t="s">
        <v>4105</v>
      </c>
      <c r="B64" s="20" t="s">
        <v>85</v>
      </c>
      <c r="C64" s="22" t="s">
        <v>86</v>
      </c>
      <c r="D64" s="22" t="s">
        <v>16</v>
      </c>
      <c r="E64" s="20" t="s">
        <v>50</v>
      </c>
      <c r="F64" s="29" t="s">
        <v>4106</v>
      </c>
      <c r="G64" s="33">
        <v>1</v>
      </c>
      <c r="H64" s="33">
        <f t="shared" si="1"/>
        <v>1</v>
      </c>
      <c r="I64" s="33">
        <f t="shared" si="2"/>
        <v>1</v>
      </c>
      <c r="J64" s="33">
        <v>1</v>
      </c>
      <c r="K64" s="33">
        <f t="shared" si="3"/>
        <v>1</v>
      </c>
      <c r="L64" s="33">
        <f t="shared" si="4"/>
        <v>0</v>
      </c>
      <c r="M64" s="33">
        <f t="shared" si="5"/>
        <v>1</v>
      </c>
      <c r="N64" s="33">
        <f t="shared" si="6"/>
        <v>2</v>
      </c>
      <c r="O64" s="33">
        <f t="shared" si="7"/>
        <v>0</v>
      </c>
      <c r="P64" s="33">
        <f t="shared" si="8"/>
        <v>0</v>
      </c>
      <c r="Q64" s="33">
        <f t="shared" si="9"/>
        <v>4</v>
      </c>
    </row>
    <row r="65" spans="1:17" x14ac:dyDescent="0.25">
      <c r="A65" s="23" t="s">
        <v>4597</v>
      </c>
      <c r="B65" s="20" t="s">
        <v>85</v>
      </c>
      <c r="C65" s="22" t="s">
        <v>86</v>
      </c>
      <c r="D65" s="22" t="s">
        <v>16</v>
      </c>
      <c r="E65" s="20" t="s">
        <v>18</v>
      </c>
      <c r="F65" s="29" t="s">
        <v>4598</v>
      </c>
      <c r="G65" s="33">
        <v>1</v>
      </c>
      <c r="H65" s="33">
        <f t="shared" si="1"/>
        <v>1</v>
      </c>
      <c r="I65" s="33">
        <f t="shared" si="2"/>
        <v>1</v>
      </c>
      <c r="J65" s="33">
        <v>1</v>
      </c>
      <c r="K65" s="33">
        <f t="shared" si="3"/>
        <v>1</v>
      </c>
      <c r="L65" s="33">
        <f t="shared" si="4"/>
        <v>0</v>
      </c>
      <c r="M65" s="33">
        <f t="shared" si="5"/>
        <v>1</v>
      </c>
      <c r="N65" s="33">
        <f t="shared" si="6"/>
        <v>2</v>
      </c>
      <c r="O65" s="33">
        <f t="shared" si="7"/>
        <v>0</v>
      </c>
      <c r="P65" s="33">
        <f t="shared" si="8"/>
        <v>0</v>
      </c>
      <c r="Q65" s="33">
        <f t="shared" si="9"/>
        <v>4</v>
      </c>
    </row>
    <row r="66" spans="1:17" x14ac:dyDescent="0.25">
      <c r="A66" s="23" t="s">
        <v>4522</v>
      </c>
      <c r="B66" s="20" t="s">
        <v>85</v>
      </c>
      <c r="C66" s="22" t="s">
        <v>86</v>
      </c>
      <c r="D66" s="22" t="s">
        <v>16</v>
      </c>
      <c r="E66" s="20" t="s">
        <v>152</v>
      </c>
      <c r="F66" s="29" t="s">
        <v>40</v>
      </c>
      <c r="G66" s="33">
        <v>1</v>
      </c>
      <c r="H66" s="33">
        <f t="shared" si="1"/>
        <v>1</v>
      </c>
      <c r="I66" s="33">
        <f t="shared" si="2"/>
        <v>1</v>
      </c>
      <c r="J66" s="33">
        <v>1</v>
      </c>
      <c r="K66" s="33">
        <f t="shared" si="3"/>
        <v>1</v>
      </c>
      <c r="L66" s="33">
        <f t="shared" si="4"/>
        <v>0</v>
      </c>
      <c r="M66" s="33">
        <f t="shared" si="5"/>
        <v>1</v>
      </c>
      <c r="N66" s="33">
        <f t="shared" si="6"/>
        <v>2</v>
      </c>
      <c r="O66" s="33">
        <f t="shared" si="7"/>
        <v>0</v>
      </c>
      <c r="P66" s="33">
        <f t="shared" si="8"/>
        <v>0</v>
      </c>
      <c r="Q66" s="33">
        <f t="shared" si="9"/>
        <v>4</v>
      </c>
    </row>
    <row r="67" spans="1:17" x14ac:dyDescent="0.25">
      <c r="A67" s="23" t="s">
        <v>3593</v>
      </c>
      <c r="B67" s="20" t="s">
        <v>85</v>
      </c>
      <c r="C67" s="22" t="s">
        <v>291</v>
      </c>
      <c r="D67" s="22" t="s">
        <v>16</v>
      </c>
      <c r="E67" s="20" t="s">
        <v>50</v>
      </c>
      <c r="F67" s="29" t="s">
        <v>3594</v>
      </c>
      <c r="G67" s="33">
        <v>1</v>
      </c>
      <c r="H67" s="33">
        <f t="shared" si="1"/>
        <v>1</v>
      </c>
      <c r="I67" s="33">
        <f t="shared" si="2"/>
        <v>1</v>
      </c>
      <c r="J67" s="33">
        <v>1</v>
      </c>
      <c r="K67" s="33">
        <f t="shared" si="3"/>
        <v>1</v>
      </c>
      <c r="L67" s="33">
        <f t="shared" si="4"/>
        <v>0</v>
      </c>
      <c r="M67" s="33">
        <f t="shared" si="5"/>
        <v>1</v>
      </c>
      <c r="N67" s="33">
        <f t="shared" si="6"/>
        <v>2</v>
      </c>
      <c r="O67" s="33">
        <f t="shared" si="7"/>
        <v>0</v>
      </c>
      <c r="P67" s="33">
        <f t="shared" si="8"/>
        <v>0</v>
      </c>
      <c r="Q67" s="33">
        <f t="shared" si="9"/>
        <v>4</v>
      </c>
    </row>
    <row r="68" spans="1:17" x14ac:dyDescent="0.25">
      <c r="A68" s="23" t="s">
        <v>4508</v>
      </c>
      <c r="B68" s="20" t="s">
        <v>85</v>
      </c>
      <c r="C68" s="22" t="s">
        <v>291</v>
      </c>
      <c r="D68" s="22" t="s">
        <v>16</v>
      </c>
      <c r="E68" s="20" t="s">
        <v>43</v>
      </c>
      <c r="F68" s="29" t="s">
        <v>4509</v>
      </c>
      <c r="G68" s="33">
        <v>1</v>
      </c>
      <c r="H68" s="33">
        <f t="shared" si="1"/>
        <v>1</v>
      </c>
      <c r="I68" s="33">
        <f t="shared" si="2"/>
        <v>1</v>
      </c>
      <c r="J68" s="33">
        <v>1</v>
      </c>
      <c r="K68" s="33">
        <f t="shared" si="3"/>
        <v>1</v>
      </c>
      <c r="L68" s="33">
        <f t="shared" si="4"/>
        <v>0</v>
      </c>
      <c r="M68" s="33">
        <f t="shared" si="5"/>
        <v>1</v>
      </c>
      <c r="N68" s="33">
        <f t="shared" si="6"/>
        <v>2</v>
      </c>
      <c r="O68" s="33">
        <f t="shared" si="7"/>
        <v>0</v>
      </c>
      <c r="P68" s="33">
        <f t="shared" si="8"/>
        <v>0</v>
      </c>
      <c r="Q68" s="33">
        <f t="shared" si="9"/>
        <v>4</v>
      </c>
    </row>
    <row r="69" spans="1:17" x14ac:dyDescent="0.25">
      <c r="A69" s="23" t="s">
        <v>4311</v>
      </c>
      <c r="B69" s="20" t="s">
        <v>85</v>
      </c>
      <c r="C69" s="22" t="s">
        <v>95</v>
      </c>
      <c r="D69" s="22" t="s">
        <v>96</v>
      </c>
      <c r="E69" s="20" t="s">
        <v>184</v>
      </c>
      <c r="F69" s="29" t="s">
        <v>4312</v>
      </c>
      <c r="G69" s="33">
        <v>1</v>
      </c>
      <c r="H69" s="33">
        <f t="shared" ref="H69:H132" si="10">G69</f>
        <v>1</v>
      </c>
      <c r="I69" s="33">
        <f t="shared" ref="I69:I132" si="11">G69</f>
        <v>1</v>
      </c>
      <c r="J69" s="33">
        <v>1</v>
      </c>
      <c r="K69" s="33">
        <f t="shared" ref="K69:K132" si="12">G69</f>
        <v>1</v>
      </c>
      <c r="L69" s="33">
        <f t="shared" ref="L69:L132" si="13">IF(J69&gt;0,0,2)*G69</f>
        <v>0</v>
      </c>
      <c r="M69" s="33">
        <f t="shared" ref="M69:M132" si="14">IF(L69&gt;0,0,1)*G69</f>
        <v>1</v>
      </c>
      <c r="N69" s="33">
        <f t="shared" ref="N69:N132" si="15">G69*2</f>
        <v>2</v>
      </c>
      <c r="O69" s="33">
        <f t="shared" ref="O69:O132" si="16">(IF(G69+J69=1,0.1,0))*G69</f>
        <v>0</v>
      </c>
      <c r="P69" s="33">
        <f t="shared" ref="P69:P132" si="17">IF(J69=0,(G69*2)+(O69*0),0)</f>
        <v>0</v>
      </c>
      <c r="Q69" s="33">
        <f t="shared" ref="Q69:Q132" si="18">J69*4</f>
        <v>4</v>
      </c>
    </row>
    <row r="70" spans="1:17" x14ac:dyDescent="0.25">
      <c r="A70" s="23" t="s">
        <v>4334</v>
      </c>
      <c r="B70" s="20" t="s">
        <v>85</v>
      </c>
      <c r="C70" s="22" t="s">
        <v>95</v>
      </c>
      <c r="D70" s="22" t="s">
        <v>96</v>
      </c>
      <c r="E70" s="20" t="s">
        <v>37</v>
      </c>
      <c r="F70" s="29" t="s">
        <v>4335</v>
      </c>
      <c r="G70" s="33">
        <v>1</v>
      </c>
      <c r="H70" s="33">
        <f t="shared" si="10"/>
        <v>1</v>
      </c>
      <c r="I70" s="33">
        <f t="shared" si="11"/>
        <v>1</v>
      </c>
      <c r="J70" s="33">
        <v>1</v>
      </c>
      <c r="K70" s="33">
        <f t="shared" si="12"/>
        <v>1</v>
      </c>
      <c r="L70" s="33">
        <f t="shared" si="13"/>
        <v>0</v>
      </c>
      <c r="M70" s="33">
        <f t="shared" si="14"/>
        <v>1</v>
      </c>
      <c r="N70" s="33">
        <f t="shared" si="15"/>
        <v>2</v>
      </c>
      <c r="O70" s="33">
        <f t="shared" si="16"/>
        <v>0</v>
      </c>
      <c r="P70" s="33">
        <f t="shared" si="17"/>
        <v>0</v>
      </c>
      <c r="Q70" s="33">
        <f t="shared" si="18"/>
        <v>4</v>
      </c>
    </row>
    <row r="71" spans="1:17" x14ac:dyDescent="0.25">
      <c r="A71" s="23" t="s">
        <v>4309</v>
      </c>
      <c r="B71" s="20" t="s">
        <v>85</v>
      </c>
      <c r="C71" s="22" t="s">
        <v>95</v>
      </c>
      <c r="D71" s="22" t="s">
        <v>96</v>
      </c>
      <c r="E71" s="20" t="s">
        <v>46</v>
      </c>
      <c r="F71" s="29" t="s">
        <v>4310</v>
      </c>
      <c r="G71" s="33">
        <v>1</v>
      </c>
      <c r="H71" s="33">
        <f t="shared" si="10"/>
        <v>1</v>
      </c>
      <c r="I71" s="33">
        <f t="shared" si="11"/>
        <v>1</v>
      </c>
      <c r="J71" s="33">
        <v>1</v>
      </c>
      <c r="K71" s="33">
        <f t="shared" si="12"/>
        <v>1</v>
      </c>
      <c r="L71" s="33">
        <f t="shared" si="13"/>
        <v>0</v>
      </c>
      <c r="M71" s="33">
        <f t="shared" si="14"/>
        <v>1</v>
      </c>
      <c r="N71" s="33">
        <f t="shared" si="15"/>
        <v>2</v>
      </c>
      <c r="O71" s="33">
        <f t="shared" si="16"/>
        <v>0</v>
      </c>
      <c r="P71" s="33">
        <f t="shared" si="17"/>
        <v>0</v>
      </c>
      <c r="Q71" s="33">
        <f t="shared" si="18"/>
        <v>4</v>
      </c>
    </row>
    <row r="72" spans="1:17" x14ac:dyDescent="0.25">
      <c r="A72" s="23" t="s">
        <v>4307</v>
      </c>
      <c r="B72" s="20" t="s">
        <v>85</v>
      </c>
      <c r="C72" s="22" t="s">
        <v>95</v>
      </c>
      <c r="D72" s="22" t="s">
        <v>96</v>
      </c>
      <c r="E72" s="20" t="s">
        <v>42</v>
      </c>
      <c r="F72" s="29" t="s">
        <v>4308</v>
      </c>
      <c r="G72" s="33">
        <v>1</v>
      </c>
      <c r="H72" s="33">
        <f t="shared" si="10"/>
        <v>1</v>
      </c>
      <c r="I72" s="33">
        <f t="shared" si="11"/>
        <v>1</v>
      </c>
      <c r="J72" s="33">
        <v>1</v>
      </c>
      <c r="K72" s="33">
        <f t="shared" si="12"/>
        <v>1</v>
      </c>
      <c r="L72" s="33">
        <f t="shared" si="13"/>
        <v>0</v>
      </c>
      <c r="M72" s="33">
        <f t="shared" si="14"/>
        <v>1</v>
      </c>
      <c r="N72" s="33">
        <f t="shared" si="15"/>
        <v>2</v>
      </c>
      <c r="O72" s="33">
        <f t="shared" si="16"/>
        <v>0</v>
      </c>
      <c r="P72" s="33">
        <f t="shared" si="17"/>
        <v>0</v>
      </c>
      <c r="Q72" s="33">
        <f t="shared" si="18"/>
        <v>4</v>
      </c>
    </row>
    <row r="73" spans="1:17" x14ac:dyDescent="0.25">
      <c r="A73" s="23" t="s">
        <v>4305</v>
      </c>
      <c r="B73" s="20" t="s">
        <v>85</v>
      </c>
      <c r="C73" s="22" t="s">
        <v>95</v>
      </c>
      <c r="D73" s="22" t="s">
        <v>96</v>
      </c>
      <c r="E73" s="20" t="s">
        <v>122</v>
      </c>
      <c r="F73" s="29" t="s">
        <v>4306</v>
      </c>
      <c r="G73" s="33">
        <v>1</v>
      </c>
      <c r="H73" s="33">
        <f t="shared" si="10"/>
        <v>1</v>
      </c>
      <c r="I73" s="33">
        <f t="shared" si="11"/>
        <v>1</v>
      </c>
      <c r="J73" s="33">
        <v>1</v>
      </c>
      <c r="K73" s="33">
        <f t="shared" si="12"/>
        <v>1</v>
      </c>
      <c r="L73" s="33">
        <f t="shared" si="13"/>
        <v>0</v>
      </c>
      <c r="M73" s="33">
        <f t="shared" si="14"/>
        <v>1</v>
      </c>
      <c r="N73" s="33">
        <f t="shared" si="15"/>
        <v>2</v>
      </c>
      <c r="O73" s="33">
        <f t="shared" si="16"/>
        <v>0</v>
      </c>
      <c r="P73" s="33">
        <f t="shared" si="17"/>
        <v>0</v>
      </c>
      <c r="Q73" s="33">
        <f t="shared" si="18"/>
        <v>4</v>
      </c>
    </row>
    <row r="74" spans="1:17" x14ac:dyDescent="0.25">
      <c r="A74" s="23" t="s">
        <v>4303</v>
      </c>
      <c r="B74" s="20" t="s">
        <v>85</v>
      </c>
      <c r="C74" s="22" t="s">
        <v>95</v>
      </c>
      <c r="D74" s="22" t="s">
        <v>96</v>
      </c>
      <c r="E74" s="20" t="s">
        <v>365</v>
      </c>
      <c r="F74" s="29" t="s">
        <v>4304</v>
      </c>
      <c r="G74" s="33">
        <v>1</v>
      </c>
      <c r="H74" s="33">
        <f t="shared" si="10"/>
        <v>1</v>
      </c>
      <c r="I74" s="33">
        <f t="shared" si="11"/>
        <v>1</v>
      </c>
      <c r="J74" s="33">
        <v>1</v>
      </c>
      <c r="K74" s="33">
        <f t="shared" si="12"/>
        <v>1</v>
      </c>
      <c r="L74" s="33">
        <f t="shared" si="13"/>
        <v>0</v>
      </c>
      <c r="M74" s="33">
        <f t="shared" si="14"/>
        <v>1</v>
      </c>
      <c r="N74" s="33">
        <f t="shared" si="15"/>
        <v>2</v>
      </c>
      <c r="O74" s="33">
        <f t="shared" si="16"/>
        <v>0</v>
      </c>
      <c r="P74" s="33">
        <f t="shared" si="17"/>
        <v>0</v>
      </c>
      <c r="Q74" s="33">
        <f t="shared" si="18"/>
        <v>4</v>
      </c>
    </row>
    <row r="75" spans="1:17" x14ac:dyDescent="0.25">
      <c r="A75" s="23" t="s">
        <v>4313</v>
      </c>
      <c r="B75" s="20" t="s">
        <v>85</v>
      </c>
      <c r="C75" s="22" t="s">
        <v>95</v>
      </c>
      <c r="D75" s="22" t="s">
        <v>96</v>
      </c>
      <c r="E75" s="20" t="s">
        <v>1082</v>
      </c>
      <c r="F75" s="29" t="s">
        <v>4314</v>
      </c>
      <c r="G75" s="33">
        <v>1</v>
      </c>
      <c r="H75" s="33">
        <f t="shared" si="10"/>
        <v>1</v>
      </c>
      <c r="I75" s="33">
        <f t="shared" si="11"/>
        <v>1</v>
      </c>
      <c r="J75" s="33">
        <v>1</v>
      </c>
      <c r="K75" s="33">
        <f t="shared" si="12"/>
        <v>1</v>
      </c>
      <c r="L75" s="33">
        <f t="shared" si="13"/>
        <v>0</v>
      </c>
      <c r="M75" s="33">
        <f t="shared" si="14"/>
        <v>1</v>
      </c>
      <c r="N75" s="33">
        <f t="shared" si="15"/>
        <v>2</v>
      </c>
      <c r="O75" s="33">
        <f t="shared" si="16"/>
        <v>0</v>
      </c>
      <c r="P75" s="33">
        <f t="shared" si="17"/>
        <v>0</v>
      </c>
      <c r="Q75" s="33">
        <f t="shared" si="18"/>
        <v>4</v>
      </c>
    </row>
    <row r="76" spans="1:17" x14ac:dyDescent="0.25">
      <c r="A76" s="23" t="s">
        <v>4538</v>
      </c>
      <c r="B76" s="20" t="s">
        <v>85</v>
      </c>
      <c r="C76" s="22" t="s">
        <v>42</v>
      </c>
      <c r="D76" s="22" t="s">
        <v>16</v>
      </c>
      <c r="E76" s="20" t="s">
        <v>17</v>
      </c>
      <c r="F76" s="29" t="s">
        <v>4539</v>
      </c>
      <c r="G76" s="33">
        <v>1</v>
      </c>
      <c r="H76" s="33">
        <f t="shared" si="10"/>
        <v>1</v>
      </c>
      <c r="I76" s="33">
        <f t="shared" si="11"/>
        <v>1</v>
      </c>
      <c r="J76" s="33">
        <v>0</v>
      </c>
      <c r="K76" s="33">
        <f t="shared" si="12"/>
        <v>1</v>
      </c>
      <c r="L76" s="33">
        <f t="shared" si="13"/>
        <v>2</v>
      </c>
      <c r="M76" s="33">
        <f t="shared" si="14"/>
        <v>0</v>
      </c>
      <c r="N76" s="33">
        <f t="shared" si="15"/>
        <v>2</v>
      </c>
      <c r="O76" s="33">
        <f t="shared" si="16"/>
        <v>0.1</v>
      </c>
      <c r="P76" s="33">
        <f t="shared" si="17"/>
        <v>2</v>
      </c>
      <c r="Q76" s="33">
        <f t="shared" si="18"/>
        <v>0</v>
      </c>
    </row>
    <row r="77" spans="1:17" x14ac:dyDescent="0.25">
      <c r="A77" s="23" t="s">
        <v>4575</v>
      </c>
      <c r="B77" s="20" t="s">
        <v>85</v>
      </c>
      <c r="C77" s="22" t="s">
        <v>42</v>
      </c>
      <c r="D77" s="22" t="s">
        <v>16</v>
      </c>
      <c r="E77" s="20" t="s">
        <v>22</v>
      </c>
      <c r="F77" s="29" t="s">
        <v>4576</v>
      </c>
      <c r="G77" s="33">
        <v>0</v>
      </c>
      <c r="H77" s="33">
        <f t="shared" si="10"/>
        <v>0</v>
      </c>
      <c r="I77" s="33">
        <f t="shared" si="11"/>
        <v>0</v>
      </c>
      <c r="J77" s="33">
        <v>0</v>
      </c>
      <c r="K77" s="33">
        <f t="shared" si="12"/>
        <v>0</v>
      </c>
      <c r="L77" s="33">
        <f t="shared" si="13"/>
        <v>0</v>
      </c>
      <c r="M77" s="33">
        <f t="shared" si="14"/>
        <v>0</v>
      </c>
      <c r="N77" s="33">
        <f t="shared" si="15"/>
        <v>0</v>
      </c>
      <c r="O77" s="33">
        <f t="shared" si="16"/>
        <v>0</v>
      </c>
      <c r="P77" s="33">
        <f t="shared" si="17"/>
        <v>0</v>
      </c>
      <c r="Q77" s="33">
        <f t="shared" si="18"/>
        <v>0</v>
      </c>
    </row>
    <row r="78" spans="1:17" x14ac:dyDescent="0.25">
      <c r="A78" s="23" t="s">
        <v>4540</v>
      </c>
      <c r="B78" s="20" t="s">
        <v>85</v>
      </c>
      <c r="C78" s="22" t="s">
        <v>42</v>
      </c>
      <c r="D78" s="22" t="s">
        <v>16</v>
      </c>
      <c r="E78" s="20" t="s">
        <v>25</v>
      </c>
      <c r="F78" s="29" t="s">
        <v>4541</v>
      </c>
      <c r="G78" s="33">
        <v>0</v>
      </c>
      <c r="H78" s="33">
        <f t="shared" si="10"/>
        <v>0</v>
      </c>
      <c r="I78" s="33">
        <f t="shared" si="11"/>
        <v>0</v>
      </c>
      <c r="J78" s="33">
        <v>0</v>
      </c>
      <c r="K78" s="33">
        <f t="shared" si="12"/>
        <v>0</v>
      </c>
      <c r="L78" s="33">
        <f t="shared" si="13"/>
        <v>0</v>
      </c>
      <c r="M78" s="33">
        <f t="shared" si="14"/>
        <v>0</v>
      </c>
      <c r="N78" s="33">
        <f t="shared" si="15"/>
        <v>0</v>
      </c>
      <c r="O78" s="33">
        <f t="shared" si="16"/>
        <v>0</v>
      </c>
      <c r="P78" s="33">
        <f t="shared" si="17"/>
        <v>0</v>
      </c>
      <c r="Q78" s="33">
        <f t="shared" si="18"/>
        <v>0</v>
      </c>
    </row>
    <row r="79" spans="1:17" x14ac:dyDescent="0.25">
      <c r="A79" s="23" t="s">
        <v>4565</v>
      </c>
      <c r="B79" s="20" t="s">
        <v>85</v>
      </c>
      <c r="C79" s="22" t="s">
        <v>42</v>
      </c>
      <c r="D79" s="22" t="s">
        <v>16</v>
      </c>
      <c r="E79" s="20" t="s">
        <v>50</v>
      </c>
      <c r="F79" s="29" t="s">
        <v>4566</v>
      </c>
      <c r="G79" s="33">
        <v>0</v>
      </c>
      <c r="H79" s="33">
        <f t="shared" si="10"/>
        <v>0</v>
      </c>
      <c r="I79" s="33">
        <f t="shared" si="11"/>
        <v>0</v>
      </c>
      <c r="J79" s="33">
        <v>0</v>
      </c>
      <c r="K79" s="33">
        <f t="shared" si="12"/>
        <v>0</v>
      </c>
      <c r="L79" s="33">
        <f t="shared" si="13"/>
        <v>0</v>
      </c>
      <c r="M79" s="33">
        <f t="shared" si="14"/>
        <v>0</v>
      </c>
      <c r="N79" s="33">
        <f t="shared" si="15"/>
        <v>0</v>
      </c>
      <c r="O79" s="33">
        <f t="shared" si="16"/>
        <v>0</v>
      </c>
      <c r="P79" s="33">
        <f t="shared" si="17"/>
        <v>0</v>
      </c>
      <c r="Q79" s="33">
        <f t="shared" si="18"/>
        <v>0</v>
      </c>
    </row>
    <row r="80" spans="1:17" x14ac:dyDescent="0.25">
      <c r="A80" s="23" t="s">
        <v>4559</v>
      </c>
      <c r="B80" s="20" t="s">
        <v>85</v>
      </c>
      <c r="C80" s="22" t="s">
        <v>42</v>
      </c>
      <c r="D80" s="22" t="s">
        <v>16</v>
      </c>
      <c r="E80" s="20" t="s">
        <v>19</v>
      </c>
      <c r="F80" s="29" t="s">
        <v>4560</v>
      </c>
      <c r="G80" s="33">
        <v>0</v>
      </c>
      <c r="H80" s="33">
        <f t="shared" si="10"/>
        <v>0</v>
      </c>
      <c r="I80" s="33">
        <f t="shared" si="11"/>
        <v>0</v>
      </c>
      <c r="J80" s="33">
        <v>0</v>
      </c>
      <c r="K80" s="33">
        <f t="shared" si="12"/>
        <v>0</v>
      </c>
      <c r="L80" s="33">
        <f t="shared" si="13"/>
        <v>0</v>
      </c>
      <c r="M80" s="33">
        <f t="shared" si="14"/>
        <v>0</v>
      </c>
      <c r="N80" s="33">
        <f t="shared" si="15"/>
        <v>0</v>
      </c>
      <c r="O80" s="33">
        <f t="shared" si="16"/>
        <v>0</v>
      </c>
      <c r="P80" s="33">
        <f t="shared" si="17"/>
        <v>0</v>
      </c>
      <c r="Q80" s="33">
        <f t="shared" si="18"/>
        <v>0</v>
      </c>
    </row>
    <row r="81" spans="1:17" x14ac:dyDescent="0.25">
      <c r="A81" s="23" t="s">
        <v>4561</v>
      </c>
      <c r="B81" s="20" t="s">
        <v>85</v>
      </c>
      <c r="C81" s="22" t="s">
        <v>42</v>
      </c>
      <c r="D81" s="22" t="s">
        <v>16</v>
      </c>
      <c r="E81" s="20" t="s">
        <v>47</v>
      </c>
      <c r="F81" s="29" t="s">
        <v>4562</v>
      </c>
      <c r="G81" s="33">
        <v>0</v>
      </c>
      <c r="H81" s="33">
        <f t="shared" si="10"/>
        <v>0</v>
      </c>
      <c r="I81" s="33">
        <f t="shared" si="11"/>
        <v>0</v>
      </c>
      <c r="J81" s="33">
        <v>0</v>
      </c>
      <c r="K81" s="33">
        <f t="shared" si="12"/>
        <v>0</v>
      </c>
      <c r="L81" s="33">
        <f t="shared" si="13"/>
        <v>0</v>
      </c>
      <c r="M81" s="33">
        <f t="shared" si="14"/>
        <v>0</v>
      </c>
      <c r="N81" s="33">
        <f t="shared" si="15"/>
        <v>0</v>
      </c>
      <c r="O81" s="33">
        <f t="shared" si="16"/>
        <v>0</v>
      </c>
      <c r="P81" s="33">
        <f t="shared" si="17"/>
        <v>0</v>
      </c>
      <c r="Q81" s="33">
        <f t="shared" si="18"/>
        <v>0</v>
      </c>
    </row>
    <row r="82" spans="1:17" x14ac:dyDescent="0.25">
      <c r="A82" s="23" t="s">
        <v>4542</v>
      </c>
      <c r="B82" s="20" t="s">
        <v>85</v>
      </c>
      <c r="C82" s="22" t="s">
        <v>42</v>
      </c>
      <c r="D82" s="22" t="s">
        <v>16</v>
      </c>
      <c r="E82" s="20" t="s">
        <v>119</v>
      </c>
      <c r="F82" s="29" t="s">
        <v>4543</v>
      </c>
      <c r="G82" s="33">
        <v>1</v>
      </c>
      <c r="H82" s="33">
        <f t="shared" si="10"/>
        <v>1</v>
      </c>
      <c r="I82" s="33">
        <f t="shared" si="11"/>
        <v>1</v>
      </c>
      <c r="J82" s="33">
        <v>0</v>
      </c>
      <c r="K82" s="33">
        <f t="shared" si="12"/>
        <v>1</v>
      </c>
      <c r="L82" s="33">
        <f t="shared" si="13"/>
        <v>2</v>
      </c>
      <c r="M82" s="33">
        <f t="shared" si="14"/>
        <v>0</v>
      </c>
      <c r="N82" s="33">
        <f t="shared" si="15"/>
        <v>2</v>
      </c>
      <c r="O82" s="33">
        <f t="shared" si="16"/>
        <v>0.1</v>
      </c>
      <c r="P82" s="33">
        <f t="shared" si="17"/>
        <v>2</v>
      </c>
      <c r="Q82" s="33">
        <f t="shared" si="18"/>
        <v>0</v>
      </c>
    </row>
    <row r="83" spans="1:17" x14ac:dyDescent="0.25">
      <c r="A83" s="23" t="s">
        <v>4544</v>
      </c>
      <c r="B83" s="20" t="s">
        <v>85</v>
      </c>
      <c r="C83" s="22" t="s">
        <v>42</v>
      </c>
      <c r="D83" s="22" t="s">
        <v>16</v>
      </c>
      <c r="E83" s="20" t="s">
        <v>43</v>
      </c>
      <c r="F83" s="29" t="s">
        <v>4545</v>
      </c>
      <c r="G83" s="33">
        <v>0</v>
      </c>
      <c r="H83" s="33">
        <f t="shared" si="10"/>
        <v>0</v>
      </c>
      <c r="I83" s="33">
        <f t="shared" si="11"/>
        <v>0</v>
      </c>
      <c r="J83" s="33">
        <v>0</v>
      </c>
      <c r="K83" s="33">
        <f t="shared" si="12"/>
        <v>0</v>
      </c>
      <c r="L83" s="33">
        <f t="shared" si="13"/>
        <v>0</v>
      </c>
      <c r="M83" s="33">
        <f t="shared" si="14"/>
        <v>0</v>
      </c>
      <c r="N83" s="33">
        <f t="shared" si="15"/>
        <v>0</v>
      </c>
      <c r="O83" s="33">
        <f t="shared" si="16"/>
        <v>0</v>
      </c>
      <c r="P83" s="33">
        <f t="shared" si="17"/>
        <v>0</v>
      </c>
      <c r="Q83" s="33">
        <f t="shared" si="18"/>
        <v>0</v>
      </c>
    </row>
    <row r="84" spans="1:17" x14ac:dyDescent="0.25">
      <c r="A84" s="23" t="s">
        <v>4548</v>
      </c>
      <c r="B84" s="20" t="s">
        <v>85</v>
      </c>
      <c r="C84" s="22" t="s">
        <v>42</v>
      </c>
      <c r="D84" s="22" t="s">
        <v>16</v>
      </c>
      <c r="E84" s="20" t="s">
        <v>152</v>
      </c>
      <c r="F84" s="29" t="s">
        <v>4549</v>
      </c>
      <c r="G84" s="33">
        <v>0</v>
      </c>
      <c r="H84" s="33">
        <f t="shared" si="10"/>
        <v>0</v>
      </c>
      <c r="I84" s="33">
        <f t="shared" si="11"/>
        <v>0</v>
      </c>
      <c r="J84" s="33">
        <v>0</v>
      </c>
      <c r="K84" s="33">
        <f t="shared" si="12"/>
        <v>0</v>
      </c>
      <c r="L84" s="33">
        <f t="shared" si="13"/>
        <v>0</v>
      </c>
      <c r="M84" s="33">
        <f t="shared" si="14"/>
        <v>0</v>
      </c>
      <c r="N84" s="33">
        <f t="shared" si="15"/>
        <v>0</v>
      </c>
      <c r="O84" s="33">
        <f t="shared" si="16"/>
        <v>0</v>
      </c>
      <c r="P84" s="33">
        <f t="shared" si="17"/>
        <v>0</v>
      </c>
      <c r="Q84" s="33">
        <f t="shared" si="18"/>
        <v>0</v>
      </c>
    </row>
    <row r="85" spans="1:17" x14ac:dyDescent="0.25">
      <c r="A85" s="23" t="s">
        <v>4553</v>
      </c>
      <c r="B85" s="20" t="s">
        <v>85</v>
      </c>
      <c r="C85" s="22" t="s">
        <v>42</v>
      </c>
      <c r="D85" s="22" t="s">
        <v>16</v>
      </c>
      <c r="E85" s="20" t="s">
        <v>15</v>
      </c>
      <c r="F85" s="29" t="s">
        <v>4554</v>
      </c>
      <c r="G85" s="33">
        <v>1</v>
      </c>
      <c r="H85" s="33">
        <f t="shared" si="10"/>
        <v>1</v>
      </c>
      <c r="I85" s="33">
        <f t="shared" si="11"/>
        <v>1</v>
      </c>
      <c r="J85" s="33">
        <v>0</v>
      </c>
      <c r="K85" s="33">
        <f t="shared" si="12"/>
        <v>1</v>
      </c>
      <c r="L85" s="33">
        <f t="shared" si="13"/>
        <v>2</v>
      </c>
      <c r="M85" s="33">
        <f t="shared" si="14"/>
        <v>0</v>
      </c>
      <c r="N85" s="33">
        <f t="shared" si="15"/>
        <v>2</v>
      </c>
      <c r="O85" s="33">
        <f t="shared" si="16"/>
        <v>0.1</v>
      </c>
      <c r="P85" s="33">
        <f t="shared" si="17"/>
        <v>2</v>
      </c>
      <c r="Q85" s="33">
        <f t="shared" si="18"/>
        <v>0</v>
      </c>
    </row>
    <row r="86" spans="1:17" x14ac:dyDescent="0.25">
      <c r="A86" s="23" t="s">
        <v>4546</v>
      </c>
      <c r="B86" s="20" t="s">
        <v>85</v>
      </c>
      <c r="C86" s="22" t="s">
        <v>42</v>
      </c>
      <c r="D86" s="22" t="s">
        <v>16</v>
      </c>
      <c r="E86" s="20" t="s">
        <v>31</v>
      </c>
      <c r="F86" s="29" t="s">
        <v>4547</v>
      </c>
      <c r="G86" s="33">
        <v>0</v>
      </c>
      <c r="H86" s="33">
        <f t="shared" si="10"/>
        <v>0</v>
      </c>
      <c r="I86" s="33">
        <f t="shared" si="11"/>
        <v>0</v>
      </c>
      <c r="J86" s="33">
        <v>0</v>
      </c>
      <c r="K86" s="33">
        <f t="shared" si="12"/>
        <v>0</v>
      </c>
      <c r="L86" s="33">
        <f t="shared" si="13"/>
        <v>0</v>
      </c>
      <c r="M86" s="33">
        <f t="shared" si="14"/>
        <v>0</v>
      </c>
      <c r="N86" s="33">
        <f t="shared" si="15"/>
        <v>0</v>
      </c>
      <c r="O86" s="33">
        <f t="shared" si="16"/>
        <v>0</v>
      </c>
      <c r="P86" s="33">
        <f t="shared" si="17"/>
        <v>0</v>
      </c>
      <c r="Q86" s="33">
        <f t="shared" si="18"/>
        <v>0</v>
      </c>
    </row>
    <row r="87" spans="1:17" x14ac:dyDescent="0.25">
      <c r="A87" s="23" t="s">
        <v>4555</v>
      </c>
      <c r="B87" s="20" t="s">
        <v>85</v>
      </c>
      <c r="C87" s="22" t="s">
        <v>42</v>
      </c>
      <c r="D87" s="22" t="s">
        <v>16</v>
      </c>
      <c r="E87" s="20" t="s">
        <v>184</v>
      </c>
      <c r="F87" s="29" t="s">
        <v>4556</v>
      </c>
      <c r="G87" s="33">
        <v>1</v>
      </c>
      <c r="H87" s="33">
        <f t="shared" si="10"/>
        <v>1</v>
      </c>
      <c r="I87" s="33">
        <f t="shared" si="11"/>
        <v>1</v>
      </c>
      <c r="J87" s="33">
        <v>0</v>
      </c>
      <c r="K87" s="33">
        <f t="shared" si="12"/>
        <v>1</v>
      </c>
      <c r="L87" s="33">
        <f t="shared" si="13"/>
        <v>2</v>
      </c>
      <c r="M87" s="33">
        <f t="shared" si="14"/>
        <v>0</v>
      </c>
      <c r="N87" s="33">
        <f t="shared" si="15"/>
        <v>2</v>
      </c>
      <c r="O87" s="33">
        <f t="shared" si="16"/>
        <v>0.1</v>
      </c>
      <c r="P87" s="33">
        <f t="shared" si="17"/>
        <v>2</v>
      </c>
      <c r="Q87" s="33">
        <f t="shared" si="18"/>
        <v>0</v>
      </c>
    </row>
    <row r="88" spans="1:17" x14ac:dyDescent="0.25">
      <c r="A88" s="23" t="s">
        <v>4557</v>
      </c>
      <c r="B88" s="20" t="s">
        <v>85</v>
      </c>
      <c r="C88" s="22" t="s">
        <v>42</v>
      </c>
      <c r="D88" s="22" t="s">
        <v>16</v>
      </c>
      <c r="E88" s="20" t="s">
        <v>95</v>
      </c>
      <c r="F88" s="29" t="s">
        <v>4558</v>
      </c>
      <c r="G88" s="33">
        <v>1</v>
      </c>
      <c r="H88" s="33">
        <f t="shared" si="10"/>
        <v>1</v>
      </c>
      <c r="I88" s="33">
        <f t="shared" si="11"/>
        <v>1</v>
      </c>
      <c r="J88" s="33">
        <v>0</v>
      </c>
      <c r="K88" s="33">
        <f t="shared" si="12"/>
        <v>1</v>
      </c>
      <c r="L88" s="33">
        <f t="shared" si="13"/>
        <v>2</v>
      </c>
      <c r="M88" s="33">
        <f t="shared" si="14"/>
        <v>0</v>
      </c>
      <c r="N88" s="33">
        <f t="shared" si="15"/>
        <v>2</v>
      </c>
      <c r="O88" s="33">
        <f t="shared" si="16"/>
        <v>0.1</v>
      </c>
      <c r="P88" s="33">
        <f t="shared" si="17"/>
        <v>2</v>
      </c>
      <c r="Q88" s="33">
        <f t="shared" si="18"/>
        <v>0</v>
      </c>
    </row>
    <row r="89" spans="1:17" x14ac:dyDescent="0.25">
      <c r="A89" s="23" t="s">
        <v>4552</v>
      </c>
      <c r="B89" s="20" t="s">
        <v>85</v>
      </c>
      <c r="C89" s="22" t="s">
        <v>42</v>
      </c>
      <c r="D89" s="22" t="s">
        <v>16</v>
      </c>
      <c r="E89" s="20" t="s">
        <v>377</v>
      </c>
      <c r="F89" s="29" t="s">
        <v>4549</v>
      </c>
      <c r="G89" s="33">
        <v>0</v>
      </c>
      <c r="H89" s="33">
        <f t="shared" si="10"/>
        <v>0</v>
      </c>
      <c r="I89" s="33">
        <f t="shared" si="11"/>
        <v>0</v>
      </c>
      <c r="J89" s="33">
        <v>0</v>
      </c>
      <c r="K89" s="33">
        <f t="shared" si="12"/>
        <v>0</v>
      </c>
      <c r="L89" s="33">
        <f t="shared" si="13"/>
        <v>0</v>
      </c>
      <c r="M89" s="33">
        <f t="shared" si="14"/>
        <v>0</v>
      </c>
      <c r="N89" s="33">
        <f t="shared" si="15"/>
        <v>0</v>
      </c>
      <c r="O89" s="33">
        <f t="shared" si="16"/>
        <v>0</v>
      </c>
      <c r="P89" s="33">
        <f t="shared" si="17"/>
        <v>0</v>
      </c>
      <c r="Q89" s="33">
        <f t="shared" si="18"/>
        <v>0</v>
      </c>
    </row>
    <row r="90" spans="1:17" x14ac:dyDescent="0.25">
      <c r="A90" s="23" t="s">
        <v>4571</v>
      </c>
      <c r="B90" s="20" t="s">
        <v>85</v>
      </c>
      <c r="C90" s="22" t="s">
        <v>42</v>
      </c>
      <c r="D90" s="22" t="s">
        <v>16</v>
      </c>
      <c r="E90" s="20" t="s">
        <v>374</v>
      </c>
      <c r="F90" s="29" t="s">
        <v>4572</v>
      </c>
      <c r="G90" s="33">
        <v>1</v>
      </c>
      <c r="H90" s="33">
        <f t="shared" si="10"/>
        <v>1</v>
      </c>
      <c r="I90" s="33">
        <f t="shared" si="11"/>
        <v>1</v>
      </c>
      <c r="J90" s="33">
        <v>0</v>
      </c>
      <c r="K90" s="33">
        <f t="shared" si="12"/>
        <v>1</v>
      </c>
      <c r="L90" s="33">
        <f t="shared" si="13"/>
        <v>2</v>
      </c>
      <c r="M90" s="33">
        <f t="shared" si="14"/>
        <v>0</v>
      </c>
      <c r="N90" s="33">
        <f t="shared" si="15"/>
        <v>2</v>
      </c>
      <c r="O90" s="33">
        <f t="shared" si="16"/>
        <v>0.1</v>
      </c>
      <c r="P90" s="33">
        <f t="shared" si="17"/>
        <v>2</v>
      </c>
      <c r="Q90" s="33">
        <f t="shared" si="18"/>
        <v>0</v>
      </c>
    </row>
    <row r="91" spans="1:17" x14ac:dyDescent="0.25">
      <c r="A91" s="23" t="s">
        <v>4601</v>
      </c>
      <c r="B91" s="20" t="s">
        <v>85</v>
      </c>
      <c r="C91" s="22" t="s">
        <v>21</v>
      </c>
      <c r="D91" s="22" t="s">
        <v>16</v>
      </c>
      <c r="E91" s="20" t="s">
        <v>933</v>
      </c>
      <c r="F91" s="29" t="s">
        <v>4602</v>
      </c>
      <c r="G91" s="33">
        <v>1</v>
      </c>
      <c r="H91" s="33">
        <f t="shared" si="10"/>
        <v>1</v>
      </c>
      <c r="I91" s="33">
        <f t="shared" si="11"/>
        <v>1</v>
      </c>
      <c r="J91" s="33">
        <v>1</v>
      </c>
      <c r="K91" s="33">
        <f t="shared" si="12"/>
        <v>1</v>
      </c>
      <c r="L91" s="33">
        <f t="shared" si="13"/>
        <v>0</v>
      </c>
      <c r="M91" s="33">
        <f t="shared" si="14"/>
        <v>1</v>
      </c>
      <c r="N91" s="33">
        <f t="shared" si="15"/>
        <v>2</v>
      </c>
      <c r="O91" s="33">
        <f t="shared" si="16"/>
        <v>0</v>
      </c>
      <c r="P91" s="33">
        <f t="shared" si="17"/>
        <v>0</v>
      </c>
      <c r="Q91" s="33">
        <f t="shared" si="18"/>
        <v>4</v>
      </c>
    </row>
    <row r="92" spans="1:17" x14ac:dyDescent="0.25">
      <c r="A92" s="23" t="s">
        <v>4603</v>
      </c>
      <c r="B92" s="20" t="s">
        <v>85</v>
      </c>
      <c r="C92" s="22" t="s">
        <v>21</v>
      </c>
      <c r="D92" s="22" t="s">
        <v>16</v>
      </c>
      <c r="E92" s="20" t="s">
        <v>982</v>
      </c>
      <c r="F92" s="29" t="s">
        <v>4604</v>
      </c>
      <c r="G92" s="33">
        <v>1</v>
      </c>
      <c r="H92" s="33">
        <f t="shared" si="10"/>
        <v>1</v>
      </c>
      <c r="I92" s="33">
        <f t="shared" si="11"/>
        <v>1</v>
      </c>
      <c r="J92" s="33">
        <v>1</v>
      </c>
      <c r="K92" s="33">
        <f t="shared" si="12"/>
        <v>1</v>
      </c>
      <c r="L92" s="33">
        <f t="shared" si="13"/>
        <v>0</v>
      </c>
      <c r="M92" s="33">
        <f t="shared" si="14"/>
        <v>1</v>
      </c>
      <c r="N92" s="33">
        <f t="shared" si="15"/>
        <v>2</v>
      </c>
      <c r="O92" s="33">
        <f t="shared" si="16"/>
        <v>0</v>
      </c>
      <c r="P92" s="33">
        <f t="shared" si="17"/>
        <v>0</v>
      </c>
      <c r="Q92" s="33">
        <f t="shared" si="18"/>
        <v>4</v>
      </c>
    </row>
    <row r="93" spans="1:17" x14ac:dyDescent="0.25">
      <c r="A93" s="23" t="s">
        <v>3622</v>
      </c>
      <c r="B93" s="20" t="s">
        <v>115</v>
      </c>
      <c r="C93" s="22" t="s">
        <v>119</v>
      </c>
      <c r="D93" s="22" t="s">
        <v>16</v>
      </c>
      <c r="E93" s="20" t="s">
        <v>450</v>
      </c>
      <c r="F93" s="29" t="s">
        <v>3623</v>
      </c>
      <c r="G93" s="33">
        <v>1</v>
      </c>
      <c r="H93" s="33">
        <f t="shared" si="10"/>
        <v>1</v>
      </c>
      <c r="I93" s="33">
        <f t="shared" si="11"/>
        <v>1</v>
      </c>
      <c r="J93" s="33">
        <v>0</v>
      </c>
      <c r="K93" s="33">
        <f t="shared" si="12"/>
        <v>1</v>
      </c>
      <c r="L93" s="33">
        <f t="shared" si="13"/>
        <v>2</v>
      </c>
      <c r="M93" s="33">
        <f t="shared" si="14"/>
        <v>0</v>
      </c>
      <c r="N93" s="33">
        <f t="shared" si="15"/>
        <v>2</v>
      </c>
      <c r="O93" s="33">
        <f t="shared" si="16"/>
        <v>0.1</v>
      </c>
      <c r="P93" s="33">
        <f t="shared" si="17"/>
        <v>2</v>
      </c>
      <c r="Q93" s="33">
        <f t="shared" si="18"/>
        <v>0</v>
      </c>
    </row>
    <row r="94" spans="1:17" x14ac:dyDescent="0.25">
      <c r="A94" s="23" t="s">
        <v>3616</v>
      </c>
      <c r="B94" s="20" t="s">
        <v>115</v>
      </c>
      <c r="C94" s="22" t="s">
        <v>32</v>
      </c>
      <c r="D94" s="22" t="s">
        <v>16</v>
      </c>
      <c r="E94" s="20" t="s">
        <v>22</v>
      </c>
      <c r="F94" s="29" t="s">
        <v>3617</v>
      </c>
      <c r="G94" s="33">
        <v>1</v>
      </c>
      <c r="H94" s="33">
        <f t="shared" si="10"/>
        <v>1</v>
      </c>
      <c r="I94" s="33">
        <f t="shared" si="11"/>
        <v>1</v>
      </c>
      <c r="J94" s="33">
        <v>1</v>
      </c>
      <c r="K94" s="33">
        <f t="shared" si="12"/>
        <v>1</v>
      </c>
      <c r="L94" s="33">
        <f t="shared" si="13"/>
        <v>0</v>
      </c>
      <c r="M94" s="33">
        <f t="shared" si="14"/>
        <v>1</v>
      </c>
      <c r="N94" s="33">
        <f t="shared" si="15"/>
        <v>2</v>
      </c>
      <c r="O94" s="33">
        <f t="shared" si="16"/>
        <v>0</v>
      </c>
      <c r="P94" s="33">
        <f t="shared" si="17"/>
        <v>0</v>
      </c>
      <c r="Q94" s="33">
        <f t="shared" si="18"/>
        <v>4</v>
      </c>
    </row>
    <row r="95" spans="1:17" x14ac:dyDescent="0.25">
      <c r="A95" s="23" t="s">
        <v>3620</v>
      </c>
      <c r="B95" s="20" t="s">
        <v>115</v>
      </c>
      <c r="C95" s="22" t="s">
        <v>32</v>
      </c>
      <c r="D95" s="22" t="s">
        <v>16</v>
      </c>
      <c r="E95" s="20" t="s">
        <v>25</v>
      </c>
      <c r="F95" s="29" t="s">
        <v>3621</v>
      </c>
      <c r="G95" s="33">
        <v>1</v>
      </c>
      <c r="H95" s="33">
        <f t="shared" si="10"/>
        <v>1</v>
      </c>
      <c r="I95" s="33">
        <f t="shared" si="11"/>
        <v>1</v>
      </c>
      <c r="J95" s="33">
        <v>1</v>
      </c>
      <c r="K95" s="33">
        <f t="shared" si="12"/>
        <v>1</v>
      </c>
      <c r="L95" s="33">
        <f t="shared" si="13"/>
        <v>0</v>
      </c>
      <c r="M95" s="33">
        <f t="shared" si="14"/>
        <v>1</v>
      </c>
      <c r="N95" s="33">
        <f t="shared" si="15"/>
        <v>2</v>
      </c>
      <c r="O95" s="33">
        <f t="shared" si="16"/>
        <v>0</v>
      </c>
      <c r="P95" s="33">
        <f t="shared" si="17"/>
        <v>0</v>
      </c>
      <c r="Q95" s="33">
        <f t="shared" si="18"/>
        <v>4</v>
      </c>
    </row>
    <row r="96" spans="1:17" x14ac:dyDescent="0.25">
      <c r="A96" s="23" t="s">
        <v>4193</v>
      </c>
      <c r="B96" s="20" t="s">
        <v>115</v>
      </c>
      <c r="C96" s="22" t="s">
        <v>32</v>
      </c>
      <c r="D96" s="22" t="s">
        <v>16</v>
      </c>
      <c r="E96" s="20" t="s">
        <v>50</v>
      </c>
      <c r="F96" s="29" t="s">
        <v>4194</v>
      </c>
      <c r="G96" s="33">
        <v>0</v>
      </c>
      <c r="H96" s="33">
        <f t="shared" si="10"/>
        <v>0</v>
      </c>
      <c r="I96" s="33">
        <f t="shared" si="11"/>
        <v>0</v>
      </c>
      <c r="J96" s="33">
        <v>0</v>
      </c>
      <c r="K96" s="33">
        <f t="shared" si="12"/>
        <v>0</v>
      </c>
      <c r="L96" s="33">
        <f t="shared" si="13"/>
        <v>0</v>
      </c>
      <c r="M96" s="33">
        <f t="shared" si="14"/>
        <v>0</v>
      </c>
      <c r="N96" s="33">
        <f t="shared" si="15"/>
        <v>0</v>
      </c>
      <c r="O96" s="33">
        <f t="shared" si="16"/>
        <v>0</v>
      </c>
      <c r="P96" s="33">
        <f t="shared" si="17"/>
        <v>0</v>
      </c>
      <c r="Q96" s="33">
        <f t="shared" si="18"/>
        <v>0</v>
      </c>
    </row>
    <row r="97" spans="1:17" x14ac:dyDescent="0.25">
      <c r="A97" s="23" t="s">
        <v>4043</v>
      </c>
      <c r="B97" s="20" t="s">
        <v>115</v>
      </c>
      <c r="C97" s="22" t="s">
        <v>116</v>
      </c>
      <c r="D97" s="22" t="s">
        <v>145</v>
      </c>
      <c r="E97" s="20" t="s">
        <v>47</v>
      </c>
      <c r="F97" s="29" t="s">
        <v>4044</v>
      </c>
      <c r="G97" s="33">
        <v>1</v>
      </c>
      <c r="H97" s="33">
        <f t="shared" si="10"/>
        <v>1</v>
      </c>
      <c r="I97" s="33">
        <f t="shared" si="11"/>
        <v>1</v>
      </c>
      <c r="J97" s="33">
        <v>1</v>
      </c>
      <c r="K97" s="33">
        <f t="shared" si="12"/>
        <v>1</v>
      </c>
      <c r="L97" s="33">
        <f t="shared" si="13"/>
        <v>0</v>
      </c>
      <c r="M97" s="33">
        <f t="shared" si="14"/>
        <v>1</v>
      </c>
      <c r="N97" s="33">
        <f t="shared" si="15"/>
        <v>2</v>
      </c>
      <c r="O97" s="33">
        <f t="shared" si="16"/>
        <v>0</v>
      </c>
      <c r="P97" s="33">
        <f t="shared" si="17"/>
        <v>0</v>
      </c>
      <c r="Q97" s="33">
        <f t="shared" si="18"/>
        <v>4</v>
      </c>
    </row>
    <row r="98" spans="1:17" x14ac:dyDescent="0.25">
      <c r="A98" s="23" t="s">
        <v>3715</v>
      </c>
      <c r="B98" s="20" t="s">
        <v>115</v>
      </c>
      <c r="C98" s="22" t="s">
        <v>27</v>
      </c>
      <c r="D98" s="22" t="s">
        <v>16</v>
      </c>
      <c r="E98" s="20" t="s">
        <v>50</v>
      </c>
      <c r="F98" s="29" t="s">
        <v>3716</v>
      </c>
      <c r="G98" s="33">
        <v>1</v>
      </c>
      <c r="H98" s="33">
        <f t="shared" si="10"/>
        <v>1</v>
      </c>
      <c r="I98" s="33">
        <f t="shared" si="11"/>
        <v>1</v>
      </c>
      <c r="J98" s="33">
        <v>1</v>
      </c>
      <c r="K98" s="33">
        <f t="shared" si="12"/>
        <v>1</v>
      </c>
      <c r="L98" s="33">
        <f t="shared" si="13"/>
        <v>0</v>
      </c>
      <c r="M98" s="33">
        <f t="shared" si="14"/>
        <v>1</v>
      </c>
      <c r="N98" s="33">
        <f t="shared" si="15"/>
        <v>2</v>
      </c>
      <c r="O98" s="33">
        <f t="shared" si="16"/>
        <v>0</v>
      </c>
      <c r="P98" s="33">
        <f t="shared" si="17"/>
        <v>0</v>
      </c>
      <c r="Q98" s="33">
        <f t="shared" si="18"/>
        <v>4</v>
      </c>
    </row>
    <row r="99" spans="1:17" x14ac:dyDescent="0.25">
      <c r="A99" s="23" t="s">
        <v>3747</v>
      </c>
      <c r="B99" s="20" t="s">
        <v>115</v>
      </c>
      <c r="C99" s="22" t="s">
        <v>122</v>
      </c>
      <c r="D99" s="22" t="s">
        <v>16</v>
      </c>
      <c r="E99" s="20" t="s">
        <v>119</v>
      </c>
      <c r="F99" s="29" t="s">
        <v>3748</v>
      </c>
      <c r="G99" s="33">
        <v>1</v>
      </c>
      <c r="H99" s="33">
        <f t="shared" si="10"/>
        <v>1</v>
      </c>
      <c r="I99" s="33">
        <f t="shared" si="11"/>
        <v>1</v>
      </c>
      <c r="J99" s="33">
        <v>1</v>
      </c>
      <c r="K99" s="33">
        <f t="shared" si="12"/>
        <v>1</v>
      </c>
      <c r="L99" s="33">
        <f t="shared" si="13"/>
        <v>0</v>
      </c>
      <c r="M99" s="33">
        <f t="shared" si="14"/>
        <v>1</v>
      </c>
      <c r="N99" s="33">
        <f t="shared" si="15"/>
        <v>2</v>
      </c>
      <c r="O99" s="33">
        <f t="shared" si="16"/>
        <v>0</v>
      </c>
      <c r="P99" s="33">
        <f t="shared" si="17"/>
        <v>0</v>
      </c>
      <c r="Q99" s="33">
        <f t="shared" si="18"/>
        <v>4</v>
      </c>
    </row>
    <row r="100" spans="1:17" x14ac:dyDescent="0.25">
      <c r="A100" s="23" t="s">
        <v>3741</v>
      </c>
      <c r="B100" s="20" t="s">
        <v>115</v>
      </c>
      <c r="C100" s="22" t="s">
        <v>309</v>
      </c>
      <c r="D100" s="22" t="s">
        <v>16</v>
      </c>
      <c r="E100" s="20" t="s">
        <v>22</v>
      </c>
      <c r="F100" s="29" t="s">
        <v>3742</v>
      </c>
      <c r="G100" s="33">
        <v>1</v>
      </c>
      <c r="H100" s="33">
        <f t="shared" si="10"/>
        <v>1</v>
      </c>
      <c r="I100" s="33">
        <f t="shared" si="11"/>
        <v>1</v>
      </c>
      <c r="J100" s="33">
        <v>1</v>
      </c>
      <c r="K100" s="33">
        <f t="shared" si="12"/>
        <v>1</v>
      </c>
      <c r="L100" s="33">
        <f t="shared" si="13"/>
        <v>0</v>
      </c>
      <c r="M100" s="33">
        <f t="shared" si="14"/>
        <v>1</v>
      </c>
      <c r="N100" s="33">
        <f t="shared" si="15"/>
        <v>2</v>
      </c>
      <c r="O100" s="33">
        <f t="shared" si="16"/>
        <v>0</v>
      </c>
      <c r="P100" s="33">
        <f t="shared" si="17"/>
        <v>0</v>
      </c>
      <c r="Q100" s="33">
        <f t="shared" si="18"/>
        <v>4</v>
      </c>
    </row>
    <row r="101" spans="1:17" x14ac:dyDescent="0.25">
      <c r="A101" s="23" t="s">
        <v>3707</v>
      </c>
      <c r="B101" s="20" t="s">
        <v>115</v>
      </c>
      <c r="C101" s="22" t="s">
        <v>309</v>
      </c>
      <c r="D101" s="22" t="s">
        <v>16</v>
      </c>
      <c r="E101" s="20" t="s">
        <v>60</v>
      </c>
      <c r="F101" s="29" t="s">
        <v>3708</v>
      </c>
      <c r="G101" s="33">
        <v>1</v>
      </c>
      <c r="H101" s="33">
        <f t="shared" si="10"/>
        <v>1</v>
      </c>
      <c r="I101" s="33">
        <f t="shared" si="11"/>
        <v>1</v>
      </c>
      <c r="J101" s="33">
        <v>1</v>
      </c>
      <c r="K101" s="33">
        <f t="shared" si="12"/>
        <v>1</v>
      </c>
      <c r="L101" s="33">
        <f t="shared" si="13"/>
        <v>0</v>
      </c>
      <c r="M101" s="33">
        <f t="shared" si="14"/>
        <v>1</v>
      </c>
      <c r="N101" s="33">
        <f t="shared" si="15"/>
        <v>2</v>
      </c>
      <c r="O101" s="33">
        <f t="shared" si="16"/>
        <v>0</v>
      </c>
      <c r="P101" s="33">
        <f t="shared" si="17"/>
        <v>0</v>
      </c>
      <c r="Q101" s="33">
        <f t="shared" si="18"/>
        <v>4</v>
      </c>
    </row>
    <row r="102" spans="1:17" x14ac:dyDescent="0.25">
      <c r="A102" s="23" t="s">
        <v>3751</v>
      </c>
      <c r="B102" s="20" t="s">
        <v>115</v>
      </c>
      <c r="C102" s="22" t="s">
        <v>336</v>
      </c>
      <c r="D102" s="22" t="s">
        <v>16</v>
      </c>
      <c r="E102" s="20" t="s">
        <v>43</v>
      </c>
      <c r="F102" s="29" t="s">
        <v>3752</v>
      </c>
      <c r="G102" s="33">
        <v>1</v>
      </c>
      <c r="H102" s="33">
        <f t="shared" si="10"/>
        <v>1</v>
      </c>
      <c r="I102" s="33">
        <f t="shared" si="11"/>
        <v>1</v>
      </c>
      <c r="J102" s="33">
        <v>1</v>
      </c>
      <c r="K102" s="33">
        <f t="shared" si="12"/>
        <v>1</v>
      </c>
      <c r="L102" s="33">
        <f t="shared" si="13"/>
        <v>0</v>
      </c>
      <c r="M102" s="33">
        <f t="shared" si="14"/>
        <v>1</v>
      </c>
      <c r="N102" s="33">
        <f t="shared" si="15"/>
        <v>2</v>
      </c>
      <c r="O102" s="33">
        <f t="shared" si="16"/>
        <v>0</v>
      </c>
      <c r="P102" s="33">
        <f t="shared" si="17"/>
        <v>0</v>
      </c>
      <c r="Q102" s="33">
        <f t="shared" si="18"/>
        <v>4</v>
      </c>
    </row>
    <row r="103" spans="1:17" x14ac:dyDescent="0.25">
      <c r="A103" s="23" t="s">
        <v>3745</v>
      </c>
      <c r="B103" s="20" t="s">
        <v>115</v>
      </c>
      <c r="C103" s="22" t="s">
        <v>336</v>
      </c>
      <c r="D103" s="22" t="s">
        <v>16</v>
      </c>
      <c r="E103" s="20" t="s">
        <v>152</v>
      </c>
      <c r="F103" s="29" t="s">
        <v>3746</v>
      </c>
      <c r="G103" s="33">
        <v>1</v>
      </c>
      <c r="H103" s="33">
        <f t="shared" si="10"/>
        <v>1</v>
      </c>
      <c r="I103" s="33">
        <f t="shared" si="11"/>
        <v>1</v>
      </c>
      <c r="J103" s="33">
        <v>1</v>
      </c>
      <c r="K103" s="33">
        <f t="shared" si="12"/>
        <v>1</v>
      </c>
      <c r="L103" s="33">
        <f t="shared" si="13"/>
        <v>0</v>
      </c>
      <c r="M103" s="33">
        <f t="shared" si="14"/>
        <v>1</v>
      </c>
      <c r="N103" s="33">
        <f t="shared" si="15"/>
        <v>2</v>
      </c>
      <c r="O103" s="33">
        <f t="shared" si="16"/>
        <v>0</v>
      </c>
      <c r="P103" s="33">
        <f t="shared" si="17"/>
        <v>0</v>
      </c>
      <c r="Q103" s="33">
        <f t="shared" si="18"/>
        <v>4</v>
      </c>
    </row>
    <row r="104" spans="1:17" x14ac:dyDescent="0.25">
      <c r="A104" s="23" t="s">
        <v>4147</v>
      </c>
      <c r="B104" s="20" t="s">
        <v>148</v>
      </c>
      <c r="C104" s="22" t="s">
        <v>43</v>
      </c>
      <c r="D104" s="22" t="s">
        <v>145</v>
      </c>
      <c r="E104" s="20" t="s">
        <v>32</v>
      </c>
      <c r="F104" s="29" t="s">
        <v>4148</v>
      </c>
      <c r="G104" s="33">
        <v>1</v>
      </c>
      <c r="H104" s="33">
        <f t="shared" si="10"/>
        <v>1</v>
      </c>
      <c r="I104" s="33">
        <f t="shared" si="11"/>
        <v>1</v>
      </c>
      <c r="J104" s="33">
        <v>1</v>
      </c>
      <c r="K104" s="33">
        <f t="shared" si="12"/>
        <v>1</v>
      </c>
      <c r="L104" s="33">
        <f t="shared" si="13"/>
        <v>0</v>
      </c>
      <c r="M104" s="33">
        <f t="shared" si="14"/>
        <v>1</v>
      </c>
      <c r="N104" s="33">
        <f t="shared" si="15"/>
        <v>2</v>
      </c>
      <c r="O104" s="33">
        <f t="shared" si="16"/>
        <v>0</v>
      </c>
      <c r="P104" s="33">
        <f t="shared" si="17"/>
        <v>0</v>
      </c>
      <c r="Q104" s="33">
        <f t="shared" si="18"/>
        <v>4</v>
      </c>
    </row>
    <row r="105" spans="1:17" x14ac:dyDescent="0.25">
      <c r="A105" s="23" t="s">
        <v>4137</v>
      </c>
      <c r="B105" s="20" t="s">
        <v>148</v>
      </c>
      <c r="C105" s="22" t="s">
        <v>43</v>
      </c>
      <c r="D105" s="22" t="s">
        <v>2440</v>
      </c>
      <c r="E105" s="20" t="s">
        <v>22</v>
      </c>
      <c r="F105" s="29" t="s">
        <v>4138</v>
      </c>
      <c r="G105" s="33">
        <v>1</v>
      </c>
      <c r="H105" s="33">
        <f t="shared" si="10"/>
        <v>1</v>
      </c>
      <c r="I105" s="33">
        <f t="shared" si="11"/>
        <v>1</v>
      </c>
      <c r="J105" s="33">
        <v>1</v>
      </c>
      <c r="K105" s="33">
        <f t="shared" si="12"/>
        <v>1</v>
      </c>
      <c r="L105" s="33">
        <f t="shared" si="13"/>
        <v>0</v>
      </c>
      <c r="M105" s="33">
        <f t="shared" si="14"/>
        <v>1</v>
      </c>
      <c r="N105" s="33">
        <f t="shared" si="15"/>
        <v>2</v>
      </c>
      <c r="O105" s="33">
        <f t="shared" si="16"/>
        <v>0</v>
      </c>
      <c r="P105" s="33">
        <f t="shared" si="17"/>
        <v>0</v>
      </c>
      <c r="Q105" s="33">
        <f t="shared" si="18"/>
        <v>4</v>
      </c>
    </row>
    <row r="106" spans="1:17" x14ac:dyDescent="0.25">
      <c r="A106" s="23" t="s">
        <v>3723</v>
      </c>
      <c r="B106" s="20" t="s">
        <v>148</v>
      </c>
      <c r="C106" s="22" t="s">
        <v>149</v>
      </c>
      <c r="D106" s="22" t="s">
        <v>16</v>
      </c>
      <c r="E106" s="20" t="s">
        <v>149</v>
      </c>
      <c r="F106" s="29" t="s">
        <v>3724</v>
      </c>
      <c r="G106" s="33">
        <v>1</v>
      </c>
      <c r="H106" s="33">
        <f t="shared" si="10"/>
        <v>1</v>
      </c>
      <c r="I106" s="33">
        <f t="shared" si="11"/>
        <v>1</v>
      </c>
      <c r="J106" s="33">
        <v>1</v>
      </c>
      <c r="K106" s="33">
        <f t="shared" si="12"/>
        <v>1</v>
      </c>
      <c r="L106" s="33">
        <f t="shared" si="13"/>
        <v>0</v>
      </c>
      <c r="M106" s="33">
        <f t="shared" si="14"/>
        <v>1</v>
      </c>
      <c r="N106" s="33">
        <f t="shared" si="15"/>
        <v>2</v>
      </c>
      <c r="O106" s="33">
        <f t="shared" si="16"/>
        <v>0</v>
      </c>
      <c r="P106" s="33">
        <f t="shared" si="17"/>
        <v>0</v>
      </c>
      <c r="Q106" s="33">
        <f t="shared" si="18"/>
        <v>4</v>
      </c>
    </row>
    <row r="107" spans="1:17" x14ac:dyDescent="0.25">
      <c r="A107" s="23" t="s">
        <v>3952</v>
      </c>
      <c r="B107" s="20" t="s">
        <v>148</v>
      </c>
      <c r="C107" s="22" t="s">
        <v>86</v>
      </c>
      <c r="D107" s="22" t="s">
        <v>16</v>
      </c>
      <c r="E107" s="20" t="s">
        <v>31</v>
      </c>
      <c r="F107" s="29" t="s">
        <v>3953</v>
      </c>
      <c r="G107" s="33">
        <v>1</v>
      </c>
      <c r="H107" s="33">
        <f t="shared" si="10"/>
        <v>1</v>
      </c>
      <c r="I107" s="33">
        <f t="shared" si="11"/>
        <v>1</v>
      </c>
      <c r="J107" s="33">
        <v>1</v>
      </c>
      <c r="K107" s="33">
        <f t="shared" si="12"/>
        <v>1</v>
      </c>
      <c r="L107" s="33">
        <f t="shared" si="13"/>
        <v>0</v>
      </c>
      <c r="M107" s="33">
        <f t="shared" si="14"/>
        <v>1</v>
      </c>
      <c r="N107" s="33">
        <f t="shared" si="15"/>
        <v>2</v>
      </c>
      <c r="O107" s="33">
        <f t="shared" si="16"/>
        <v>0</v>
      </c>
      <c r="P107" s="33">
        <f t="shared" si="17"/>
        <v>0</v>
      </c>
      <c r="Q107" s="33">
        <f t="shared" si="18"/>
        <v>4</v>
      </c>
    </row>
    <row r="108" spans="1:17" x14ac:dyDescent="0.25">
      <c r="A108" s="23" t="s">
        <v>4360</v>
      </c>
      <c r="B108" s="20" t="s">
        <v>148</v>
      </c>
      <c r="C108" s="22" t="s">
        <v>105</v>
      </c>
      <c r="D108" s="22" t="s">
        <v>16</v>
      </c>
      <c r="E108" s="20" t="s">
        <v>25</v>
      </c>
      <c r="F108" s="29" t="s">
        <v>4361</v>
      </c>
      <c r="G108" s="33">
        <v>1</v>
      </c>
      <c r="H108" s="33">
        <f t="shared" si="10"/>
        <v>1</v>
      </c>
      <c r="I108" s="33">
        <f t="shared" si="11"/>
        <v>1</v>
      </c>
      <c r="J108" s="33">
        <v>1</v>
      </c>
      <c r="K108" s="33">
        <f t="shared" si="12"/>
        <v>1</v>
      </c>
      <c r="L108" s="33">
        <f t="shared" si="13"/>
        <v>0</v>
      </c>
      <c r="M108" s="33">
        <f t="shared" si="14"/>
        <v>1</v>
      </c>
      <c r="N108" s="33">
        <f t="shared" si="15"/>
        <v>2</v>
      </c>
      <c r="O108" s="33">
        <f t="shared" si="16"/>
        <v>0</v>
      </c>
      <c r="P108" s="33">
        <f t="shared" si="17"/>
        <v>0</v>
      </c>
      <c r="Q108" s="33">
        <f t="shared" si="18"/>
        <v>4</v>
      </c>
    </row>
    <row r="109" spans="1:17" x14ac:dyDescent="0.25">
      <c r="A109" s="23" t="s">
        <v>3910</v>
      </c>
      <c r="B109" s="20" t="s">
        <v>148</v>
      </c>
      <c r="C109" s="22" t="s">
        <v>39</v>
      </c>
      <c r="D109" s="22" t="s">
        <v>145</v>
      </c>
      <c r="E109" s="20" t="s">
        <v>122</v>
      </c>
      <c r="F109" s="29" t="s">
        <v>3911</v>
      </c>
      <c r="G109" s="33">
        <v>1</v>
      </c>
      <c r="H109" s="33">
        <f t="shared" si="10"/>
        <v>1</v>
      </c>
      <c r="I109" s="33">
        <f t="shared" si="11"/>
        <v>1</v>
      </c>
      <c r="J109" s="33">
        <v>0</v>
      </c>
      <c r="K109" s="33">
        <f t="shared" si="12"/>
        <v>1</v>
      </c>
      <c r="L109" s="33">
        <f t="shared" si="13"/>
        <v>2</v>
      </c>
      <c r="M109" s="33">
        <f t="shared" si="14"/>
        <v>0</v>
      </c>
      <c r="N109" s="33">
        <f t="shared" si="15"/>
        <v>2</v>
      </c>
      <c r="O109" s="33">
        <f t="shared" si="16"/>
        <v>0.1</v>
      </c>
      <c r="P109" s="33">
        <f t="shared" si="17"/>
        <v>2</v>
      </c>
      <c r="Q109" s="33">
        <f t="shared" si="18"/>
        <v>0</v>
      </c>
    </row>
    <row r="110" spans="1:17" x14ac:dyDescent="0.25">
      <c r="A110" s="23" t="s">
        <v>4587</v>
      </c>
      <c r="B110" s="20" t="s">
        <v>148</v>
      </c>
      <c r="C110" s="22" t="s">
        <v>162</v>
      </c>
      <c r="D110" s="22" t="s">
        <v>16</v>
      </c>
      <c r="E110" s="20" t="s">
        <v>152</v>
      </c>
      <c r="F110" s="29" t="s">
        <v>4588</v>
      </c>
      <c r="G110" s="33">
        <v>1</v>
      </c>
      <c r="H110" s="33">
        <f t="shared" si="10"/>
        <v>1</v>
      </c>
      <c r="I110" s="33">
        <f t="shared" si="11"/>
        <v>1</v>
      </c>
      <c r="J110" s="33">
        <v>1</v>
      </c>
      <c r="K110" s="33">
        <f t="shared" si="12"/>
        <v>1</v>
      </c>
      <c r="L110" s="33">
        <f t="shared" si="13"/>
        <v>0</v>
      </c>
      <c r="M110" s="33">
        <f t="shared" si="14"/>
        <v>1</v>
      </c>
      <c r="N110" s="33">
        <f t="shared" si="15"/>
        <v>2</v>
      </c>
      <c r="O110" s="33">
        <f t="shared" si="16"/>
        <v>0</v>
      </c>
      <c r="P110" s="33">
        <f t="shared" si="17"/>
        <v>0</v>
      </c>
      <c r="Q110" s="33">
        <f t="shared" si="18"/>
        <v>4</v>
      </c>
    </row>
    <row r="111" spans="1:17" x14ac:dyDescent="0.25">
      <c r="A111" s="23" t="s">
        <v>4129</v>
      </c>
      <c r="B111" s="20" t="s">
        <v>148</v>
      </c>
      <c r="C111" s="22" t="s">
        <v>116</v>
      </c>
      <c r="D111" s="22" t="s">
        <v>96</v>
      </c>
      <c r="E111" s="20" t="s">
        <v>17</v>
      </c>
      <c r="F111" s="29" t="s">
        <v>4130</v>
      </c>
      <c r="G111" s="33">
        <v>1</v>
      </c>
      <c r="H111" s="33">
        <f t="shared" si="10"/>
        <v>1</v>
      </c>
      <c r="I111" s="33">
        <f t="shared" si="11"/>
        <v>1</v>
      </c>
      <c r="J111" s="33">
        <v>1</v>
      </c>
      <c r="K111" s="33">
        <f t="shared" si="12"/>
        <v>1</v>
      </c>
      <c r="L111" s="33">
        <f t="shared" si="13"/>
        <v>0</v>
      </c>
      <c r="M111" s="33">
        <f t="shared" si="14"/>
        <v>1</v>
      </c>
      <c r="N111" s="33">
        <f t="shared" si="15"/>
        <v>2</v>
      </c>
      <c r="O111" s="33">
        <f t="shared" si="16"/>
        <v>0</v>
      </c>
      <c r="P111" s="33">
        <f t="shared" si="17"/>
        <v>0</v>
      </c>
      <c r="Q111" s="33">
        <f t="shared" si="18"/>
        <v>4</v>
      </c>
    </row>
    <row r="112" spans="1:17" x14ac:dyDescent="0.25">
      <c r="A112" s="23" t="s">
        <v>3569</v>
      </c>
      <c r="B112" s="20" t="s">
        <v>148</v>
      </c>
      <c r="C112" s="22" t="s">
        <v>95</v>
      </c>
      <c r="D112" s="22" t="s">
        <v>16</v>
      </c>
      <c r="E112" s="20" t="s">
        <v>18</v>
      </c>
      <c r="F112" s="29" t="s">
        <v>3570</v>
      </c>
      <c r="G112" s="33">
        <v>1</v>
      </c>
      <c r="H112" s="33">
        <f t="shared" si="10"/>
        <v>1</v>
      </c>
      <c r="I112" s="33">
        <f t="shared" si="11"/>
        <v>1</v>
      </c>
      <c r="J112" s="33">
        <v>1</v>
      </c>
      <c r="K112" s="33">
        <f t="shared" si="12"/>
        <v>1</v>
      </c>
      <c r="L112" s="33">
        <f t="shared" si="13"/>
        <v>0</v>
      </c>
      <c r="M112" s="33">
        <f t="shared" si="14"/>
        <v>1</v>
      </c>
      <c r="N112" s="33">
        <f t="shared" si="15"/>
        <v>2</v>
      </c>
      <c r="O112" s="33">
        <f t="shared" si="16"/>
        <v>0</v>
      </c>
      <c r="P112" s="33">
        <f t="shared" si="17"/>
        <v>0</v>
      </c>
      <c r="Q112" s="33">
        <f t="shared" si="18"/>
        <v>4</v>
      </c>
    </row>
    <row r="113" spans="1:17" x14ac:dyDescent="0.25">
      <c r="A113" s="23" t="s">
        <v>4447</v>
      </c>
      <c r="B113" s="20" t="s">
        <v>148</v>
      </c>
      <c r="C113" s="22" t="s">
        <v>37</v>
      </c>
      <c r="D113" s="22" t="s">
        <v>16</v>
      </c>
      <c r="E113" s="20" t="s">
        <v>43</v>
      </c>
      <c r="F113" s="29" t="s">
        <v>4448</v>
      </c>
      <c r="G113" s="33">
        <v>1</v>
      </c>
      <c r="H113" s="33">
        <f t="shared" si="10"/>
        <v>1</v>
      </c>
      <c r="I113" s="33">
        <f t="shared" si="11"/>
        <v>1</v>
      </c>
      <c r="J113" s="33">
        <v>1</v>
      </c>
      <c r="K113" s="33">
        <f t="shared" si="12"/>
        <v>1</v>
      </c>
      <c r="L113" s="33">
        <f t="shared" si="13"/>
        <v>0</v>
      </c>
      <c r="M113" s="33">
        <f t="shared" si="14"/>
        <v>1</v>
      </c>
      <c r="N113" s="33">
        <f t="shared" si="15"/>
        <v>2</v>
      </c>
      <c r="O113" s="33">
        <f t="shared" si="16"/>
        <v>0</v>
      </c>
      <c r="P113" s="33">
        <f t="shared" si="17"/>
        <v>0</v>
      </c>
      <c r="Q113" s="33">
        <f t="shared" si="18"/>
        <v>4</v>
      </c>
    </row>
    <row r="114" spans="1:17" x14ac:dyDescent="0.25">
      <c r="A114" s="23" t="s">
        <v>3397</v>
      </c>
      <c r="B114" s="20" t="s">
        <v>148</v>
      </c>
      <c r="C114" s="22" t="s">
        <v>37</v>
      </c>
      <c r="D114" s="22" t="s">
        <v>145</v>
      </c>
      <c r="E114" s="20" t="s">
        <v>184</v>
      </c>
      <c r="F114" s="29" t="s">
        <v>3398</v>
      </c>
      <c r="G114" s="33">
        <v>1</v>
      </c>
      <c r="H114" s="33">
        <f t="shared" si="10"/>
        <v>1</v>
      </c>
      <c r="I114" s="33">
        <f t="shared" si="11"/>
        <v>1</v>
      </c>
      <c r="J114" s="33">
        <v>1</v>
      </c>
      <c r="K114" s="33">
        <f t="shared" si="12"/>
        <v>1</v>
      </c>
      <c r="L114" s="33">
        <f t="shared" si="13"/>
        <v>0</v>
      </c>
      <c r="M114" s="33">
        <f t="shared" si="14"/>
        <v>1</v>
      </c>
      <c r="N114" s="33">
        <f t="shared" si="15"/>
        <v>2</v>
      </c>
      <c r="O114" s="33">
        <f t="shared" si="16"/>
        <v>0</v>
      </c>
      <c r="P114" s="33">
        <f t="shared" si="17"/>
        <v>0</v>
      </c>
      <c r="Q114" s="33">
        <f t="shared" si="18"/>
        <v>4</v>
      </c>
    </row>
    <row r="115" spans="1:17" x14ac:dyDescent="0.25">
      <c r="A115" s="23" t="s">
        <v>4449</v>
      </c>
      <c r="B115" s="20" t="s">
        <v>148</v>
      </c>
      <c r="C115" s="22" t="s">
        <v>37</v>
      </c>
      <c r="D115" s="22" t="s">
        <v>96</v>
      </c>
      <c r="E115" s="20" t="s">
        <v>28</v>
      </c>
      <c r="F115" s="29" t="s">
        <v>4450</v>
      </c>
      <c r="G115" s="33">
        <v>1</v>
      </c>
      <c r="H115" s="33">
        <f t="shared" si="10"/>
        <v>1</v>
      </c>
      <c r="I115" s="33">
        <f t="shared" si="11"/>
        <v>1</v>
      </c>
      <c r="J115" s="33">
        <v>1</v>
      </c>
      <c r="K115" s="33">
        <f t="shared" si="12"/>
        <v>1</v>
      </c>
      <c r="L115" s="33">
        <f t="shared" si="13"/>
        <v>0</v>
      </c>
      <c r="M115" s="33">
        <f t="shared" si="14"/>
        <v>1</v>
      </c>
      <c r="N115" s="33">
        <f t="shared" si="15"/>
        <v>2</v>
      </c>
      <c r="O115" s="33">
        <f t="shared" si="16"/>
        <v>0</v>
      </c>
      <c r="P115" s="33">
        <f t="shared" si="17"/>
        <v>0</v>
      </c>
      <c r="Q115" s="33">
        <f t="shared" si="18"/>
        <v>4</v>
      </c>
    </row>
    <row r="116" spans="1:17" x14ac:dyDescent="0.25">
      <c r="A116" s="23" t="s">
        <v>4272</v>
      </c>
      <c r="B116" s="20" t="s">
        <v>148</v>
      </c>
      <c r="C116" s="22" t="s">
        <v>37</v>
      </c>
      <c r="D116" s="22" t="s">
        <v>96</v>
      </c>
      <c r="E116" s="20" t="s">
        <v>291</v>
      </c>
      <c r="F116" s="29" t="s">
        <v>4273</v>
      </c>
      <c r="G116" s="33">
        <v>1</v>
      </c>
      <c r="H116" s="33">
        <f t="shared" si="10"/>
        <v>1</v>
      </c>
      <c r="I116" s="33">
        <f t="shared" si="11"/>
        <v>1</v>
      </c>
      <c r="J116" s="33">
        <v>1</v>
      </c>
      <c r="K116" s="33">
        <f t="shared" si="12"/>
        <v>1</v>
      </c>
      <c r="L116" s="33">
        <f t="shared" si="13"/>
        <v>0</v>
      </c>
      <c r="M116" s="33">
        <f t="shared" si="14"/>
        <v>1</v>
      </c>
      <c r="N116" s="33">
        <f t="shared" si="15"/>
        <v>2</v>
      </c>
      <c r="O116" s="33">
        <f t="shared" si="16"/>
        <v>0</v>
      </c>
      <c r="P116" s="33">
        <f t="shared" si="17"/>
        <v>0</v>
      </c>
      <c r="Q116" s="33">
        <f t="shared" si="18"/>
        <v>4</v>
      </c>
    </row>
    <row r="117" spans="1:17" x14ac:dyDescent="0.25">
      <c r="A117" s="23" t="s">
        <v>4261</v>
      </c>
      <c r="B117" s="20" t="s">
        <v>148</v>
      </c>
      <c r="C117" s="22" t="s">
        <v>374</v>
      </c>
      <c r="D117" s="22" t="s">
        <v>16</v>
      </c>
      <c r="E117" s="20" t="s">
        <v>15</v>
      </c>
      <c r="F117" s="29" t="s">
        <v>4262</v>
      </c>
      <c r="G117" s="33">
        <v>1</v>
      </c>
      <c r="H117" s="33">
        <f t="shared" si="10"/>
        <v>1</v>
      </c>
      <c r="I117" s="33">
        <f t="shared" si="11"/>
        <v>1</v>
      </c>
      <c r="J117" s="33">
        <v>1</v>
      </c>
      <c r="K117" s="33">
        <f t="shared" si="12"/>
        <v>1</v>
      </c>
      <c r="L117" s="33">
        <f t="shared" si="13"/>
        <v>0</v>
      </c>
      <c r="M117" s="33">
        <f t="shared" si="14"/>
        <v>1</v>
      </c>
      <c r="N117" s="33">
        <f t="shared" si="15"/>
        <v>2</v>
      </c>
      <c r="O117" s="33">
        <f t="shared" si="16"/>
        <v>0</v>
      </c>
      <c r="P117" s="33">
        <f t="shared" si="17"/>
        <v>0</v>
      </c>
      <c r="Q117" s="33">
        <f t="shared" si="18"/>
        <v>4</v>
      </c>
    </row>
    <row r="118" spans="1:17" x14ac:dyDescent="0.25">
      <c r="A118" s="23" t="s">
        <v>4276</v>
      </c>
      <c r="B118" s="20" t="s">
        <v>148</v>
      </c>
      <c r="C118" s="22" t="s">
        <v>21</v>
      </c>
      <c r="D118" s="22" t="s">
        <v>16</v>
      </c>
      <c r="E118" s="20" t="s">
        <v>19</v>
      </c>
      <c r="F118" s="29" t="s">
        <v>4277</v>
      </c>
      <c r="G118" s="33">
        <v>1</v>
      </c>
      <c r="H118" s="33">
        <f t="shared" si="10"/>
        <v>1</v>
      </c>
      <c r="I118" s="33">
        <f t="shared" si="11"/>
        <v>1</v>
      </c>
      <c r="J118" s="33">
        <v>1</v>
      </c>
      <c r="K118" s="33">
        <f t="shared" si="12"/>
        <v>1</v>
      </c>
      <c r="L118" s="33">
        <f t="shared" si="13"/>
        <v>0</v>
      </c>
      <c r="M118" s="33">
        <f t="shared" si="14"/>
        <v>1</v>
      </c>
      <c r="N118" s="33">
        <f t="shared" si="15"/>
        <v>2</v>
      </c>
      <c r="O118" s="33">
        <f t="shared" si="16"/>
        <v>0</v>
      </c>
      <c r="P118" s="33">
        <f t="shared" si="17"/>
        <v>0</v>
      </c>
      <c r="Q118" s="33">
        <f t="shared" si="18"/>
        <v>4</v>
      </c>
    </row>
    <row r="119" spans="1:17" x14ac:dyDescent="0.25">
      <c r="A119" s="23" t="s">
        <v>4274</v>
      </c>
      <c r="B119" s="20" t="s">
        <v>148</v>
      </c>
      <c r="C119" s="22" t="s">
        <v>21</v>
      </c>
      <c r="D119" s="22" t="s">
        <v>16</v>
      </c>
      <c r="E119" s="20" t="s">
        <v>47</v>
      </c>
      <c r="F119" s="29" t="s">
        <v>4275</v>
      </c>
      <c r="G119" s="33">
        <v>0</v>
      </c>
      <c r="H119" s="33">
        <f t="shared" si="10"/>
        <v>0</v>
      </c>
      <c r="I119" s="33">
        <f t="shared" si="11"/>
        <v>0</v>
      </c>
      <c r="J119" s="33">
        <v>0</v>
      </c>
      <c r="K119" s="33">
        <f t="shared" si="12"/>
        <v>0</v>
      </c>
      <c r="L119" s="33">
        <f t="shared" si="13"/>
        <v>0</v>
      </c>
      <c r="M119" s="33">
        <f t="shared" si="14"/>
        <v>0</v>
      </c>
      <c r="N119" s="33">
        <f t="shared" si="15"/>
        <v>0</v>
      </c>
      <c r="O119" s="33">
        <f t="shared" si="16"/>
        <v>0</v>
      </c>
      <c r="P119" s="33">
        <f t="shared" si="17"/>
        <v>0</v>
      </c>
      <c r="Q119" s="33">
        <f t="shared" si="18"/>
        <v>0</v>
      </c>
    </row>
    <row r="120" spans="1:17" x14ac:dyDescent="0.25">
      <c r="A120" s="23" t="s">
        <v>4379</v>
      </c>
      <c r="B120" s="20" t="s">
        <v>148</v>
      </c>
      <c r="C120" s="22" t="s">
        <v>144</v>
      </c>
      <c r="D120" s="22" t="s">
        <v>16</v>
      </c>
      <c r="E120" s="20" t="s">
        <v>162</v>
      </c>
      <c r="F120" s="29" t="s">
        <v>4380</v>
      </c>
      <c r="G120" s="33">
        <v>1</v>
      </c>
      <c r="H120" s="33">
        <f t="shared" si="10"/>
        <v>1</v>
      </c>
      <c r="I120" s="33">
        <f t="shared" si="11"/>
        <v>1</v>
      </c>
      <c r="J120" s="33">
        <v>1</v>
      </c>
      <c r="K120" s="33">
        <f t="shared" si="12"/>
        <v>1</v>
      </c>
      <c r="L120" s="33">
        <f t="shared" si="13"/>
        <v>0</v>
      </c>
      <c r="M120" s="33">
        <f t="shared" si="14"/>
        <v>1</v>
      </c>
      <c r="N120" s="33">
        <f t="shared" si="15"/>
        <v>2</v>
      </c>
      <c r="O120" s="33">
        <f t="shared" si="16"/>
        <v>0</v>
      </c>
      <c r="P120" s="33">
        <f t="shared" si="17"/>
        <v>0</v>
      </c>
      <c r="Q120" s="33">
        <f t="shared" si="18"/>
        <v>4</v>
      </c>
    </row>
    <row r="121" spans="1:17" x14ac:dyDescent="0.25">
      <c r="A121" s="23" t="s">
        <v>3916</v>
      </c>
      <c r="B121" s="20" t="s">
        <v>148</v>
      </c>
      <c r="C121" s="22" t="s">
        <v>144</v>
      </c>
      <c r="D121" s="22" t="s">
        <v>145</v>
      </c>
      <c r="E121" s="20" t="s">
        <v>427</v>
      </c>
      <c r="F121" s="29" t="s">
        <v>3917</v>
      </c>
      <c r="G121" s="33">
        <v>1</v>
      </c>
      <c r="H121" s="33">
        <f t="shared" si="10"/>
        <v>1</v>
      </c>
      <c r="I121" s="33">
        <f t="shared" si="11"/>
        <v>1</v>
      </c>
      <c r="J121" s="33">
        <v>1</v>
      </c>
      <c r="K121" s="33">
        <f t="shared" si="12"/>
        <v>1</v>
      </c>
      <c r="L121" s="33">
        <f t="shared" si="13"/>
        <v>0</v>
      </c>
      <c r="M121" s="33">
        <f t="shared" si="14"/>
        <v>1</v>
      </c>
      <c r="N121" s="33">
        <f t="shared" si="15"/>
        <v>2</v>
      </c>
      <c r="O121" s="33">
        <f t="shared" si="16"/>
        <v>0</v>
      </c>
      <c r="P121" s="33">
        <f t="shared" si="17"/>
        <v>0</v>
      </c>
      <c r="Q121" s="33">
        <f t="shared" si="18"/>
        <v>4</v>
      </c>
    </row>
    <row r="122" spans="1:17" x14ac:dyDescent="0.25">
      <c r="A122" s="23" t="s">
        <v>4494</v>
      </c>
      <c r="B122" s="20" t="s">
        <v>148</v>
      </c>
      <c r="C122" s="22" t="s">
        <v>27</v>
      </c>
      <c r="D122" s="22" t="s">
        <v>16</v>
      </c>
      <c r="E122" s="20" t="s">
        <v>50</v>
      </c>
      <c r="F122" s="29" t="s">
        <v>4495</v>
      </c>
      <c r="G122" s="33">
        <v>1</v>
      </c>
      <c r="H122" s="33">
        <f t="shared" si="10"/>
        <v>1</v>
      </c>
      <c r="I122" s="33">
        <f t="shared" si="11"/>
        <v>1</v>
      </c>
      <c r="J122" s="33">
        <v>1</v>
      </c>
      <c r="K122" s="33">
        <f t="shared" si="12"/>
        <v>1</v>
      </c>
      <c r="L122" s="33">
        <f t="shared" si="13"/>
        <v>0</v>
      </c>
      <c r="M122" s="33">
        <f t="shared" si="14"/>
        <v>1</v>
      </c>
      <c r="N122" s="33">
        <f t="shared" si="15"/>
        <v>2</v>
      </c>
      <c r="O122" s="33">
        <f t="shared" si="16"/>
        <v>0</v>
      </c>
      <c r="P122" s="33">
        <f t="shared" si="17"/>
        <v>0</v>
      </c>
      <c r="Q122" s="33">
        <f t="shared" si="18"/>
        <v>4</v>
      </c>
    </row>
    <row r="123" spans="1:17" x14ac:dyDescent="0.25">
      <c r="A123" s="23" t="s">
        <v>4278</v>
      </c>
      <c r="B123" s="20" t="s">
        <v>148</v>
      </c>
      <c r="C123" s="22" t="s">
        <v>27</v>
      </c>
      <c r="D123" s="22" t="s">
        <v>16</v>
      </c>
      <c r="E123" s="20" t="s">
        <v>126</v>
      </c>
      <c r="F123" s="29" t="s">
        <v>4279</v>
      </c>
      <c r="G123" s="33">
        <v>1</v>
      </c>
      <c r="H123" s="33">
        <f t="shared" si="10"/>
        <v>1</v>
      </c>
      <c r="I123" s="33">
        <f t="shared" si="11"/>
        <v>1</v>
      </c>
      <c r="J123" s="33">
        <v>1</v>
      </c>
      <c r="K123" s="33">
        <f t="shared" si="12"/>
        <v>1</v>
      </c>
      <c r="L123" s="33">
        <f t="shared" si="13"/>
        <v>0</v>
      </c>
      <c r="M123" s="33">
        <f t="shared" si="14"/>
        <v>1</v>
      </c>
      <c r="N123" s="33">
        <f t="shared" si="15"/>
        <v>2</v>
      </c>
      <c r="O123" s="33">
        <f t="shared" si="16"/>
        <v>0</v>
      </c>
      <c r="P123" s="33">
        <f t="shared" si="17"/>
        <v>0</v>
      </c>
      <c r="Q123" s="33">
        <f t="shared" si="18"/>
        <v>4</v>
      </c>
    </row>
    <row r="124" spans="1:17" x14ac:dyDescent="0.25">
      <c r="A124" s="23" t="s">
        <v>4257</v>
      </c>
      <c r="B124" s="20" t="s">
        <v>148</v>
      </c>
      <c r="C124" s="22" t="s">
        <v>122</v>
      </c>
      <c r="D124" s="22" t="s">
        <v>16</v>
      </c>
      <c r="E124" s="20" t="s">
        <v>22</v>
      </c>
      <c r="F124" s="29" t="s">
        <v>4258</v>
      </c>
      <c r="G124" s="33">
        <v>1</v>
      </c>
      <c r="H124" s="33">
        <f t="shared" si="10"/>
        <v>1</v>
      </c>
      <c r="I124" s="33">
        <f t="shared" si="11"/>
        <v>1</v>
      </c>
      <c r="J124" s="33">
        <v>1</v>
      </c>
      <c r="K124" s="33">
        <f t="shared" si="12"/>
        <v>1</v>
      </c>
      <c r="L124" s="33">
        <f t="shared" si="13"/>
        <v>0</v>
      </c>
      <c r="M124" s="33">
        <f t="shared" si="14"/>
        <v>1</v>
      </c>
      <c r="N124" s="33">
        <f t="shared" si="15"/>
        <v>2</v>
      </c>
      <c r="O124" s="33">
        <f t="shared" si="16"/>
        <v>0</v>
      </c>
      <c r="P124" s="33">
        <f t="shared" si="17"/>
        <v>0</v>
      </c>
      <c r="Q124" s="33">
        <f t="shared" si="18"/>
        <v>4</v>
      </c>
    </row>
    <row r="125" spans="1:17" x14ac:dyDescent="0.25">
      <c r="A125" s="23" t="s">
        <v>4259</v>
      </c>
      <c r="B125" s="20" t="s">
        <v>148</v>
      </c>
      <c r="C125" s="22" t="s">
        <v>122</v>
      </c>
      <c r="D125" s="22" t="s">
        <v>16</v>
      </c>
      <c r="E125" s="20" t="s">
        <v>25</v>
      </c>
      <c r="F125" s="29" t="s">
        <v>4260</v>
      </c>
      <c r="G125" s="33">
        <v>0</v>
      </c>
      <c r="H125" s="33">
        <f t="shared" si="10"/>
        <v>0</v>
      </c>
      <c r="I125" s="33">
        <f t="shared" si="11"/>
        <v>0</v>
      </c>
      <c r="J125" s="33">
        <v>0</v>
      </c>
      <c r="K125" s="33">
        <f t="shared" si="12"/>
        <v>0</v>
      </c>
      <c r="L125" s="33">
        <f t="shared" si="13"/>
        <v>0</v>
      </c>
      <c r="M125" s="33">
        <f t="shared" si="14"/>
        <v>0</v>
      </c>
      <c r="N125" s="33">
        <f t="shared" si="15"/>
        <v>0</v>
      </c>
      <c r="O125" s="33">
        <f t="shared" si="16"/>
        <v>0</v>
      </c>
      <c r="P125" s="33">
        <f t="shared" si="17"/>
        <v>0</v>
      </c>
      <c r="Q125" s="33">
        <f t="shared" si="18"/>
        <v>0</v>
      </c>
    </row>
    <row r="126" spans="1:17" ht="19.5" x14ac:dyDescent="0.25">
      <c r="A126" s="23">
        <v>0</v>
      </c>
      <c r="B126" s="20" t="s">
        <v>148</v>
      </c>
      <c r="C126" s="22" t="s">
        <v>155</v>
      </c>
      <c r="D126" s="22"/>
      <c r="E126" s="4" t="s">
        <v>4630</v>
      </c>
      <c r="F126" s="29" t="s">
        <v>3165</v>
      </c>
      <c r="G126" s="33">
        <v>1</v>
      </c>
      <c r="H126" s="33">
        <f t="shared" si="10"/>
        <v>1</v>
      </c>
      <c r="I126" s="33">
        <f t="shared" si="11"/>
        <v>1</v>
      </c>
      <c r="J126" s="33">
        <v>0</v>
      </c>
      <c r="K126" s="33">
        <f t="shared" si="12"/>
        <v>1</v>
      </c>
      <c r="L126" s="33">
        <f t="shared" si="13"/>
        <v>2</v>
      </c>
      <c r="M126" s="33">
        <f t="shared" si="14"/>
        <v>0</v>
      </c>
      <c r="N126" s="33">
        <f t="shared" si="15"/>
        <v>2</v>
      </c>
      <c r="O126" s="33">
        <f t="shared" si="16"/>
        <v>0.1</v>
      </c>
      <c r="P126" s="33">
        <f t="shared" si="17"/>
        <v>2</v>
      </c>
      <c r="Q126" s="33">
        <f t="shared" si="18"/>
        <v>0</v>
      </c>
    </row>
    <row r="127" spans="1:17" ht="19.5" x14ac:dyDescent="0.25">
      <c r="A127" s="23">
        <v>0</v>
      </c>
      <c r="B127" s="20" t="s">
        <v>148</v>
      </c>
      <c r="C127" s="22" t="s">
        <v>125</v>
      </c>
      <c r="D127" s="22"/>
      <c r="E127" s="4" t="s">
        <v>4631</v>
      </c>
      <c r="F127" s="29" t="s">
        <v>3165</v>
      </c>
      <c r="G127" s="33">
        <v>1</v>
      </c>
      <c r="H127" s="33">
        <f t="shared" si="10"/>
        <v>1</v>
      </c>
      <c r="I127" s="33">
        <f t="shared" si="11"/>
        <v>1</v>
      </c>
      <c r="J127" s="33">
        <v>0</v>
      </c>
      <c r="K127" s="33">
        <f t="shared" si="12"/>
        <v>1</v>
      </c>
      <c r="L127" s="33">
        <f t="shared" si="13"/>
        <v>2</v>
      </c>
      <c r="M127" s="33">
        <f t="shared" si="14"/>
        <v>0</v>
      </c>
      <c r="N127" s="33">
        <f t="shared" si="15"/>
        <v>2</v>
      </c>
      <c r="O127" s="33">
        <f t="shared" si="16"/>
        <v>0.1</v>
      </c>
      <c r="P127" s="33">
        <f t="shared" si="17"/>
        <v>2</v>
      </c>
      <c r="Q127" s="33">
        <f t="shared" si="18"/>
        <v>0</v>
      </c>
    </row>
    <row r="128" spans="1:17" x14ac:dyDescent="0.25">
      <c r="A128" s="23" t="s">
        <v>4244</v>
      </c>
      <c r="B128" s="20" t="s">
        <v>148</v>
      </c>
      <c r="C128" s="22" t="s">
        <v>461</v>
      </c>
      <c r="D128" s="22" t="s">
        <v>16</v>
      </c>
      <c r="E128" s="20" t="s">
        <v>291</v>
      </c>
      <c r="F128" s="29" t="s">
        <v>4245</v>
      </c>
      <c r="G128" s="33">
        <v>1</v>
      </c>
      <c r="H128" s="33">
        <f t="shared" si="10"/>
        <v>1</v>
      </c>
      <c r="I128" s="33">
        <f t="shared" si="11"/>
        <v>1</v>
      </c>
      <c r="J128" s="33">
        <v>0</v>
      </c>
      <c r="K128" s="33">
        <f t="shared" si="12"/>
        <v>1</v>
      </c>
      <c r="L128" s="33">
        <f t="shared" si="13"/>
        <v>2</v>
      </c>
      <c r="M128" s="33">
        <f t="shared" si="14"/>
        <v>0</v>
      </c>
      <c r="N128" s="33">
        <f t="shared" si="15"/>
        <v>2</v>
      </c>
      <c r="O128" s="33">
        <f t="shared" si="16"/>
        <v>0.1</v>
      </c>
      <c r="P128" s="33">
        <f t="shared" si="17"/>
        <v>2</v>
      </c>
      <c r="Q128" s="33">
        <f t="shared" si="18"/>
        <v>0</v>
      </c>
    </row>
    <row r="129" spans="1:17" x14ac:dyDescent="0.25">
      <c r="A129" s="23" t="s">
        <v>3587</v>
      </c>
      <c r="B129" s="20" t="s">
        <v>212</v>
      </c>
      <c r="C129" s="22" t="s">
        <v>19</v>
      </c>
      <c r="D129" s="22" t="s">
        <v>145</v>
      </c>
      <c r="E129" s="20" t="s">
        <v>22</v>
      </c>
      <c r="F129" s="29" t="s">
        <v>3588</v>
      </c>
      <c r="G129" s="33">
        <v>1</v>
      </c>
      <c r="H129" s="33">
        <f t="shared" si="10"/>
        <v>1</v>
      </c>
      <c r="I129" s="33">
        <f t="shared" si="11"/>
        <v>1</v>
      </c>
      <c r="J129" s="33">
        <v>1</v>
      </c>
      <c r="K129" s="33">
        <f t="shared" si="12"/>
        <v>1</v>
      </c>
      <c r="L129" s="33">
        <f t="shared" si="13"/>
        <v>0</v>
      </c>
      <c r="M129" s="33">
        <f t="shared" si="14"/>
        <v>1</v>
      </c>
      <c r="N129" s="33">
        <f t="shared" si="15"/>
        <v>2</v>
      </c>
      <c r="O129" s="33">
        <f t="shared" si="16"/>
        <v>0</v>
      </c>
      <c r="P129" s="33">
        <f t="shared" si="17"/>
        <v>0</v>
      </c>
      <c r="Q129" s="33">
        <f t="shared" si="18"/>
        <v>4</v>
      </c>
    </row>
    <row r="130" spans="1:17" x14ac:dyDescent="0.25">
      <c r="A130" s="23" t="s">
        <v>4534</v>
      </c>
      <c r="B130" s="20" t="s">
        <v>212</v>
      </c>
      <c r="C130" s="22" t="s">
        <v>19</v>
      </c>
      <c r="D130" s="22" t="s">
        <v>145</v>
      </c>
      <c r="E130" s="20" t="s">
        <v>25</v>
      </c>
      <c r="F130" s="29" t="s">
        <v>40</v>
      </c>
      <c r="G130" s="33">
        <v>0</v>
      </c>
      <c r="H130" s="33">
        <f t="shared" si="10"/>
        <v>0</v>
      </c>
      <c r="I130" s="33">
        <f t="shared" si="11"/>
        <v>0</v>
      </c>
      <c r="J130" s="33">
        <v>0</v>
      </c>
      <c r="K130" s="33">
        <f t="shared" si="12"/>
        <v>0</v>
      </c>
      <c r="L130" s="33">
        <f t="shared" si="13"/>
        <v>0</v>
      </c>
      <c r="M130" s="33">
        <f t="shared" si="14"/>
        <v>0</v>
      </c>
      <c r="N130" s="33">
        <f t="shared" si="15"/>
        <v>0</v>
      </c>
      <c r="O130" s="33">
        <f t="shared" si="16"/>
        <v>0</v>
      </c>
      <c r="P130" s="33">
        <f t="shared" si="17"/>
        <v>0</v>
      </c>
      <c r="Q130" s="33">
        <f t="shared" si="18"/>
        <v>0</v>
      </c>
    </row>
    <row r="131" spans="1:17" x14ac:dyDescent="0.25">
      <c r="A131" s="23" t="s">
        <v>3763</v>
      </c>
      <c r="B131" s="20" t="s">
        <v>212</v>
      </c>
      <c r="C131" s="22" t="s">
        <v>32</v>
      </c>
      <c r="D131" s="22" t="s">
        <v>145</v>
      </c>
      <c r="E131" s="20" t="s">
        <v>19</v>
      </c>
      <c r="F131" s="29" t="s">
        <v>3764</v>
      </c>
      <c r="G131" s="33">
        <v>1</v>
      </c>
      <c r="H131" s="33">
        <f t="shared" si="10"/>
        <v>1</v>
      </c>
      <c r="I131" s="33">
        <f t="shared" si="11"/>
        <v>1</v>
      </c>
      <c r="J131" s="33">
        <v>1</v>
      </c>
      <c r="K131" s="33">
        <f t="shared" si="12"/>
        <v>1</v>
      </c>
      <c r="L131" s="33">
        <f t="shared" si="13"/>
        <v>0</v>
      </c>
      <c r="M131" s="33">
        <f t="shared" si="14"/>
        <v>1</v>
      </c>
      <c r="N131" s="33">
        <f t="shared" si="15"/>
        <v>2</v>
      </c>
      <c r="O131" s="33">
        <f t="shared" si="16"/>
        <v>0</v>
      </c>
      <c r="P131" s="33">
        <f t="shared" si="17"/>
        <v>0</v>
      </c>
      <c r="Q131" s="33">
        <f t="shared" si="18"/>
        <v>4</v>
      </c>
    </row>
    <row r="132" spans="1:17" x14ac:dyDescent="0.25">
      <c r="A132" s="23" t="s">
        <v>3644</v>
      </c>
      <c r="B132" s="20" t="s">
        <v>212</v>
      </c>
      <c r="C132" s="22" t="s">
        <v>31</v>
      </c>
      <c r="D132" s="22" t="s">
        <v>16</v>
      </c>
      <c r="E132" s="20" t="s">
        <v>60</v>
      </c>
      <c r="F132" s="29" t="s">
        <v>3645</v>
      </c>
      <c r="G132" s="33">
        <v>1</v>
      </c>
      <c r="H132" s="33">
        <f t="shared" si="10"/>
        <v>1</v>
      </c>
      <c r="I132" s="33">
        <f t="shared" si="11"/>
        <v>1</v>
      </c>
      <c r="J132" s="33">
        <v>1</v>
      </c>
      <c r="K132" s="33">
        <f t="shared" si="12"/>
        <v>1</v>
      </c>
      <c r="L132" s="33">
        <f t="shared" si="13"/>
        <v>0</v>
      </c>
      <c r="M132" s="33">
        <f t="shared" si="14"/>
        <v>1</v>
      </c>
      <c r="N132" s="33">
        <f t="shared" si="15"/>
        <v>2</v>
      </c>
      <c r="O132" s="33">
        <f t="shared" si="16"/>
        <v>0</v>
      </c>
      <c r="P132" s="33">
        <f t="shared" si="17"/>
        <v>0</v>
      </c>
      <c r="Q132" s="33">
        <f t="shared" si="18"/>
        <v>4</v>
      </c>
    </row>
    <row r="133" spans="1:17" x14ac:dyDescent="0.25">
      <c r="A133" s="23" t="s">
        <v>4354</v>
      </c>
      <c r="B133" s="20" t="s">
        <v>228</v>
      </c>
      <c r="C133" s="22" t="s">
        <v>126</v>
      </c>
      <c r="D133" s="22" t="s">
        <v>16</v>
      </c>
      <c r="E133" s="20" t="s">
        <v>17</v>
      </c>
      <c r="F133" s="29" t="s">
        <v>4355</v>
      </c>
      <c r="G133" s="33">
        <v>1</v>
      </c>
      <c r="H133" s="33">
        <f t="shared" ref="H133:H196" si="19">G133</f>
        <v>1</v>
      </c>
      <c r="I133" s="33">
        <f t="shared" ref="I133:I196" si="20">G133</f>
        <v>1</v>
      </c>
      <c r="J133" s="33">
        <v>0</v>
      </c>
      <c r="K133" s="33">
        <f t="shared" ref="K133:K196" si="21">G133</f>
        <v>1</v>
      </c>
      <c r="L133" s="33">
        <f t="shared" ref="L133:L196" si="22">IF(J133&gt;0,0,2)*G133</f>
        <v>2</v>
      </c>
      <c r="M133" s="33">
        <f t="shared" ref="M133:M196" si="23">IF(L133&gt;0,0,1)*G133</f>
        <v>0</v>
      </c>
      <c r="N133" s="33">
        <f t="shared" ref="N133:N196" si="24">G133*2</f>
        <v>2</v>
      </c>
      <c r="O133" s="33">
        <f t="shared" ref="O133:O196" si="25">(IF(G133+J133=1,0.1,0))*G133</f>
        <v>0.1</v>
      </c>
      <c r="P133" s="33">
        <f t="shared" ref="P133:P196" si="26">IF(J133=0,(G133*2)+(O133*0),0)</f>
        <v>2</v>
      </c>
      <c r="Q133" s="33">
        <f t="shared" ref="Q133:Q196" si="27">J133*4</f>
        <v>0</v>
      </c>
    </row>
    <row r="134" spans="1:17" x14ac:dyDescent="0.25">
      <c r="A134" s="23" t="s">
        <v>4504</v>
      </c>
      <c r="B134" s="20" t="s">
        <v>228</v>
      </c>
      <c r="C134" s="22" t="s">
        <v>126</v>
      </c>
      <c r="D134" s="22" t="s">
        <v>16</v>
      </c>
      <c r="E134" s="20" t="s">
        <v>365</v>
      </c>
      <c r="F134" s="29" t="s">
        <v>4505</v>
      </c>
      <c r="G134" s="33">
        <v>1</v>
      </c>
      <c r="H134" s="33">
        <f t="shared" si="19"/>
        <v>1</v>
      </c>
      <c r="I134" s="33">
        <f t="shared" si="20"/>
        <v>1</v>
      </c>
      <c r="J134" s="33">
        <v>0</v>
      </c>
      <c r="K134" s="33">
        <f t="shared" si="21"/>
        <v>1</v>
      </c>
      <c r="L134" s="33">
        <f t="shared" si="22"/>
        <v>2</v>
      </c>
      <c r="M134" s="33">
        <f t="shared" si="23"/>
        <v>0</v>
      </c>
      <c r="N134" s="33">
        <f t="shared" si="24"/>
        <v>2</v>
      </c>
      <c r="O134" s="33">
        <f t="shared" si="25"/>
        <v>0.1</v>
      </c>
      <c r="P134" s="33">
        <f t="shared" si="26"/>
        <v>2</v>
      </c>
      <c r="Q134" s="33">
        <f t="shared" si="27"/>
        <v>0</v>
      </c>
    </row>
    <row r="135" spans="1:17" x14ac:dyDescent="0.25">
      <c r="A135" s="23" t="s">
        <v>3405</v>
      </c>
      <c r="B135" s="20" t="s">
        <v>228</v>
      </c>
      <c r="C135" s="22" t="s">
        <v>149</v>
      </c>
      <c r="D135" s="22" t="s">
        <v>145</v>
      </c>
      <c r="E135" s="20" t="s">
        <v>43</v>
      </c>
      <c r="F135" s="29" t="s">
        <v>3406</v>
      </c>
      <c r="G135" s="33">
        <v>1</v>
      </c>
      <c r="H135" s="33">
        <f t="shared" si="19"/>
        <v>1</v>
      </c>
      <c r="I135" s="33">
        <f t="shared" si="20"/>
        <v>1</v>
      </c>
      <c r="J135" s="33">
        <v>0</v>
      </c>
      <c r="K135" s="33">
        <f t="shared" si="21"/>
        <v>1</v>
      </c>
      <c r="L135" s="33">
        <f t="shared" si="22"/>
        <v>2</v>
      </c>
      <c r="M135" s="33">
        <f t="shared" si="23"/>
        <v>0</v>
      </c>
      <c r="N135" s="33">
        <f t="shared" si="24"/>
        <v>2</v>
      </c>
      <c r="O135" s="33">
        <f t="shared" si="25"/>
        <v>0.1</v>
      </c>
      <c r="P135" s="33">
        <f t="shared" si="26"/>
        <v>2</v>
      </c>
      <c r="Q135" s="33">
        <f t="shared" si="27"/>
        <v>0</v>
      </c>
    </row>
    <row r="136" spans="1:17" x14ac:dyDescent="0.25">
      <c r="A136" s="23" t="s">
        <v>4487</v>
      </c>
      <c r="B136" s="20" t="s">
        <v>2681</v>
      </c>
      <c r="C136" s="22" t="s">
        <v>15</v>
      </c>
      <c r="D136" s="22" t="s">
        <v>145</v>
      </c>
      <c r="E136" s="20" t="s">
        <v>22</v>
      </c>
      <c r="F136" s="29" t="s">
        <v>146</v>
      </c>
      <c r="G136" s="33">
        <v>1</v>
      </c>
      <c r="H136" s="33">
        <f t="shared" si="19"/>
        <v>1</v>
      </c>
      <c r="I136" s="33">
        <f t="shared" si="20"/>
        <v>1</v>
      </c>
      <c r="J136" s="33">
        <v>1</v>
      </c>
      <c r="K136" s="33">
        <f t="shared" si="21"/>
        <v>1</v>
      </c>
      <c r="L136" s="33">
        <f t="shared" si="22"/>
        <v>0</v>
      </c>
      <c r="M136" s="33">
        <f t="shared" si="23"/>
        <v>1</v>
      </c>
      <c r="N136" s="33">
        <f t="shared" si="24"/>
        <v>2</v>
      </c>
      <c r="O136" s="33">
        <f t="shared" si="25"/>
        <v>0</v>
      </c>
      <c r="P136" s="33">
        <f t="shared" si="26"/>
        <v>0</v>
      </c>
      <c r="Q136" s="33">
        <f t="shared" si="27"/>
        <v>4</v>
      </c>
    </row>
    <row r="137" spans="1:17" x14ac:dyDescent="0.25">
      <c r="A137" s="23" t="s">
        <v>3717</v>
      </c>
      <c r="B137" s="20" t="s">
        <v>2681</v>
      </c>
      <c r="C137" s="22" t="s">
        <v>15</v>
      </c>
      <c r="D137" s="22" t="s">
        <v>145</v>
      </c>
      <c r="E137" s="20" t="s">
        <v>47</v>
      </c>
      <c r="F137" s="29" t="s">
        <v>3718</v>
      </c>
      <c r="G137" s="33">
        <v>1</v>
      </c>
      <c r="H137" s="33">
        <f t="shared" si="19"/>
        <v>1</v>
      </c>
      <c r="I137" s="33">
        <f t="shared" si="20"/>
        <v>1</v>
      </c>
      <c r="J137" s="33">
        <v>1</v>
      </c>
      <c r="K137" s="33">
        <f t="shared" si="21"/>
        <v>1</v>
      </c>
      <c r="L137" s="33">
        <f t="shared" si="22"/>
        <v>0</v>
      </c>
      <c r="M137" s="33">
        <f t="shared" si="23"/>
        <v>1</v>
      </c>
      <c r="N137" s="33">
        <f t="shared" si="24"/>
        <v>2</v>
      </c>
      <c r="O137" s="33">
        <f t="shared" si="25"/>
        <v>0</v>
      </c>
      <c r="P137" s="33">
        <f t="shared" si="26"/>
        <v>0</v>
      </c>
      <c r="Q137" s="33">
        <f t="shared" si="27"/>
        <v>4</v>
      </c>
    </row>
    <row r="138" spans="1:17" x14ac:dyDescent="0.25">
      <c r="A138" s="23" t="s">
        <v>3591</v>
      </c>
      <c r="B138" s="20" t="s">
        <v>2681</v>
      </c>
      <c r="C138" s="22" t="s">
        <v>63</v>
      </c>
      <c r="D138" s="22" t="s">
        <v>16</v>
      </c>
      <c r="E138" s="20" t="s">
        <v>149</v>
      </c>
      <c r="F138" s="29" t="s">
        <v>3592</v>
      </c>
      <c r="G138" s="33">
        <v>1</v>
      </c>
      <c r="H138" s="33">
        <f t="shared" si="19"/>
        <v>1</v>
      </c>
      <c r="I138" s="33">
        <f t="shared" si="20"/>
        <v>1</v>
      </c>
      <c r="J138" s="33">
        <v>1</v>
      </c>
      <c r="K138" s="33">
        <f t="shared" si="21"/>
        <v>1</v>
      </c>
      <c r="L138" s="33">
        <f t="shared" si="22"/>
        <v>0</v>
      </c>
      <c r="M138" s="33">
        <f t="shared" si="23"/>
        <v>1</v>
      </c>
      <c r="N138" s="33">
        <f t="shared" si="24"/>
        <v>2</v>
      </c>
      <c r="O138" s="33">
        <f t="shared" si="25"/>
        <v>0</v>
      </c>
      <c r="P138" s="33">
        <f t="shared" si="26"/>
        <v>0</v>
      </c>
      <c r="Q138" s="33">
        <f t="shared" si="27"/>
        <v>4</v>
      </c>
    </row>
    <row r="139" spans="1:17" x14ac:dyDescent="0.25">
      <c r="A139" s="23" t="s">
        <v>4451</v>
      </c>
      <c r="B139" s="20" t="s">
        <v>2692</v>
      </c>
      <c r="C139" s="22" t="s">
        <v>25</v>
      </c>
      <c r="D139" s="22" t="s">
        <v>145</v>
      </c>
      <c r="E139" s="20" t="s">
        <v>31</v>
      </c>
      <c r="F139" s="29" t="s">
        <v>4452</v>
      </c>
      <c r="G139" s="33">
        <v>1</v>
      </c>
      <c r="H139" s="33">
        <f t="shared" si="19"/>
        <v>1</v>
      </c>
      <c r="I139" s="33">
        <f t="shared" si="20"/>
        <v>1</v>
      </c>
      <c r="J139" s="33">
        <v>1</v>
      </c>
      <c r="K139" s="33">
        <f t="shared" si="21"/>
        <v>1</v>
      </c>
      <c r="L139" s="33">
        <f t="shared" si="22"/>
        <v>0</v>
      </c>
      <c r="M139" s="33">
        <f t="shared" si="23"/>
        <v>1</v>
      </c>
      <c r="N139" s="33">
        <f t="shared" si="24"/>
        <v>2</v>
      </c>
      <c r="O139" s="33">
        <f t="shared" si="25"/>
        <v>0</v>
      </c>
      <c r="P139" s="33">
        <f t="shared" si="26"/>
        <v>0</v>
      </c>
      <c r="Q139" s="33">
        <f t="shared" si="27"/>
        <v>4</v>
      </c>
    </row>
    <row r="140" spans="1:17" x14ac:dyDescent="0.25">
      <c r="A140" s="23" t="s">
        <v>4402</v>
      </c>
      <c r="B140" s="20" t="s">
        <v>2692</v>
      </c>
      <c r="C140" s="22" t="s">
        <v>18</v>
      </c>
      <c r="D140" s="22" t="s">
        <v>16</v>
      </c>
      <c r="E140" s="20" t="s">
        <v>47</v>
      </c>
      <c r="F140" s="29" t="s">
        <v>4403</v>
      </c>
      <c r="G140" s="33">
        <v>1</v>
      </c>
      <c r="H140" s="33">
        <f t="shared" si="19"/>
        <v>1</v>
      </c>
      <c r="I140" s="33">
        <f t="shared" si="20"/>
        <v>1</v>
      </c>
      <c r="J140" s="33">
        <v>1</v>
      </c>
      <c r="K140" s="33">
        <f t="shared" si="21"/>
        <v>1</v>
      </c>
      <c r="L140" s="33">
        <f t="shared" si="22"/>
        <v>0</v>
      </c>
      <c r="M140" s="33">
        <f t="shared" si="23"/>
        <v>1</v>
      </c>
      <c r="N140" s="33">
        <f t="shared" si="24"/>
        <v>2</v>
      </c>
      <c r="O140" s="33">
        <f t="shared" si="25"/>
        <v>0</v>
      </c>
      <c r="P140" s="33">
        <f t="shared" si="26"/>
        <v>0</v>
      </c>
      <c r="Q140" s="33">
        <f t="shared" si="27"/>
        <v>4</v>
      </c>
    </row>
    <row r="141" spans="1:17" x14ac:dyDescent="0.25">
      <c r="A141" s="23" t="s">
        <v>3757</v>
      </c>
      <c r="B141" s="20" t="s">
        <v>2692</v>
      </c>
      <c r="C141" s="22" t="s">
        <v>60</v>
      </c>
      <c r="D141" s="22" t="s">
        <v>16</v>
      </c>
      <c r="E141" s="20" t="s">
        <v>19</v>
      </c>
      <c r="F141" s="29" t="s">
        <v>3758</v>
      </c>
      <c r="G141" s="33">
        <v>1</v>
      </c>
      <c r="H141" s="33">
        <f t="shared" si="19"/>
        <v>1</v>
      </c>
      <c r="I141" s="33">
        <f t="shared" si="20"/>
        <v>1</v>
      </c>
      <c r="J141" s="33">
        <v>1</v>
      </c>
      <c r="K141" s="33">
        <f t="shared" si="21"/>
        <v>1</v>
      </c>
      <c r="L141" s="33">
        <f t="shared" si="22"/>
        <v>0</v>
      </c>
      <c r="M141" s="33">
        <f t="shared" si="23"/>
        <v>1</v>
      </c>
      <c r="N141" s="33">
        <f t="shared" si="24"/>
        <v>2</v>
      </c>
      <c r="O141" s="33">
        <f t="shared" si="25"/>
        <v>0</v>
      </c>
      <c r="P141" s="33">
        <f t="shared" si="26"/>
        <v>0</v>
      </c>
      <c r="Q141" s="33">
        <f t="shared" si="27"/>
        <v>4</v>
      </c>
    </row>
    <row r="142" spans="1:17" x14ac:dyDescent="0.25">
      <c r="A142" s="23" t="s">
        <v>4149</v>
      </c>
      <c r="B142" s="20" t="s">
        <v>2692</v>
      </c>
      <c r="C142" s="22" t="s">
        <v>15</v>
      </c>
      <c r="D142" s="22" t="s">
        <v>16</v>
      </c>
      <c r="E142" s="20" t="s">
        <v>17</v>
      </c>
      <c r="F142" s="29" t="s">
        <v>4150</v>
      </c>
      <c r="G142" s="33">
        <v>1</v>
      </c>
      <c r="H142" s="33">
        <f t="shared" si="19"/>
        <v>1</v>
      </c>
      <c r="I142" s="33">
        <f t="shared" si="20"/>
        <v>1</v>
      </c>
      <c r="J142" s="33">
        <v>1</v>
      </c>
      <c r="K142" s="33">
        <f t="shared" si="21"/>
        <v>1</v>
      </c>
      <c r="L142" s="33">
        <f t="shared" si="22"/>
        <v>0</v>
      </c>
      <c r="M142" s="33">
        <f t="shared" si="23"/>
        <v>1</v>
      </c>
      <c r="N142" s="33">
        <f t="shared" si="24"/>
        <v>2</v>
      </c>
      <c r="O142" s="33">
        <f t="shared" si="25"/>
        <v>0</v>
      </c>
      <c r="P142" s="33">
        <f t="shared" si="26"/>
        <v>0</v>
      </c>
      <c r="Q142" s="33">
        <f t="shared" si="27"/>
        <v>4</v>
      </c>
    </row>
    <row r="143" spans="1:17" x14ac:dyDescent="0.25">
      <c r="A143" s="23" t="s">
        <v>3719</v>
      </c>
      <c r="B143" s="20" t="s">
        <v>2692</v>
      </c>
      <c r="C143" s="22" t="s">
        <v>81</v>
      </c>
      <c r="D143" s="22" t="s">
        <v>16</v>
      </c>
      <c r="E143" s="20" t="s">
        <v>28</v>
      </c>
      <c r="F143" s="29" t="s">
        <v>3720</v>
      </c>
      <c r="G143" s="33">
        <v>1</v>
      </c>
      <c r="H143" s="33">
        <f t="shared" si="19"/>
        <v>1</v>
      </c>
      <c r="I143" s="33">
        <f t="shared" si="20"/>
        <v>1</v>
      </c>
      <c r="J143" s="33">
        <v>1</v>
      </c>
      <c r="K143" s="33">
        <f t="shared" si="21"/>
        <v>1</v>
      </c>
      <c r="L143" s="33">
        <f t="shared" si="22"/>
        <v>0</v>
      </c>
      <c r="M143" s="33">
        <f t="shared" si="23"/>
        <v>1</v>
      </c>
      <c r="N143" s="33">
        <f t="shared" si="24"/>
        <v>2</v>
      </c>
      <c r="O143" s="33">
        <f t="shared" si="25"/>
        <v>0</v>
      </c>
      <c r="P143" s="33">
        <f t="shared" si="26"/>
        <v>0</v>
      </c>
      <c r="Q143" s="33">
        <f t="shared" si="27"/>
        <v>4</v>
      </c>
    </row>
    <row r="144" spans="1:17" x14ac:dyDescent="0.25">
      <c r="A144" s="23" t="s">
        <v>4336</v>
      </c>
      <c r="B144" s="20" t="s">
        <v>240</v>
      </c>
      <c r="C144" s="22" t="s">
        <v>152</v>
      </c>
      <c r="D144" s="22" t="s">
        <v>16</v>
      </c>
      <c r="E144" s="20" t="s">
        <v>427</v>
      </c>
      <c r="F144" s="29" t="s">
        <v>4337</v>
      </c>
      <c r="G144" s="33">
        <v>1</v>
      </c>
      <c r="H144" s="33">
        <f t="shared" si="19"/>
        <v>1</v>
      </c>
      <c r="I144" s="33">
        <f t="shared" si="20"/>
        <v>1</v>
      </c>
      <c r="J144" s="33">
        <v>0</v>
      </c>
      <c r="K144" s="33">
        <f t="shared" si="21"/>
        <v>1</v>
      </c>
      <c r="L144" s="33">
        <f t="shared" si="22"/>
        <v>2</v>
      </c>
      <c r="M144" s="33">
        <f t="shared" si="23"/>
        <v>0</v>
      </c>
      <c r="N144" s="33">
        <f t="shared" si="24"/>
        <v>2</v>
      </c>
      <c r="O144" s="33">
        <f t="shared" si="25"/>
        <v>0.1</v>
      </c>
      <c r="P144" s="33">
        <f t="shared" si="26"/>
        <v>2</v>
      </c>
      <c r="Q144" s="33">
        <f t="shared" si="27"/>
        <v>0</v>
      </c>
    </row>
    <row r="145" spans="1:17" x14ac:dyDescent="0.25">
      <c r="A145" s="23" t="s">
        <v>4011</v>
      </c>
      <c r="B145" s="20" t="s">
        <v>240</v>
      </c>
      <c r="C145" s="22" t="s">
        <v>149</v>
      </c>
      <c r="D145" s="22" t="s">
        <v>16</v>
      </c>
      <c r="E145" s="20" t="s">
        <v>22</v>
      </c>
      <c r="F145" s="29" t="s">
        <v>4012</v>
      </c>
      <c r="G145" s="33">
        <v>1</v>
      </c>
      <c r="H145" s="33">
        <f t="shared" si="19"/>
        <v>1</v>
      </c>
      <c r="I145" s="33">
        <f t="shared" si="20"/>
        <v>1</v>
      </c>
      <c r="J145" s="33">
        <v>1</v>
      </c>
      <c r="K145" s="33">
        <f t="shared" si="21"/>
        <v>1</v>
      </c>
      <c r="L145" s="33">
        <f t="shared" si="22"/>
        <v>0</v>
      </c>
      <c r="M145" s="33">
        <f t="shared" si="23"/>
        <v>1</v>
      </c>
      <c r="N145" s="33">
        <f t="shared" si="24"/>
        <v>2</v>
      </c>
      <c r="O145" s="33">
        <f t="shared" si="25"/>
        <v>0</v>
      </c>
      <c r="P145" s="33">
        <f t="shared" si="26"/>
        <v>0</v>
      </c>
      <c r="Q145" s="33">
        <f t="shared" si="27"/>
        <v>4</v>
      </c>
    </row>
    <row r="146" spans="1:17" x14ac:dyDescent="0.25">
      <c r="A146" s="23" t="s">
        <v>3597</v>
      </c>
      <c r="B146" s="20" t="s">
        <v>251</v>
      </c>
      <c r="C146" s="22" t="s">
        <v>22</v>
      </c>
      <c r="D146" s="22" t="s">
        <v>16</v>
      </c>
      <c r="E146" s="20" t="s">
        <v>19</v>
      </c>
      <c r="F146" s="29" t="s">
        <v>3598</v>
      </c>
      <c r="G146" s="33">
        <v>1</v>
      </c>
      <c r="H146" s="33">
        <f t="shared" si="19"/>
        <v>1</v>
      </c>
      <c r="I146" s="33">
        <f t="shared" si="20"/>
        <v>1</v>
      </c>
      <c r="J146" s="33">
        <v>1</v>
      </c>
      <c r="K146" s="33">
        <f t="shared" si="21"/>
        <v>1</v>
      </c>
      <c r="L146" s="33">
        <f t="shared" si="22"/>
        <v>0</v>
      </c>
      <c r="M146" s="33">
        <f t="shared" si="23"/>
        <v>1</v>
      </c>
      <c r="N146" s="33">
        <f t="shared" si="24"/>
        <v>2</v>
      </c>
      <c r="O146" s="33">
        <f t="shared" si="25"/>
        <v>0</v>
      </c>
      <c r="P146" s="33">
        <f t="shared" si="26"/>
        <v>0</v>
      </c>
      <c r="Q146" s="33">
        <f t="shared" si="27"/>
        <v>4</v>
      </c>
    </row>
    <row r="147" spans="1:17" x14ac:dyDescent="0.25">
      <c r="A147" s="23" t="s">
        <v>4153</v>
      </c>
      <c r="B147" s="20" t="s">
        <v>251</v>
      </c>
      <c r="C147" s="22" t="s">
        <v>25</v>
      </c>
      <c r="D147" s="22" t="s">
        <v>16</v>
      </c>
      <c r="E147" s="20" t="s">
        <v>24</v>
      </c>
      <c r="F147" s="29" t="s">
        <v>4154</v>
      </c>
      <c r="G147" s="33">
        <v>1</v>
      </c>
      <c r="H147" s="33">
        <f t="shared" si="19"/>
        <v>1</v>
      </c>
      <c r="I147" s="33">
        <f t="shared" si="20"/>
        <v>1</v>
      </c>
      <c r="J147" s="33">
        <v>1</v>
      </c>
      <c r="K147" s="33">
        <f t="shared" si="21"/>
        <v>1</v>
      </c>
      <c r="L147" s="33">
        <f t="shared" si="22"/>
        <v>0</v>
      </c>
      <c r="M147" s="33">
        <f t="shared" si="23"/>
        <v>1</v>
      </c>
      <c r="N147" s="33">
        <f t="shared" si="24"/>
        <v>2</v>
      </c>
      <c r="O147" s="33">
        <f t="shared" si="25"/>
        <v>0</v>
      </c>
      <c r="P147" s="33">
        <f t="shared" si="26"/>
        <v>0</v>
      </c>
      <c r="Q147" s="33">
        <f t="shared" si="27"/>
        <v>4</v>
      </c>
    </row>
    <row r="148" spans="1:17" x14ac:dyDescent="0.25">
      <c r="A148" s="23" t="s">
        <v>4139</v>
      </c>
      <c r="B148" s="20" t="s">
        <v>251</v>
      </c>
      <c r="C148" s="22" t="s">
        <v>25</v>
      </c>
      <c r="D148" s="22" t="s">
        <v>16</v>
      </c>
      <c r="E148" s="20" t="s">
        <v>116</v>
      </c>
      <c r="F148" s="29" t="s">
        <v>4140</v>
      </c>
      <c r="G148" s="33">
        <v>1</v>
      </c>
      <c r="H148" s="33">
        <f t="shared" si="19"/>
        <v>1</v>
      </c>
      <c r="I148" s="33">
        <f t="shared" si="20"/>
        <v>1</v>
      </c>
      <c r="J148" s="33">
        <v>1</v>
      </c>
      <c r="K148" s="33">
        <f t="shared" si="21"/>
        <v>1</v>
      </c>
      <c r="L148" s="33">
        <f t="shared" si="22"/>
        <v>0</v>
      </c>
      <c r="M148" s="33">
        <f t="shared" si="23"/>
        <v>1</v>
      </c>
      <c r="N148" s="33">
        <f t="shared" si="24"/>
        <v>2</v>
      </c>
      <c r="O148" s="33">
        <f t="shared" si="25"/>
        <v>0</v>
      </c>
      <c r="P148" s="33">
        <f t="shared" si="26"/>
        <v>0</v>
      </c>
      <c r="Q148" s="33">
        <f t="shared" si="27"/>
        <v>4</v>
      </c>
    </row>
    <row r="149" spans="1:17" x14ac:dyDescent="0.25">
      <c r="A149" s="23" t="s">
        <v>4100</v>
      </c>
      <c r="B149" s="20" t="s">
        <v>251</v>
      </c>
      <c r="C149" s="22" t="s">
        <v>50</v>
      </c>
      <c r="D149" s="22" t="s">
        <v>16</v>
      </c>
      <c r="E149" s="20" t="s">
        <v>22</v>
      </c>
      <c r="F149" s="29" t="s">
        <v>4101</v>
      </c>
      <c r="G149" s="33">
        <v>1</v>
      </c>
      <c r="H149" s="33">
        <f t="shared" si="19"/>
        <v>1</v>
      </c>
      <c r="I149" s="33">
        <f t="shared" si="20"/>
        <v>1</v>
      </c>
      <c r="J149" s="33">
        <v>1</v>
      </c>
      <c r="K149" s="33">
        <f t="shared" si="21"/>
        <v>1</v>
      </c>
      <c r="L149" s="33">
        <f t="shared" si="22"/>
        <v>0</v>
      </c>
      <c r="M149" s="33">
        <f t="shared" si="23"/>
        <v>1</v>
      </c>
      <c r="N149" s="33">
        <f t="shared" si="24"/>
        <v>2</v>
      </c>
      <c r="O149" s="33">
        <f t="shared" si="25"/>
        <v>0</v>
      </c>
      <c r="P149" s="33">
        <f t="shared" si="26"/>
        <v>0</v>
      </c>
      <c r="Q149" s="33">
        <f t="shared" si="27"/>
        <v>4</v>
      </c>
    </row>
    <row r="150" spans="1:17" x14ac:dyDescent="0.25">
      <c r="A150" s="23" t="s">
        <v>4155</v>
      </c>
      <c r="B150" s="20" t="s">
        <v>251</v>
      </c>
      <c r="C150" s="22" t="s">
        <v>47</v>
      </c>
      <c r="D150" s="22" t="s">
        <v>16</v>
      </c>
      <c r="E150" s="20" t="s">
        <v>19</v>
      </c>
      <c r="F150" s="29" t="s">
        <v>4156</v>
      </c>
      <c r="G150" s="33">
        <v>1</v>
      </c>
      <c r="H150" s="33">
        <f t="shared" si="19"/>
        <v>1</v>
      </c>
      <c r="I150" s="33">
        <f t="shared" si="20"/>
        <v>1</v>
      </c>
      <c r="J150" s="33">
        <v>1</v>
      </c>
      <c r="K150" s="33">
        <f t="shared" si="21"/>
        <v>1</v>
      </c>
      <c r="L150" s="33">
        <f t="shared" si="22"/>
        <v>0</v>
      </c>
      <c r="M150" s="33">
        <f t="shared" si="23"/>
        <v>1</v>
      </c>
      <c r="N150" s="33">
        <f t="shared" si="24"/>
        <v>2</v>
      </c>
      <c r="O150" s="33">
        <f t="shared" si="25"/>
        <v>0</v>
      </c>
      <c r="P150" s="33">
        <f t="shared" si="26"/>
        <v>0</v>
      </c>
      <c r="Q150" s="33">
        <f t="shared" si="27"/>
        <v>4</v>
      </c>
    </row>
    <row r="151" spans="1:17" x14ac:dyDescent="0.25">
      <c r="A151" s="23" t="s">
        <v>3733</v>
      </c>
      <c r="B151" s="20" t="s">
        <v>251</v>
      </c>
      <c r="C151" s="22" t="s">
        <v>47</v>
      </c>
      <c r="D151" s="22" t="s">
        <v>16</v>
      </c>
      <c r="E151" s="20" t="s">
        <v>43</v>
      </c>
      <c r="F151" s="29" t="s">
        <v>3734</v>
      </c>
      <c r="G151" s="33">
        <v>1</v>
      </c>
      <c r="H151" s="33">
        <f t="shared" si="19"/>
        <v>1</v>
      </c>
      <c r="I151" s="33">
        <f t="shared" si="20"/>
        <v>1</v>
      </c>
      <c r="J151" s="33">
        <v>1</v>
      </c>
      <c r="K151" s="33">
        <f t="shared" si="21"/>
        <v>1</v>
      </c>
      <c r="L151" s="33">
        <f t="shared" si="22"/>
        <v>0</v>
      </c>
      <c r="M151" s="33">
        <f t="shared" si="23"/>
        <v>1</v>
      </c>
      <c r="N151" s="33">
        <f t="shared" si="24"/>
        <v>2</v>
      </c>
      <c r="O151" s="33">
        <f t="shared" si="25"/>
        <v>0</v>
      </c>
      <c r="P151" s="33">
        <f t="shared" si="26"/>
        <v>0</v>
      </c>
      <c r="Q151" s="33">
        <f t="shared" si="27"/>
        <v>4</v>
      </c>
    </row>
    <row r="152" spans="1:17" x14ac:dyDescent="0.25">
      <c r="A152" s="23" t="s">
        <v>3800</v>
      </c>
      <c r="B152" s="20" t="s">
        <v>251</v>
      </c>
      <c r="C152" s="22" t="s">
        <v>47</v>
      </c>
      <c r="D152" s="22" t="s">
        <v>16</v>
      </c>
      <c r="E152" s="20" t="s">
        <v>32</v>
      </c>
      <c r="F152" s="29" t="s">
        <v>3801</v>
      </c>
      <c r="G152" s="33">
        <v>1</v>
      </c>
      <c r="H152" s="33">
        <f t="shared" si="19"/>
        <v>1</v>
      </c>
      <c r="I152" s="33">
        <f t="shared" si="20"/>
        <v>1</v>
      </c>
      <c r="J152" s="33">
        <v>1</v>
      </c>
      <c r="K152" s="33">
        <f t="shared" si="21"/>
        <v>1</v>
      </c>
      <c r="L152" s="33">
        <f t="shared" si="22"/>
        <v>0</v>
      </c>
      <c r="M152" s="33">
        <f t="shared" si="23"/>
        <v>1</v>
      </c>
      <c r="N152" s="33">
        <f t="shared" si="24"/>
        <v>2</v>
      </c>
      <c r="O152" s="33">
        <f t="shared" si="25"/>
        <v>0</v>
      </c>
      <c r="P152" s="33">
        <f t="shared" si="26"/>
        <v>0</v>
      </c>
      <c r="Q152" s="33">
        <f t="shared" si="27"/>
        <v>4</v>
      </c>
    </row>
    <row r="153" spans="1:17" x14ac:dyDescent="0.25">
      <c r="A153" s="23" t="s">
        <v>4518</v>
      </c>
      <c r="B153" s="20" t="s">
        <v>251</v>
      </c>
      <c r="C153" s="22" t="s">
        <v>18</v>
      </c>
      <c r="D153" s="22" t="s">
        <v>16</v>
      </c>
      <c r="E153" s="20" t="s">
        <v>50</v>
      </c>
      <c r="F153" s="29" t="s">
        <v>4519</v>
      </c>
      <c r="G153" s="33">
        <v>1</v>
      </c>
      <c r="H153" s="33">
        <f t="shared" si="19"/>
        <v>1</v>
      </c>
      <c r="I153" s="33">
        <f t="shared" si="20"/>
        <v>1</v>
      </c>
      <c r="J153" s="33">
        <v>1</v>
      </c>
      <c r="K153" s="33">
        <f t="shared" si="21"/>
        <v>1</v>
      </c>
      <c r="L153" s="33">
        <f t="shared" si="22"/>
        <v>0</v>
      </c>
      <c r="M153" s="33">
        <f t="shared" si="23"/>
        <v>1</v>
      </c>
      <c r="N153" s="33">
        <f t="shared" si="24"/>
        <v>2</v>
      </c>
      <c r="O153" s="33">
        <f t="shared" si="25"/>
        <v>0</v>
      </c>
      <c r="P153" s="33">
        <f t="shared" si="26"/>
        <v>0</v>
      </c>
      <c r="Q153" s="33">
        <f t="shared" si="27"/>
        <v>4</v>
      </c>
    </row>
    <row r="154" spans="1:17" x14ac:dyDescent="0.25">
      <c r="A154" s="23" t="s">
        <v>3599</v>
      </c>
      <c r="B154" s="20" t="s">
        <v>251</v>
      </c>
      <c r="C154" s="22" t="s">
        <v>81</v>
      </c>
      <c r="D154" s="22" t="s">
        <v>16</v>
      </c>
      <c r="E154" s="20" t="s">
        <v>50</v>
      </c>
      <c r="F154" s="29" t="s">
        <v>3600</v>
      </c>
      <c r="G154" s="33">
        <v>1</v>
      </c>
      <c r="H154" s="33">
        <f t="shared" si="19"/>
        <v>1</v>
      </c>
      <c r="I154" s="33">
        <f t="shared" si="20"/>
        <v>1</v>
      </c>
      <c r="J154" s="33">
        <v>1</v>
      </c>
      <c r="K154" s="33">
        <f t="shared" si="21"/>
        <v>1</v>
      </c>
      <c r="L154" s="33">
        <f t="shared" si="22"/>
        <v>0</v>
      </c>
      <c r="M154" s="33">
        <f t="shared" si="23"/>
        <v>1</v>
      </c>
      <c r="N154" s="33">
        <f t="shared" si="24"/>
        <v>2</v>
      </c>
      <c r="O154" s="33">
        <f t="shared" si="25"/>
        <v>0</v>
      </c>
      <c r="P154" s="33">
        <f t="shared" si="26"/>
        <v>0</v>
      </c>
      <c r="Q154" s="33">
        <f t="shared" si="27"/>
        <v>4</v>
      </c>
    </row>
    <row r="155" spans="1:17" x14ac:dyDescent="0.25">
      <c r="A155" s="23" t="s">
        <v>4475</v>
      </c>
      <c r="B155" s="20" t="s">
        <v>251</v>
      </c>
      <c r="C155" s="22" t="s">
        <v>81</v>
      </c>
      <c r="D155" s="22" t="s">
        <v>16</v>
      </c>
      <c r="E155" s="20" t="s">
        <v>119</v>
      </c>
      <c r="F155" s="29" t="s">
        <v>4476</v>
      </c>
      <c r="G155" s="33">
        <v>1</v>
      </c>
      <c r="H155" s="33">
        <f t="shared" si="19"/>
        <v>1</v>
      </c>
      <c r="I155" s="33">
        <f t="shared" si="20"/>
        <v>1</v>
      </c>
      <c r="J155" s="33">
        <v>1</v>
      </c>
      <c r="K155" s="33">
        <f t="shared" si="21"/>
        <v>1</v>
      </c>
      <c r="L155" s="33">
        <f t="shared" si="22"/>
        <v>0</v>
      </c>
      <c r="M155" s="33">
        <f t="shared" si="23"/>
        <v>1</v>
      </c>
      <c r="N155" s="33">
        <f t="shared" si="24"/>
        <v>2</v>
      </c>
      <c r="O155" s="33">
        <f t="shared" si="25"/>
        <v>0</v>
      </c>
      <c r="P155" s="33">
        <f t="shared" si="26"/>
        <v>0</v>
      </c>
      <c r="Q155" s="33">
        <f t="shared" si="27"/>
        <v>4</v>
      </c>
    </row>
    <row r="156" spans="1:17" x14ac:dyDescent="0.25">
      <c r="A156" s="23" t="s">
        <v>3765</v>
      </c>
      <c r="B156" s="20" t="s">
        <v>304</v>
      </c>
      <c r="C156" s="22" t="s">
        <v>22</v>
      </c>
      <c r="D156" s="22" t="s">
        <v>145</v>
      </c>
      <c r="E156" s="20" t="s">
        <v>31</v>
      </c>
      <c r="F156" s="29" t="s">
        <v>3766</v>
      </c>
      <c r="G156" s="33">
        <v>1</v>
      </c>
      <c r="H156" s="33">
        <f t="shared" si="19"/>
        <v>1</v>
      </c>
      <c r="I156" s="33">
        <f t="shared" si="20"/>
        <v>1</v>
      </c>
      <c r="J156" s="33">
        <v>1</v>
      </c>
      <c r="K156" s="33">
        <f t="shared" si="21"/>
        <v>1</v>
      </c>
      <c r="L156" s="33">
        <f t="shared" si="22"/>
        <v>0</v>
      </c>
      <c r="M156" s="33">
        <f t="shared" si="23"/>
        <v>1</v>
      </c>
      <c r="N156" s="33">
        <f t="shared" si="24"/>
        <v>2</v>
      </c>
      <c r="O156" s="33">
        <f t="shared" si="25"/>
        <v>0</v>
      </c>
      <c r="P156" s="33">
        <f t="shared" si="26"/>
        <v>0</v>
      </c>
      <c r="Q156" s="33">
        <f t="shared" si="27"/>
        <v>4</v>
      </c>
    </row>
    <row r="157" spans="1:17" x14ac:dyDescent="0.25">
      <c r="A157" s="23" t="s">
        <v>3749</v>
      </c>
      <c r="B157" s="20" t="s">
        <v>304</v>
      </c>
      <c r="C157" s="22" t="s">
        <v>50</v>
      </c>
      <c r="D157" s="22" t="s">
        <v>16</v>
      </c>
      <c r="E157" s="20" t="s">
        <v>17</v>
      </c>
      <c r="F157" s="29" t="s">
        <v>3750</v>
      </c>
      <c r="G157" s="33">
        <v>1</v>
      </c>
      <c r="H157" s="33">
        <f t="shared" si="19"/>
        <v>1</v>
      </c>
      <c r="I157" s="33">
        <f t="shared" si="20"/>
        <v>1</v>
      </c>
      <c r="J157" s="33">
        <v>1</v>
      </c>
      <c r="K157" s="33">
        <f t="shared" si="21"/>
        <v>1</v>
      </c>
      <c r="L157" s="33">
        <f t="shared" si="22"/>
        <v>0</v>
      </c>
      <c r="M157" s="33">
        <f t="shared" si="23"/>
        <v>1</v>
      </c>
      <c r="N157" s="33">
        <f t="shared" si="24"/>
        <v>2</v>
      </c>
      <c r="O157" s="33">
        <f t="shared" si="25"/>
        <v>0</v>
      </c>
      <c r="P157" s="33">
        <f t="shared" si="26"/>
        <v>0</v>
      </c>
      <c r="Q157" s="33">
        <f t="shared" si="27"/>
        <v>4</v>
      </c>
    </row>
    <row r="158" spans="1:17" x14ac:dyDescent="0.25">
      <c r="A158" s="23" t="s">
        <v>3583</v>
      </c>
      <c r="B158" s="20" t="s">
        <v>304</v>
      </c>
      <c r="C158" s="22" t="s">
        <v>47</v>
      </c>
      <c r="D158" s="22" t="s">
        <v>16</v>
      </c>
      <c r="E158" s="20" t="s">
        <v>499</v>
      </c>
      <c r="F158" s="29" t="s">
        <v>3584</v>
      </c>
      <c r="G158" s="33">
        <v>1</v>
      </c>
      <c r="H158" s="33">
        <f t="shared" si="19"/>
        <v>1</v>
      </c>
      <c r="I158" s="33">
        <f t="shared" si="20"/>
        <v>1</v>
      </c>
      <c r="J158" s="33">
        <v>0</v>
      </c>
      <c r="K158" s="33">
        <f t="shared" si="21"/>
        <v>1</v>
      </c>
      <c r="L158" s="33">
        <f t="shared" si="22"/>
        <v>2</v>
      </c>
      <c r="M158" s="33">
        <f t="shared" si="23"/>
        <v>0</v>
      </c>
      <c r="N158" s="33">
        <f t="shared" si="24"/>
        <v>2</v>
      </c>
      <c r="O158" s="33">
        <f t="shared" si="25"/>
        <v>0.1</v>
      </c>
      <c r="P158" s="33">
        <f t="shared" si="26"/>
        <v>2</v>
      </c>
      <c r="Q158" s="33">
        <f t="shared" si="27"/>
        <v>0</v>
      </c>
    </row>
    <row r="159" spans="1:17" x14ac:dyDescent="0.25">
      <c r="A159" s="23" t="s">
        <v>3585</v>
      </c>
      <c r="B159" s="20" t="s">
        <v>304</v>
      </c>
      <c r="C159" s="22" t="s">
        <v>47</v>
      </c>
      <c r="D159" s="22" t="s">
        <v>16</v>
      </c>
      <c r="E159" s="20" t="s">
        <v>863</v>
      </c>
      <c r="F159" s="29" t="s">
        <v>3586</v>
      </c>
      <c r="G159" s="33">
        <v>1</v>
      </c>
      <c r="H159" s="33">
        <f t="shared" si="19"/>
        <v>1</v>
      </c>
      <c r="I159" s="33">
        <f t="shared" si="20"/>
        <v>1</v>
      </c>
      <c r="J159" s="33">
        <v>0</v>
      </c>
      <c r="K159" s="33">
        <f t="shared" si="21"/>
        <v>1</v>
      </c>
      <c r="L159" s="33">
        <f t="shared" si="22"/>
        <v>2</v>
      </c>
      <c r="M159" s="33">
        <f t="shared" si="23"/>
        <v>0</v>
      </c>
      <c r="N159" s="33">
        <f t="shared" si="24"/>
        <v>2</v>
      </c>
      <c r="O159" s="33">
        <f t="shared" si="25"/>
        <v>0.1</v>
      </c>
      <c r="P159" s="33">
        <f t="shared" si="26"/>
        <v>2</v>
      </c>
      <c r="Q159" s="33">
        <f t="shared" si="27"/>
        <v>0</v>
      </c>
    </row>
    <row r="160" spans="1:17" x14ac:dyDescent="0.25">
      <c r="A160" s="23" t="s">
        <v>4109</v>
      </c>
      <c r="B160" s="20" t="s">
        <v>304</v>
      </c>
      <c r="C160" s="22" t="s">
        <v>47</v>
      </c>
      <c r="D160" s="22" t="s">
        <v>145</v>
      </c>
      <c r="E160" s="20" t="s">
        <v>149</v>
      </c>
      <c r="F160" s="29" t="s">
        <v>4110</v>
      </c>
      <c r="G160" s="33">
        <v>1</v>
      </c>
      <c r="H160" s="33">
        <f t="shared" si="19"/>
        <v>1</v>
      </c>
      <c r="I160" s="33">
        <f t="shared" si="20"/>
        <v>1</v>
      </c>
      <c r="J160" s="33">
        <v>0</v>
      </c>
      <c r="K160" s="33">
        <f t="shared" si="21"/>
        <v>1</v>
      </c>
      <c r="L160" s="33">
        <f t="shared" si="22"/>
        <v>2</v>
      </c>
      <c r="M160" s="33">
        <f t="shared" si="23"/>
        <v>0</v>
      </c>
      <c r="N160" s="33">
        <f t="shared" si="24"/>
        <v>2</v>
      </c>
      <c r="O160" s="33">
        <f t="shared" si="25"/>
        <v>0.1</v>
      </c>
      <c r="P160" s="33">
        <f t="shared" si="26"/>
        <v>2</v>
      </c>
      <c r="Q160" s="33">
        <f t="shared" si="27"/>
        <v>0</v>
      </c>
    </row>
    <row r="161" spans="1:17" x14ac:dyDescent="0.25">
      <c r="A161" s="23" t="s">
        <v>4605</v>
      </c>
      <c r="B161" s="20" t="s">
        <v>304</v>
      </c>
      <c r="C161" s="22" t="s">
        <v>43</v>
      </c>
      <c r="D161" s="22" t="s">
        <v>16</v>
      </c>
      <c r="E161" s="20" t="s">
        <v>22</v>
      </c>
      <c r="F161" s="29" t="s">
        <v>4606</v>
      </c>
      <c r="G161" s="33">
        <v>1</v>
      </c>
      <c r="H161" s="33">
        <f t="shared" si="19"/>
        <v>1</v>
      </c>
      <c r="I161" s="33">
        <f t="shared" si="20"/>
        <v>1</v>
      </c>
      <c r="J161" s="33">
        <v>0</v>
      </c>
      <c r="K161" s="33">
        <f t="shared" si="21"/>
        <v>1</v>
      </c>
      <c r="L161" s="33">
        <f t="shared" si="22"/>
        <v>2</v>
      </c>
      <c r="M161" s="33">
        <f t="shared" si="23"/>
        <v>0</v>
      </c>
      <c r="N161" s="33">
        <f t="shared" si="24"/>
        <v>2</v>
      </c>
      <c r="O161" s="33">
        <f t="shared" si="25"/>
        <v>0.1</v>
      </c>
      <c r="P161" s="33">
        <f t="shared" si="26"/>
        <v>2</v>
      </c>
      <c r="Q161" s="33">
        <f t="shared" si="27"/>
        <v>0</v>
      </c>
    </row>
    <row r="162" spans="1:17" ht="19.5" x14ac:dyDescent="0.25">
      <c r="A162" s="23">
        <v>356</v>
      </c>
      <c r="B162" s="20" t="s">
        <v>304</v>
      </c>
      <c r="C162" s="22" t="s">
        <v>15</v>
      </c>
      <c r="D162" s="22"/>
      <c r="E162" s="4" t="s">
        <v>4632</v>
      </c>
      <c r="F162" s="29" t="s">
        <v>4646</v>
      </c>
      <c r="G162" s="33">
        <v>1</v>
      </c>
      <c r="H162" s="33">
        <f t="shared" si="19"/>
        <v>1</v>
      </c>
      <c r="I162" s="33">
        <f t="shared" si="20"/>
        <v>1</v>
      </c>
      <c r="J162" s="33">
        <v>0</v>
      </c>
      <c r="K162" s="33">
        <f t="shared" si="21"/>
        <v>1</v>
      </c>
      <c r="L162" s="33">
        <f t="shared" si="22"/>
        <v>2</v>
      </c>
      <c r="M162" s="33">
        <f t="shared" si="23"/>
        <v>0</v>
      </c>
      <c r="N162" s="33">
        <f t="shared" si="24"/>
        <v>2</v>
      </c>
      <c r="O162" s="33">
        <f t="shared" si="25"/>
        <v>0.1</v>
      </c>
      <c r="P162" s="33">
        <f t="shared" si="26"/>
        <v>2</v>
      </c>
      <c r="Q162" s="33">
        <f t="shared" si="27"/>
        <v>0</v>
      </c>
    </row>
    <row r="163" spans="1:17" x14ac:dyDescent="0.25">
      <c r="A163" s="23" t="s">
        <v>4266</v>
      </c>
      <c r="B163" s="20" t="s">
        <v>304</v>
      </c>
      <c r="C163" s="22" t="s">
        <v>31</v>
      </c>
      <c r="D163" s="22" t="s">
        <v>16</v>
      </c>
      <c r="E163" s="20" t="s">
        <v>43</v>
      </c>
      <c r="F163" s="29" t="s">
        <v>4267</v>
      </c>
      <c r="G163" s="33">
        <v>1</v>
      </c>
      <c r="H163" s="33">
        <f t="shared" si="19"/>
        <v>1</v>
      </c>
      <c r="I163" s="33">
        <f t="shared" si="20"/>
        <v>1</v>
      </c>
      <c r="J163" s="33">
        <v>1</v>
      </c>
      <c r="K163" s="33">
        <f t="shared" si="21"/>
        <v>1</v>
      </c>
      <c r="L163" s="33">
        <f t="shared" si="22"/>
        <v>0</v>
      </c>
      <c r="M163" s="33">
        <f t="shared" si="23"/>
        <v>1</v>
      </c>
      <c r="N163" s="33">
        <f t="shared" si="24"/>
        <v>2</v>
      </c>
      <c r="O163" s="33">
        <f t="shared" si="25"/>
        <v>0</v>
      </c>
      <c r="P163" s="33">
        <f t="shared" si="26"/>
        <v>0</v>
      </c>
      <c r="Q163" s="33">
        <f t="shared" si="27"/>
        <v>4</v>
      </c>
    </row>
    <row r="164" spans="1:17" x14ac:dyDescent="0.25">
      <c r="A164" s="23" t="s">
        <v>4268</v>
      </c>
      <c r="B164" s="20" t="s">
        <v>304</v>
      </c>
      <c r="C164" s="22" t="s">
        <v>31</v>
      </c>
      <c r="D164" s="22" t="s">
        <v>16</v>
      </c>
      <c r="E164" s="20" t="s">
        <v>28</v>
      </c>
      <c r="F164" s="29" t="s">
        <v>4269</v>
      </c>
      <c r="G164" s="33">
        <v>1</v>
      </c>
      <c r="H164" s="33">
        <f t="shared" si="19"/>
        <v>1</v>
      </c>
      <c r="I164" s="33">
        <f t="shared" si="20"/>
        <v>1</v>
      </c>
      <c r="J164" s="33">
        <v>1</v>
      </c>
      <c r="K164" s="33">
        <f t="shared" si="21"/>
        <v>1</v>
      </c>
      <c r="L164" s="33">
        <f t="shared" si="22"/>
        <v>0</v>
      </c>
      <c r="M164" s="33">
        <f t="shared" si="23"/>
        <v>1</v>
      </c>
      <c r="N164" s="33">
        <f t="shared" si="24"/>
        <v>2</v>
      </c>
      <c r="O164" s="33">
        <f t="shared" si="25"/>
        <v>0</v>
      </c>
      <c r="P164" s="33">
        <f t="shared" si="26"/>
        <v>0</v>
      </c>
      <c r="Q164" s="33">
        <f t="shared" si="27"/>
        <v>4</v>
      </c>
    </row>
    <row r="165" spans="1:17" x14ac:dyDescent="0.25">
      <c r="A165" s="23" t="s">
        <v>4264</v>
      </c>
      <c r="B165" s="20" t="s">
        <v>304</v>
      </c>
      <c r="C165" s="22" t="s">
        <v>126</v>
      </c>
      <c r="D165" s="22" t="s">
        <v>16</v>
      </c>
      <c r="E165" s="20" t="s">
        <v>22</v>
      </c>
      <c r="F165" s="29" t="s">
        <v>4265</v>
      </c>
      <c r="G165" s="33">
        <v>1</v>
      </c>
      <c r="H165" s="33">
        <f t="shared" si="19"/>
        <v>1</v>
      </c>
      <c r="I165" s="33">
        <f t="shared" si="20"/>
        <v>1</v>
      </c>
      <c r="J165" s="33">
        <v>1</v>
      </c>
      <c r="K165" s="33">
        <f t="shared" si="21"/>
        <v>1</v>
      </c>
      <c r="L165" s="33">
        <f t="shared" si="22"/>
        <v>0</v>
      </c>
      <c r="M165" s="33">
        <f t="shared" si="23"/>
        <v>1</v>
      </c>
      <c r="N165" s="33">
        <f t="shared" si="24"/>
        <v>2</v>
      </c>
      <c r="O165" s="33">
        <f t="shared" si="25"/>
        <v>0</v>
      </c>
      <c r="P165" s="33">
        <f t="shared" si="26"/>
        <v>0</v>
      </c>
      <c r="Q165" s="33">
        <f t="shared" si="27"/>
        <v>4</v>
      </c>
    </row>
    <row r="166" spans="1:17" x14ac:dyDescent="0.25">
      <c r="A166" s="23" t="s">
        <v>4107</v>
      </c>
      <c r="B166" s="20" t="s">
        <v>304</v>
      </c>
      <c r="C166" s="22" t="s">
        <v>24</v>
      </c>
      <c r="D166" s="22" t="s">
        <v>16</v>
      </c>
      <c r="E166" s="20" t="s">
        <v>50</v>
      </c>
      <c r="F166" s="29" t="s">
        <v>4108</v>
      </c>
      <c r="G166" s="33">
        <v>1</v>
      </c>
      <c r="H166" s="33">
        <f t="shared" si="19"/>
        <v>1</v>
      </c>
      <c r="I166" s="33">
        <f t="shared" si="20"/>
        <v>1</v>
      </c>
      <c r="J166" s="33">
        <v>1</v>
      </c>
      <c r="K166" s="33">
        <f t="shared" si="21"/>
        <v>1</v>
      </c>
      <c r="L166" s="33">
        <f t="shared" si="22"/>
        <v>0</v>
      </c>
      <c r="M166" s="33">
        <f t="shared" si="23"/>
        <v>1</v>
      </c>
      <c r="N166" s="33">
        <f t="shared" si="24"/>
        <v>2</v>
      </c>
      <c r="O166" s="33">
        <f t="shared" si="25"/>
        <v>0</v>
      </c>
      <c r="P166" s="33">
        <f t="shared" si="26"/>
        <v>0</v>
      </c>
      <c r="Q166" s="33">
        <f t="shared" si="27"/>
        <v>4</v>
      </c>
    </row>
    <row r="167" spans="1:17" x14ac:dyDescent="0.25">
      <c r="A167" s="23" t="s">
        <v>3618</v>
      </c>
      <c r="B167" s="20" t="s">
        <v>304</v>
      </c>
      <c r="C167" s="22" t="s">
        <v>309</v>
      </c>
      <c r="D167" s="22" t="s">
        <v>16</v>
      </c>
      <c r="E167" s="20" t="s">
        <v>50</v>
      </c>
      <c r="F167" s="29" t="s">
        <v>3619</v>
      </c>
      <c r="G167" s="33">
        <v>1</v>
      </c>
      <c r="H167" s="33">
        <f t="shared" si="19"/>
        <v>1</v>
      </c>
      <c r="I167" s="33">
        <f t="shared" si="20"/>
        <v>1</v>
      </c>
      <c r="J167" s="33">
        <v>1</v>
      </c>
      <c r="K167" s="33">
        <f t="shared" si="21"/>
        <v>1</v>
      </c>
      <c r="L167" s="33">
        <f t="shared" si="22"/>
        <v>0</v>
      </c>
      <c r="M167" s="33">
        <f t="shared" si="23"/>
        <v>1</v>
      </c>
      <c r="N167" s="33">
        <f t="shared" si="24"/>
        <v>2</v>
      </c>
      <c r="O167" s="33">
        <f t="shared" si="25"/>
        <v>0</v>
      </c>
      <c r="P167" s="33">
        <f t="shared" si="26"/>
        <v>0</v>
      </c>
      <c r="Q167" s="33">
        <f t="shared" si="27"/>
        <v>4</v>
      </c>
    </row>
    <row r="168" spans="1:17" x14ac:dyDescent="0.25">
      <c r="A168" s="23" t="s">
        <v>4263</v>
      </c>
      <c r="B168" s="20" t="s">
        <v>304</v>
      </c>
      <c r="C168" s="22" t="s">
        <v>336</v>
      </c>
      <c r="D168" s="22" t="s">
        <v>16</v>
      </c>
      <c r="E168" s="20" t="s">
        <v>50</v>
      </c>
      <c r="F168" s="29" t="s">
        <v>110</v>
      </c>
      <c r="G168" s="33">
        <v>1</v>
      </c>
      <c r="H168" s="33">
        <f t="shared" si="19"/>
        <v>1</v>
      </c>
      <c r="I168" s="33">
        <f t="shared" si="20"/>
        <v>1</v>
      </c>
      <c r="J168" s="33">
        <v>1</v>
      </c>
      <c r="K168" s="33">
        <f t="shared" si="21"/>
        <v>1</v>
      </c>
      <c r="L168" s="33">
        <f t="shared" si="22"/>
        <v>0</v>
      </c>
      <c r="M168" s="33">
        <f t="shared" si="23"/>
        <v>1</v>
      </c>
      <c r="N168" s="33">
        <f t="shared" si="24"/>
        <v>2</v>
      </c>
      <c r="O168" s="33">
        <f t="shared" si="25"/>
        <v>0</v>
      </c>
      <c r="P168" s="33">
        <f t="shared" si="26"/>
        <v>0</v>
      </c>
      <c r="Q168" s="33">
        <f t="shared" si="27"/>
        <v>4</v>
      </c>
    </row>
    <row r="169" spans="1:17" x14ac:dyDescent="0.25">
      <c r="A169" s="23" t="s">
        <v>4404</v>
      </c>
      <c r="B169" s="20" t="s">
        <v>304</v>
      </c>
      <c r="C169" s="22" t="s">
        <v>336</v>
      </c>
      <c r="D169" s="22" t="s">
        <v>16</v>
      </c>
      <c r="E169" s="20" t="s">
        <v>60</v>
      </c>
      <c r="F169" s="29" t="s">
        <v>4405</v>
      </c>
      <c r="G169" s="33">
        <v>1</v>
      </c>
      <c r="H169" s="33">
        <f t="shared" si="19"/>
        <v>1</v>
      </c>
      <c r="I169" s="33">
        <f t="shared" si="20"/>
        <v>1</v>
      </c>
      <c r="J169" s="33">
        <v>1</v>
      </c>
      <c r="K169" s="33">
        <f t="shared" si="21"/>
        <v>1</v>
      </c>
      <c r="L169" s="33">
        <f t="shared" si="22"/>
        <v>0</v>
      </c>
      <c r="M169" s="33">
        <f t="shared" si="23"/>
        <v>1</v>
      </c>
      <c r="N169" s="33">
        <f t="shared" si="24"/>
        <v>2</v>
      </c>
      <c r="O169" s="33">
        <f t="shared" si="25"/>
        <v>0</v>
      </c>
      <c r="P169" s="33">
        <f t="shared" si="26"/>
        <v>0</v>
      </c>
      <c r="Q169" s="33">
        <f t="shared" si="27"/>
        <v>4</v>
      </c>
    </row>
    <row r="170" spans="1:17" x14ac:dyDescent="0.25">
      <c r="A170" s="23" t="s">
        <v>4183</v>
      </c>
      <c r="B170" s="20" t="s">
        <v>354</v>
      </c>
      <c r="C170" s="22" t="s">
        <v>50</v>
      </c>
      <c r="D170" s="22" t="s">
        <v>16</v>
      </c>
      <c r="E170" s="20" t="s">
        <v>17</v>
      </c>
      <c r="F170" s="29" t="s">
        <v>4184</v>
      </c>
      <c r="G170" s="33">
        <v>1</v>
      </c>
      <c r="H170" s="33">
        <f t="shared" si="19"/>
        <v>1</v>
      </c>
      <c r="I170" s="33">
        <f t="shared" si="20"/>
        <v>1</v>
      </c>
      <c r="J170" s="33">
        <v>1</v>
      </c>
      <c r="K170" s="33">
        <f t="shared" si="21"/>
        <v>1</v>
      </c>
      <c r="L170" s="33">
        <f t="shared" si="22"/>
        <v>0</v>
      </c>
      <c r="M170" s="33">
        <f t="shared" si="23"/>
        <v>1</v>
      </c>
      <c r="N170" s="33">
        <f t="shared" si="24"/>
        <v>2</v>
      </c>
      <c r="O170" s="33">
        <f t="shared" si="25"/>
        <v>0</v>
      </c>
      <c r="P170" s="33">
        <f t="shared" si="26"/>
        <v>0</v>
      </c>
      <c r="Q170" s="33">
        <f t="shared" si="27"/>
        <v>4</v>
      </c>
    </row>
    <row r="171" spans="1:17" x14ac:dyDescent="0.25">
      <c r="A171" s="23" t="s">
        <v>3950</v>
      </c>
      <c r="B171" s="20" t="s">
        <v>354</v>
      </c>
      <c r="C171" s="22" t="s">
        <v>50</v>
      </c>
      <c r="D171" s="22" t="s">
        <v>16</v>
      </c>
      <c r="E171" s="20" t="s">
        <v>18</v>
      </c>
      <c r="F171" s="29" t="s">
        <v>3951</v>
      </c>
      <c r="G171" s="33">
        <v>1</v>
      </c>
      <c r="H171" s="33">
        <f t="shared" si="19"/>
        <v>1</v>
      </c>
      <c r="I171" s="33">
        <f t="shared" si="20"/>
        <v>1</v>
      </c>
      <c r="J171" s="33">
        <v>1</v>
      </c>
      <c r="K171" s="33">
        <f t="shared" si="21"/>
        <v>1</v>
      </c>
      <c r="L171" s="33">
        <f t="shared" si="22"/>
        <v>0</v>
      </c>
      <c r="M171" s="33">
        <f t="shared" si="23"/>
        <v>1</v>
      </c>
      <c r="N171" s="33">
        <f t="shared" si="24"/>
        <v>2</v>
      </c>
      <c r="O171" s="33">
        <f t="shared" si="25"/>
        <v>0</v>
      </c>
      <c r="P171" s="33">
        <f t="shared" si="26"/>
        <v>0</v>
      </c>
      <c r="Q171" s="33">
        <f t="shared" si="27"/>
        <v>4</v>
      </c>
    </row>
    <row r="172" spans="1:17" x14ac:dyDescent="0.25">
      <c r="A172" s="23" t="s">
        <v>3918</v>
      </c>
      <c r="B172" s="20" t="s">
        <v>354</v>
      </c>
      <c r="C172" s="22" t="s">
        <v>60</v>
      </c>
      <c r="D172" s="22" t="s">
        <v>16</v>
      </c>
      <c r="E172" s="20" t="s">
        <v>17</v>
      </c>
      <c r="F172" s="29" t="s">
        <v>3919</v>
      </c>
      <c r="G172" s="33">
        <v>1</v>
      </c>
      <c r="H172" s="33">
        <f t="shared" si="19"/>
        <v>1</v>
      </c>
      <c r="I172" s="33">
        <f t="shared" si="20"/>
        <v>1</v>
      </c>
      <c r="J172" s="33">
        <v>1</v>
      </c>
      <c r="K172" s="33">
        <f t="shared" si="21"/>
        <v>1</v>
      </c>
      <c r="L172" s="33">
        <f t="shared" si="22"/>
        <v>0</v>
      </c>
      <c r="M172" s="33">
        <f t="shared" si="23"/>
        <v>1</v>
      </c>
      <c r="N172" s="33">
        <f t="shared" si="24"/>
        <v>2</v>
      </c>
      <c r="O172" s="33">
        <f t="shared" si="25"/>
        <v>0</v>
      </c>
      <c r="P172" s="33">
        <f t="shared" si="26"/>
        <v>0</v>
      </c>
      <c r="Q172" s="33">
        <f t="shared" si="27"/>
        <v>4</v>
      </c>
    </row>
    <row r="173" spans="1:17" x14ac:dyDescent="0.25">
      <c r="A173" s="23" t="s">
        <v>4338</v>
      </c>
      <c r="B173" s="20" t="s">
        <v>361</v>
      </c>
      <c r="C173" s="22" t="s">
        <v>19</v>
      </c>
      <c r="D173" s="22" t="s">
        <v>16</v>
      </c>
      <c r="E173" s="20" t="s">
        <v>152</v>
      </c>
      <c r="F173" s="29" t="s">
        <v>4339</v>
      </c>
      <c r="G173" s="33">
        <v>1</v>
      </c>
      <c r="H173" s="33">
        <f t="shared" si="19"/>
        <v>1</v>
      </c>
      <c r="I173" s="33">
        <f t="shared" si="20"/>
        <v>1</v>
      </c>
      <c r="J173" s="33">
        <v>0</v>
      </c>
      <c r="K173" s="33">
        <f t="shared" si="21"/>
        <v>1</v>
      </c>
      <c r="L173" s="33">
        <f t="shared" si="22"/>
        <v>2</v>
      </c>
      <c r="M173" s="33">
        <f t="shared" si="23"/>
        <v>0</v>
      </c>
      <c r="N173" s="33">
        <f t="shared" si="24"/>
        <v>2</v>
      </c>
      <c r="O173" s="33">
        <f t="shared" si="25"/>
        <v>0.1</v>
      </c>
      <c r="P173" s="33">
        <f t="shared" si="26"/>
        <v>2</v>
      </c>
      <c r="Q173" s="33">
        <f t="shared" si="27"/>
        <v>0</v>
      </c>
    </row>
    <row r="174" spans="1:17" x14ac:dyDescent="0.25">
      <c r="A174" s="23" t="s">
        <v>4015</v>
      </c>
      <c r="B174" s="20" t="s">
        <v>361</v>
      </c>
      <c r="C174" s="22" t="s">
        <v>19</v>
      </c>
      <c r="D174" s="22" t="s">
        <v>16</v>
      </c>
      <c r="E174" s="20" t="s">
        <v>31</v>
      </c>
      <c r="F174" s="29" t="s">
        <v>4016</v>
      </c>
      <c r="G174" s="33">
        <v>1</v>
      </c>
      <c r="H174" s="33">
        <f t="shared" si="19"/>
        <v>1</v>
      </c>
      <c r="I174" s="33">
        <f t="shared" si="20"/>
        <v>1</v>
      </c>
      <c r="J174" s="33">
        <v>0</v>
      </c>
      <c r="K174" s="33">
        <f t="shared" si="21"/>
        <v>1</v>
      </c>
      <c r="L174" s="33">
        <f t="shared" si="22"/>
        <v>2</v>
      </c>
      <c r="M174" s="33">
        <f t="shared" si="23"/>
        <v>0</v>
      </c>
      <c r="N174" s="33">
        <f t="shared" si="24"/>
        <v>2</v>
      </c>
      <c r="O174" s="33">
        <f t="shared" si="25"/>
        <v>0.1</v>
      </c>
      <c r="P174" s="33">
        <f t="shared" si="26"/>
        <v>2</v>
      </c>
      <c r="Q174" s="33">
        <f t="shared" si="27"/>
        <v>0</v>
      </c>
    </row>
    <row r="175" spans="1:17" x14ac:dyDescent="0.25">
      <c r="A175" s="23" t="s">
        <v>4340</v>
      </c>
      <c r="B175" s="20" t="s">
        <v>361</v>
      </c>
      <c r="C175" s="22" t="s">
        <v>19</v>
      </c>
      <c r="D175" s="22" t="s">
        <v>16</v>
      </c>
      <c r="E175" s="20" t="s">
        <v>139</v>
      </c>
      <c r="F175" s="29" t="s">
        <v>4341</v>
      </c>
      <c r="G175" s="33">
        <v>1</v>
      </c>
      <c r="H175" s="33">
        <f t="shared" si="19"/>
        <v>1</v>
      </c>
      <c r="I175" s="33">
        <f t="shared" si="20"/>
        <v>1</v>
      </c>
      <c r="J175" s="33">
        <v>0</v>
      </c>
      <c r="K175" s="33">
        <f t="shared" si="21"/>
        <v>1</v>
      </c>
      <c r="L175" s="33">
        <f t="shared" si="22"/>
        <v>2</v>
      </c>
      <c r="M175" s="33">
        <f t="shared" si="23"/>
        <v>0</v>
      </c>
      <c r="N175" s="33">
        <f t="shared" si="24"/>
        <v>2</v>
      </c>
      <c r="O175" s="33">
        <f t="shared" si="25"/>
        <v>0.1</v>
      </c>
      <c r="P175" s="33">
        <f t="shared" si="26"/>
        <v>2</v>
      </c>
      <c r="Q175" s="33">
        <f t="shared" si="27"/>
        <v>0</v>
      </c>
    </row>
    <row r="176" spans="1:17" x14ac:dyDescent="0.25">
      <c r="A176" s="23" t="s">
        <v>3648</v>
      </c>
      <c r="B176" s="20" t="s">
        <v>361</v>
      </c>
      <c r="C176" s="22" t="s">
        <v>19</v>
      </c>
      <c r="D176" s="22" t="s">
        <v>145</v>
      </c>
      <c r="E176" s="20" t="s">
        <v>60</v>
      </c>
      <c r="F176" s="29" t="s">
        <v>3649</v>
      </c>
      <c r="G176" s="33">
        <v>1</v>
      </c>
      <c r="H176" s="33">
        <f t="shared" si="19"/>
        <v>1</v>
      </c>
      <c r="I176" s="33">
        <f t="shared" si="20"/>
        <v>1</v>
      </c>
      <c r="J176" s="33">
        <v>0</v>
      </c>
      <c r="K176" s="33">
        <f t="shared" si="21"/>
        <v>1</v>
      </c>
      <c r="L176" s="33">
        <f t="shared" si="22"/>
        <v>2</v>
      </c>
      <c r="M176" s="33">
        <f t="shared" si="23"/>
        <v>0</v>
      </c>
      <c r="N176" s="33">
        <f t="shared" si="24"/>
        <v>2</v>
      </c>
      <c r="O176" s="33">
        <f t="shared" si="25"/>
        <v>0.1</v>
      </c>
      <c r="P176" s="33">
        <f t="shared" si="26"/>
        <v>2</v>
      </c>
      <c r="Q176" s="33">
        <f t="shared" si="27"/>
        <v>0</v>
      </c>
    </row>
    <row r="177" spans="1:17" x14ac:dyDescent="0.25">
      <c r="A177" s="23" t="s">
        <v>4473</v>
      </c>
      <c r="B177" s="20" t="s">
        <v>361</v>
      </c>
      <c r="C177" s="22" t="s">
        <v>28</v>
      </c>
      <c r="D177" s="22" t="s">
        <v>16</v>
      </c>
      <c r="E177" s="20" t="s">
        <v>32</v>
      </c>
      <c r="F177" s="29" t="s">
        <v>4474</v>
      </c>
      <c r="G177" s="33">
        <v>1</v>
      </c>
      <c r="H177" s="33">
        <f t="shared" si="19"/>
        <v>1</v>
      </c>
      <c r="I177" s="33">
        <f t="shared" si="20"/>
        <v>1</v>
      </c>
      <c r="J177" s="33">
        <v>1</v>
      </c>
      <c r="K177" s="33">
        <f t="shared" si="21"/>
        <v>1</v>
      </c>
      <c r="L177" s="33">
        <f t="shared" si="22"/>
        <v>0</v>
      </c>
      <c r="M177" s="33">
        <f t="shared" si="23"/>
        <v>1</v>
      </c>
      <c r="N177" s="33">
        <f t="shared" si="24"/>
        <v>2</v>
      </c>
      <c r="O177" s="33">
        <f t="shared" si="25"/>
        <v>0</v>
      </c>
      <c r="P177" s="33">
        <f t="shared" si="26"/>
        <v>0</v>
      </c>
      <c r="Q177" s="33">
        <f t="shared" si="27"/>
        <v>4</v>
      </c>
    </row>
    <row r="178" spans="1:17" x14ac:dyDescent="0.25">
      <c r="A178" s="23" t="s">
        <v>3727</v>
      </c>
      <c r="B178" s="20" t="s">
        <v>361</v>
      </c>
      <c r="C178" s="22" t="s">
        <v>105</v>
      </c>
      <c r="D178" s="22" t="s">
        <v>16</v>
      </c>
      <c r="E178" s="20" t="s">
        <v>60</v>
      </c>
      <c r="F178" s="29" t="s">
        <v>3728</v>
      </c>
      <c r="G178" s="33">
        <v>1</v>
      </c>
      <c r="H178" s="33">
        <f t="shared" si="19"/>
        <v>1</v>
      </c>
      <c r="I178" s="33">
        <f t="shared" si="20"/>
        <v>1</v>
      </c>
      <c r="J178" s="33">
        <v>1</v>
      </c>
      <c r="K178" s="33">
        <f t="shared" si="21"/>
        <v>1</v>
      </c>
      <c r="L178" s="33">
        <f t="shared" si="22"/>
        <v>0</v>
      </c>
      <c r="M178" s="33">
        <f t="shared" si="23"/>
        <v>1</v>
      </c>
      <c r="N178" s="33">
        <f t="shared" si="24"/>
        <v>2</v>
      </c>
      <c r="O178" s="33">
        <f t="shared" si="25"/>
        <v>0</v>
      </c>
      <c r="P178" s="33">
        <f t="shared" si="26"/>
        <v>0</v>
      </c>
      <c r="Q178" s="33">
        <f t="shared" si="27"/>
        <v>4</v>
      </c>
    </row>
    <row r="179" spans="1:17" x14ac:dyDescent="0.25">
      <c r="A179" s="23" t="s">
        <v>4133</v>
      </c>
      <c r="B179" s="20" t="s">
        <v>361</v>
      </c>
      <c r="C179" s="22" t="s">
        <v>291</v>
      </c>
      <c r="D179" s="22" t="s">
        <v>16</v>
      </c>
      <c r="E179" s="20" t="s">
        <v>47</v>
      </c>
      <c r="F179" s="29" t="s">
        <v>4134</v>
      </c>
      <c r="G179" s="33">
        <v>1</v>
      </c>
      <c r="H179" s="33">
        <f t="shared" si="19"/>
        <v>1</v>
      </c>
      <c r="I179" s="33">
        <f t="shared" si="20"/>
        <v>1</v>
      </c>
      <c r="J179" s="33">
        <v>1</v>
      </c>
      <c r="K179" s="33">
        <f t="shared" si="21"/>
        <v>1</v>
      </c>
      <c r="L179" s="33">
        <f t="shared" si="22"/>
        <v>0</v>
      </c>
      <c r="M179" s="33">
        <f t="shared" si="23"/>
        <v>1</v>
      </c>
      <c r="N179" s="33">
        <f t="shared" si="24"/>
        <v>2</v>
      </c>
      <c r="O179" s="33">
        <f t="shared" si="25"/>
        <v>0</v>
      </c>
      <c r="P179" s="33">
        <f t="shared" si="26"/>
        <v>0</v>
      </c>
      <c r="Q179" s="33">
        <f t="shared" si="27"/>
        <v>4</v>
      </c>
    </row>
    <row r="180" spans="1:17" x14ac:dyDescent="0.25">
      <c r="A180" s="23" t="s">
        <v>4127</v>
      </c>
      <c r="B180" s="20" t="s">
        <v>361</v>
      </c>
      <c r="C180" s="22" t="s">
        <v>291</v>
      </c>
      <c r="D180" s="22" t="s">
        <v>16</v>
      </c>
      <c r="E180" s="20" t="s">
        <v>18</v>
      </c>
      <c r="F180" s="29" t="s">
        <v>4128</v>
      </c>
      <c r="G180" s="33">
        <v>1</v>
      </c>
      <c r="H180" s="33">
        <f t="shared" si="19"/>
        <v>1</v>
      </c>
      <c r="I180" s="33">
        <f t="shared" si="20"/>
        <v>1</v>
      </c>
      <c r="J180" s="33">
        <v>1</v>
      </c>
      <c r="K180" s="33">
        <f t="shared" si="21"/>
        <v>1</v>
      </c>
      <c r="L180" s="33">
        <f t="shared" si="22"/>
        <v>0</v>
      </c>
      <c r="M180" s="33">
        <f t="shared" si="23"/>
        <v>1</v>
      </c>
      <c r="N180" s="33">
        <f t="shared" si="24"/>
        <v>2</v>
      </c>
      <c r="O180" s="33">
        <f t="shared" si="25"/>
        <v>0</v>
      </c>
      <c r="P180" s="33">
        <f t="shared" si="26"/>
        <v>0</v>
      </c>
      <c r="Q180" s="33">
        <f t="shared" si="27"/>
        <v>4</v>
      </c>
    </row>
    <row r="181" spans="1:17" x14ac:dyDescent="0.25">
      <c r="A181" s="23" t="s">
        <v>4029</v>
      </c>
      <c r="B181" s="20" t="s">
        <v>361</v>
      </c>
      <c r="C181" s="22" t="s">
        <v>39</v>
      </c>
      <c r="D181" s="22" t="s">
        <v>16</v>
      </c>
      <c r="E181" s="20" t="s">
        <v>22</v>
      </c>
      <c r="F181" s="29" t="s">
        <v>4030</v>
      </c>
      <c r="G181" s="33">
        <v>1</v>
      </c>
      <c r="H181" s="33">
        <f t="shared" si="19"/>
        <v>1</v>
      </c>
      <c r="I181" s="33">
        <f t="shared" si="20"/>
        <v>1</v>
      </c>
      <c r="J181" s="33">
        <v>1</v>
      </c>
      <c r="K181" s="33">
        <f t="shared" si="21"/>
        <v>1</v>
      </c>
      <c r="L181" s="33">
        <f t="shared" si="22"/>
        <v>0</v>
      </c>
      <c r="M181" s="33">
        <f t="shared" si="23"/>
        <v>1</v>
      </c>
      <c r="N181" s="33">
        <f t="shared" si="24"/>
        <v>2</v>
      </c>
      <c r="O181" s="33">
        <f t="shared" si="25"/>
        <v>0</v>
      </c>
      <c r="P181" s="33">
        <f t="shared" si="26"/>
        <v>0</v>
      </c>
      <c r="Q181" s="33">
        <f t="shared" si="27"/>
        <v>4</v>
      </c>
    </row>
    <row r="182" spans="1:17" x14ac:dyDescent="0.25">
      <c r="A182" s="23" t="s">
        <v>3646</v>
      </c>
      <c r="B182" s="20" t="s">
        <v>361</v>
      </c>
      <c r="C182" s="22" t="s">
        <v>39</v>
      </c>
      <c r="D182" s="22" t="s">
        <v>16</v>
      </c>
      <c r="E182" s="20" t="s">
        <v>47</v>
      </c>
      <c r="F182" s="29" t="s">
        <v>3647</v>
      </c>
      <c r="G182" s="33">
        <v>1</v>
      </c>
      <c r="H182" s="33">
        <f t="shared" si="19"/>
        <v>1</v>
      </c>
      <c r="I182" s="33">
        <f t="shared" si="20"/>
        <v>1</v>
      </c>
      <c r="J182" s="33">
        <v>1</v>
      </c>
      <c r="K182" s="33">
        <f t="shared" si="21"/>
        <v>1</v>
      </c>
      <c r="L182" s="33">
        <f t="shared" si="22"/>
        <v>0</v>
      </c>
      <c r="M182" s="33">
        <f t="shared" si="23"/>
        <v>1</v>
      </c>
      <c r="N182" s="33">
        <f t="shared" si="24"/>
        <v>2</v>
      </c>
      <c r="O182" s="33">
        <f t="shared" si="25"/>
        <v>0</v>
      </c>
      <c r="P182" s="33">
        <f t="shared" si="26"/>
        <v>0</v>
      </c>
      <c r="Q182" s="33">
        <f t="shared" si="27"/>
        <v>4</v>
      </c>
    </row>
    <row r="183" spans="1:17" x14ac:dyDescent="0.25">
      <c r="A183" s="23" t="s">
        <v>4141</v>
      </c>
      <c r="B183" s="20" t="s">
        <v>361</v>
      </c>
      <c r="C183" s="22" t="s">
        <v>39</v>
      </c>
      <c r="D183" s="22" t="s">
        <v>145</v>
      </c>
      <c r="E183" s="20" t="s">
        <v>32</v>
      </c>
      <c r="F183" s="29" t="s">
        <v>4142</v>
      </c>
      <c r="G183" s="33">
        <v>1</v>
      </c>
      <c r="H183" s="33">
        <f t="shared" si="19"/>
        <v>1</v>
      </c>
      <c r="I183" s="33">
        <f t="shared" si="20"/>
        <v>1</v>
      </c>
      <c r="J183" s="33">
        <v>1</v>
      </c>
      <c r="K183" s="33">
        <f t="shared" si="21"/>
        <v>1</v>
      </c>
      <c r="L183" s="33">
        <f t="shared" si="22"/>
        <v>0</v>
      </c>
      <c r="M183" s="33">
        <f t="shared" si="23"/>
        <v>1</v>
      </c>
      <c r="N183" s="33">
        <f t="shared" si="24"/>
        <v>2</v>
      </c>
      <c r="O183" s="33">
        <f t="shared" si="25"/>
        <v>0</v>
      </c>
      <c r="P183" s="33">
        <f t="shared" si="26"/>
        <v>0</v>
      </c>
      <c r="Q183" s="33">
        <f t="shared" si="27"/>
        <v>4</v>
      </c>
    </row>
    <row r="184" spans="1:17" x14ac:dyDescent="0.25">
      <c r="A184" s="23" t="s">
        <v>4371</v>
      </c>
      <c r="B184" s="20" t="s">
        <v>361</v>
      </c>
      <c r="C184" s="22" t="s">
        <v>112</v>
      </c>
      <c r="D184" s="22" t="s">
        <v>16</v>
      </c>
      <c r="E184" s="20" t="s">
        <v>28</v>
      </c>
      <c r="F184" s="29" t="s">
        <v>4372</v>
      </c>
      <c r="G184" s="33">
        <v>1</v>
      </c>
      <c r="H184" s="33">
        <f t="shared" si="19"/>
        <v>1</v>
      </c>
      <c r="I184" s="33">
        <f t="shared" si="20"/>
        <v>1</v>
      </c>
      <c r="J184" s="33">
        <v>1</v>
      </c>
      <c r="K184" s="33">
        <f t="shared" si="21"/>
        <v>1</v>
      </c>
      <c r="L184" s="33">
        <f t="shared" si="22"/>
        <v>0</v>
      </c>
      <c r="M184" s="33">
        <f t="shared" si="23"/>
        <v>1</v>
      </c>
      <c r="N184" s="33">
        <f t="shared" si="24"/>
        <v>2</v>
      </c>
      <c r="O184" s="33">
        <f t="shared" si="25"/>
        <v>0</v>
      </c>
      <c r="P184" s="33">
        <f t="shared" si="26"/>
        <v>0</v>
      </c>
      <c r="Q184" s="33">
        <f t="shared" si="27"/>
        <v>4</v>
      </c>
    </row>
    <row r="185" spans="1:17" x14ac:dyDescent="0.25">
      <c r="A185" s="23" t="s">
        <v>4145</v>
      </c>
      <c r="B185" s="20" t="s">
        <v>361</v>
      </c>
      <c r="C185" s="22" t="s">
        <v>116</v>
      </c>
      <c r="D185" s="22" t="s">
        <v>16</v>
      </c>
      <c r="E185" s="20" t="s">
        <v>17</v>
      </c>
      <c r="F185" s="29" t="s">
        <v>4146</v>
      </c>
      <c r="G185" s="33">
        <v>1</v>
      </c>
      <c r="H185" s="33">
        <f t="shared" si="19"/>
        <v>1</v>
      </c>
      <c r="I185" s="33">
        <f t="shared" si="20"/>
        <v>1</v>
      </c>
      <c r="J185" s="33">
        <v>1</v>
      </c>
      <c r="K185" s="33">
        <f t="shared" si="21"/>
        <v>1</v>
      </c>
      <c r="L185" s="33">
        <f t="shared" si="22"/>
        <v>0</v>
      </c>
      <c r="M185" s="33">
        <f t="shared" si="23"/>
        <v>1</v>
      </c>
      <c r="N185" s="33">
        <f t="shared" si="24"/>
        <v>2</v>
      </c>
      <c r="O185" s="33">
        <f t="shared" si="25"/>
        <v>0</v>
      </c>
      <c r="P185" s="33">
        <f t="shared" si="26"/>
        <v>0</v>
      </c>
      <c r="Q185" s="33">
        <f t="shared" si="27"/>
        <v>4</v>
      </c>
    </row>
    <row r="186" spans="1:17" x14ac:dyDescent="0.25">
      <c r="A186" s="23" t="s">
        <v>4083</v>
      </c>
      <c r="B186" s="20" t="s">
        <v>361</v>
      </c>
      <c r="C186" s="22" t="s">
        <v>377</v>
      </c>
      <c r="D186" s="22" t="s">
        <v>16</v>
      </c>
      <c r="E186" s="20" t="s">
        <v>15</v>
      </c>
      <c r="F186" s="29" t="s">
        <v>4084</v>
      </c>
      <c r="G186" s="33">
        <v>1</v>
      </c>
      <c r="H186" s="33">
        <f t="shared" si="19"/>
        <v>1</v>
      </c>
      <c r="I186" s="33">
        <f t="shared" si="20"/>
        <v>1</v>
      </c>
      <c r="J186" s="33">
        <v>1</v>
      </c>
      <c r="K186" s="33">
        <f t="shared" si="21"/>
        <v>1</v>
      </c>
      <c r="L186" s="33">
        <f t="shared" si="22"/>
        <v>0</v>
      </c>
      <c r="M186" s="33">
        <f t="shared" si="23"/>
        <v>1</v>
      </c>
      <c r="N186" s="33">
        <f t="shared" si="24"/>
        <v>2</v>
      </c>
      <c r="O186" s="33">
        <f t="shared" si="25"/>
        <v>0</v>
      </c>
      <c r="P186" s="33">
        <f t="shared" si="26"/>
        <v>0</v>
      </c>
      <c r="Q186" s="33">
        <f t="shared" si="27"/>
        <v>4</v>
      </c>
    </row>
    <row r="187" spans="1:17" x14ac:dyDescent="0.25">
      <c r="A187" s="23" t="s">
        <v>4053</v>
      </c>
      <c r="B187" s="20" t="s">
        <v>361</v>
      </c>
      <c r="C187" s="22" t="s">
        <v>42</v>
      </c>
      <c r="D187" s="22" t="s">
        <v>16</v>
      </c>
      <c r="E187" s="20" t="s">
        <v>22</v>
      </c>
      <c r="F187" s="29" t="s">
        <v>4054</v>
      </c>
      <c r="G187" s="33">
        <v>1</v>
      </c>
      <c r="H187" s="33">
        <f t="shared" si="19"/>
        <v>1</v>
      </c>
      <c r="I187" s="33">
        <f t="shared" si="20"/>
        <v>1</v>
      </c>
      <c r="J187" s="33">
        <v>0</v>
      </c>
      <c r="K187" s="33">
        <f t="shared" si="21"/>
        <v>1</v>
      </c>
      <c r="L187" s="33">
        <f t="shared" si="22"/>
        <v>2</v>
      </c>
      <c r="M187" s="33">
        <f t="shared" si="23"/>
        <v>0</v>
      </c>
      <c r="N187" s="33">
        <f t="shared" si="24"/>
        <v>2</v>
      </c>
      <c r="O187" s="33">
        <f t="shared" si="25"/>
        <v>0.1</v>
      </c>
      <c r="P187" s="33">
        <f t="shared" si="26"/>
        <v>2</v>
      </c>
      <c r="Q187" s="33">
        <f t="shared" si="27"/>
        <v>0</v>
      </c>
    </row>
    <row r="188" spans="1:17" x14ac:dyDescent="0.25">
      <c r="A188" s="23" t="s">
        <v>3624</v>
      </c>
      <c r="B188" s="20" t="s">
        <v>361</v>
      </c>
      <c r="C188" s="22" t="s">
        <v>42</v>
      </c>
      <c r="D188" s="22" t="s">
        <v>16</v>
      </c>
      <c r="E188" s="20" t="s">
        <v>3625</v>
      </c>
      <c r="F188" s="29" t="s">
        <v>3626</v>
      </c>
      <c r="G188" s="33">
        <v>1</v>
      </c>
      <c r="H188" s="33">
        <f t="shared" si="19"/>
        <v>1</v>
      </c>
      <c r="I188" s="33">
        <f t="shared" si="20"/>
        <v>1</v>
      </c>
      <c r="J188" s="33">
        <v>0</v>
      </c>
      <c r="K188" s="33">
        <f t="shared" si="21"/>
        <v>1</v>
      </c>
      <c r="L188" s="33">
        <f t="shared" si="22"/>
        <v>2</v>
      </c>
      <c r="M188" s="33">
        <f t="shared" si="23"/>
        <v>0</v>
      </c>
      <c r="N188" s="33">
        <f t="shared" si="24"/>
        <v>2</v>
      </c>
      <c r="O188" s="33">
        <f t="shared" si="25"/>
        <v>0.1</v>
      </c>
      <c r="P188" s="33">
        <f t="shared" si="26"/>
        <v>2</v>
      </c>
      <c r="Q188" s="33">
        <f t="shared" si="27"/>
        <v>0</v>
      </c>
    </row>
    <row r="189" spans="1:17" x14ac:dyDescent="0.25">
      <c r="A189" s="23" t="s">
        <v>4035</v>
      </c>
      <c r="B189" s="20" t="s">
        <v>361</v>
      </c>
      <c r="C189" s="22" t="s">
        <v>21</v>
      </c>
      <c r="D189" s="22" t="s">
        <v>16</v>
      </c>
      <c r="E189" s="20" t="s">
        <v>31</v>
      </c>
      <c r="F189" s="29" t="s">
        <v>4036</v>
      </c>
      <c r="G189" s="33">
        <v>1</v>
      </c>
      <c r="H189" s="33">
        <f t="shared" si="19"/>
        <v>1</v>
      </c>
      <c r="I189" s="33">
        <f t="shared" si="20"/>
        <v>1</v>
      </c>
      <c r="J189" s="33">
        <v>0</v>
      </c>
      <c r="K189" s="33">
        <f t="shared" si="21"/>
        <v>1</v>
      </c>
      <c r="L189" s="33">
        <f t="shared" si="22"/>
        <v>2</v>
      </c>
      <c r="M189" s="33">
        <f t="shared" si="23"/>
        <v>0</v>
      </c>
      <c r="N189" s="33">
        <f t="shared" si="24"/>
        <v>2</v>
      </c>
      <c r="O189" s="33">
        <f t="shared" si="25"/>
        <v>0.1</v>
      </c>
      <c r="P189" s="33">
        <f t="shared" si="26"/>
        <v>2</v>
      </c>
      <c r="Q189" s="33">
        <f t="shared" si="27"/>
        <v>0</v>
      </c>
    </row>
    <row r="190" spans="1:17" x14ac:dyDescent="0.25">
      <c r="A190" s="23" t="s">
        <v>4490</v>
      </c>
      <c r="B190" s="20" t="s">
        <v>361</v>
      </c>
      <c r="C190" s="22" t="s">
        <v>21</v>
      </c>
      <c r="D190" s="22" t="s">
        <v>16</v>
      </c>
      <c r="E190" s="20" t="s">
        <v>86</v>
      </c>
      <c r="F190" s="29" t="s">
        <v>4491</v>
      </c>
      <c r="G190" s="33">
        <v>1</v>
      </c>
      <c r="H190" s="33">
        <f t="shared" si="19"/>
        <v>1</v>
      </c>
      <c r="I190" s="33">
        <f t="shared" si="20"/>
        <v>1</v>
      </c>
      <c r="J190" s="33">
        <v>0</v>
      </c>
      <c r="K190" s="33">
        <f t="shared" si="21"/>
        <v>1</v>
      </c>
      <c r="L190" s="33">
        <f t="shared" si="22"/>
        <v>2</v>
      </c>
      <c r="M190" s="33">
        <f t="shared" si="23"/>
        <v>0</v>
      </c>
      <c r="N190" s="33">
        <f t="shared" si="24"/>
        <v>2</v>
      </c>
      <c r="O190" s="33">
        <f t="shared" si="25"/>
        <v>0.1</v>
      </c>
      <c r="P190" s="33">
        <f t="shared" si="26"/>
        <v>2</v>
      </c>
      <c r="Q190" s="33">
        <f t="shared" si="27"/>
        <v>0</v>
      </c>
    </row>
    <row r="191" spans="1:17" x14ac:dyDescent="0.25">
      <c r="A191" s="23" t="s">
        <v>4037</v>
      </c>
      <c r="B191" s="20" t="s">
        <v>361</v>
      </c>
      <c r="C191" s="22" t="s">
        <v>21</v>
      </c>
      <c r="D191" s="22" t="s">
        <v>16</v>
      </c>
      <c r="E191" s="20" t="s">
        <v>365</v>
      </c>
      <c r="F191" s="29" t="s">
        <v>4038</v>
      </c>
      <c r="G191" s="33">
        <v>1</v>
      </c>
      <c r="H191" s="33">
        <f t="shared" si="19"/>
        <v>1</v>
      </c>
      <c r="I191" s="33">
        <f t="shared" si="20"/>
        <v>1</v>
      </c>
      <c r="J191" s="33">
        <v>0</v>
      </c>
      <c r="K191" s="33">
        <f t="shared" si="21"/>
        <v>1</v>
      </c>
      <c r="L191" s="33">
        <f t="shared" si="22"/>
        <v>2</v>
      </c>
      <c r="M191" s="33">
        <f t="shared" si="23"/>
        <v>0</v>
      </c>
      <c r="N191" s="33">
        <f t="shared" si="24"/>
        <v>2</v>
      </c>
      <c r="O191" s="33">
        <f t="shared" si="25"/>
        <v>0.1</v>
      </c>
      <c r="P191" s="33">
        <f t="shared" si="26"/>
        <v>2</v>
      </c>
      <c r="Q191" s="33">
        <f t="shared" si="27"/>
        <v>0</v>
      </c>
    </row>
    <row r="192" spans="1:17" x14ac:dyDescent="0.25">
      <c r="A192" s="23" t="s">
        <v>4033</v>
      </c>
      <c r="B192" s="20" t="s">
        <v>361</v>
      </c>
      <c r="C192" s="22" t="s">
        <v>21</v>
      </c>
      <c r="D192" s="22" t="s">
        <v>16</v>
      </c>
      <c r="E192" s="20" t="s">
        <v>854</v>
      </c>
      <c r="F192" s="29" t="s">
        <v>4034</v>
      </c>
      <c r="G192" s="33">
        <v>1</v>
      </c>
      <c r="H192" s="33">
        <f t="shared" si="19"/>
        <v>1</v>
      </c>
      <c r="I192" s="33">
        <f t="shared" si="20"/>
        <v>1</v>
      </c>
      <c r="J192" s="33">
        <v>0</v>
      </c>
      <c r="K192" s="33">
        <f t="shared" si="21"/>
        <v>1</v>
      </c>
      <c r="L192" s="33">
        <f t="shared" si="22"/>
        <v>2</v>
      </c>
      <c r="M192" s="33">
        <f t="shared" si="23"/>
        <v>0</v>
      </c>
      <c r="N192" s="33">
        <f t="shared" si="24"/>
        <v>2</v>
      </c>
      <c r="O192" s="33">
        <f t="shared" si="25"/>
        <v>0.1</v>
      </c>
      <c r="P192" s="33">
        <f t="shared" si="26"/>
        <v>2</v>
      </c>
      <c r="Q192" s="33">
        <f t="shared" si="27"/>
        <v>0</v>
      </c>
    </row>
    <row r="193" spans="1:17" x14ac:dyDescent="0.25">
      <c r="A193" s="23" t="s">
        <v>3581</v>
      </c>
      <c r="B193" s="20" t="s">
        <v>361</v>
      </c>
      <c r="C193" s="22" t="s">
        <v>64</v>
      </c>
      <c r="D193" s="22" t="s">
        <v>16</v>
      </c>
      <c r="E193" s="20" t="s">
        <v>50</v>
      </c>
      <c r="F193" s="29" t="s">
        <v>3582</v>
      </c>
      <c r="G193" s="33">
        <v>1</v>
      </c>
      <c r="H193" s="33">
        <f t="shared" si="19"/>
        <v>1</v>
      </c>
      <c r="I193" s="33">
        <f t="shared" si="20"/>
        <v>1</v>
      </c>
      <c r="J193" s="33">
        <v>1</v>
      </c>
      <c r="K193" s="33">
        <f t="shared" si="21"/>
        <v>1</v>
      </c>
      <c r="L193" s="33">
        <f t="shared" si="22"/>
        <v>0</v>
      </c>
      <c r="M193" s="33">
        <f t="shared" si="23"/>
        <v>1</v>
      </c>
      <c r="N193" s="33">
        <f t="shared" si="24"/>
        <v>2</v>
      </c>
      <c r="O193" s="33">
        <f t="shared" si="25"/>
        <v>0</v>
      </c>
      <c r="P193" s="33">
        <f t="shared" si="26"/>
        <v>0</v>
      </c>
      <c r="Q193" s="33">
        <f t="shared" si="27"/>
        <v>4</v>
      </c>
    </row>
    <row r="194" spans="1:17" x14ac:dyDescent="0.25">
      <c r="A194" s="23" t="s">
        <v>3631</v>
      </c>
      <c r="B194" s="20" t="s">
        <v>361</v>
      </c>
      <c r="C194" s="22" t="s">
        <v>365</v>
      </c>
      <c r="D194" s="22" t="s">
        <v>145</v>
      </c>
      <c r="E194" s="20" t="s">
        <v>152</v>
      </c>
      <c r="F194" s="29" t="s">
        <v>3632</v>
      </c>
      <c r="G194" s="33">
        <v>1</v>
      </c>
      <c r="H194" s="33">
        <f t="shared" si="19"/>
        <v>1</v>
      </c>
      <c r="I194" s="33">
        <f t="shared" si="20"/>
        <v>1</v>
      </c>
      <c r="J194" s="33">
        <v>1</v>
      </c>
      <c r="K194" s="33">
        <f t="shared" si="21"/>
        <v>1</v>
      </c>
      <c r="L194" s="33">
        <f t="shared" si="22"/>
        <v>0</v>
      </c>
      <c r="M194" s="33">
        <f t="shared" si="23"/>
        <v>1</v>
      </c>
      <c r="N194" s="33">
        <f t="shared" si="24"/>
        <v>2</v>
      </c>
      <c r="O194" s="33">
        <f t="shared" si="25"/>
        <v>0</v>
      </c>
      <c r="P194" s="33">
        <f t="shared" si="26"/>
        <v>0</v>
      </c>
      <c r="Q194" s="33">
        <f t="shared" si="27"/>
        <v>4</v>
      </c>
    </row>
    <row r="195" spans="1:17" x14ac:dyDescent="0.25">
      <c r="A195" s="23" t="s">
        <v>3579</v>
      </c>
      <c r="B195" s="20" t="s">
        <v>361</v>
      </c>
      <c r="C195" s="22" t="s">
        <v>99</v>
      </c>
      <c r="D195" s="22" t="s">
        <v>16</v>
      </c>
      <c r="E195" s="20" t="s">
        <v>15</v>
      </c>
      <c r="F195" s="29" t="s">
        <v>3580</v>
      </c>
      <c r="G195" s="33">
        <v>1</v>
      </c>
      <c r="H195" s="33">
        <f t="shared" si="19"/>
        <v>1</v>
      </c>
      <c r="I195" s="33">
        <f t="shared" si="20"/>
        <v>1</v>
      </c>
      <c r="J195" s="33">
        <v>1</v>
      </c>
      <c r="K195" s="33">
        <f t="shared" si="21"/>
        <v>1</v>
      </c>
      <c r="L195" s="33">
        <f t="shared" si="22"/>
        <v>0</v>
      </c>
      <c r="M195" s="33">
        <f t="shared" si="23"/>
        <v>1</v>
      </c>
      <c r="N195" s="33">
        <f t="shared" si="24"/>
        <v>2</v>
      </c>
      <c r="O195" s="33">
        <f t="shared" si="25"/>
        <v>0</v>
      </c>
      <c r="P195" s="33">
        <f t="shared" si="26"/>
        <v>0</v>
      </c>
      <c r="Q195" s="33">
        <f t="shared" si="27"/>
        <v>4</v>
      </c>
    </row>
    <row r="196" spans="1:17" x14ac:dyDescent="0.25">
      <c r="A196" s="23" t="s">
        <v>3705</v>
      </c>
      <c r="B196" s="20" t="s">
        <v>361</v>
      </c>
      <c r="C196" s="22" t="s">
        <v>464</v>
      </c>
      <c r="D196" s="22" t="s">
        <v>16</v>
      </c>
      <c r="E196" s="20" t="s">
        <v>152</v>
      </c>
      <c r="F196" s="29" t="s">
        <v>3706</v>
      </c>
      <c r="G196" s="33">
        <v>1</v>
      </c>
      <c r="H196" s="33">
        <f t="shared" si="19"/>
        <v>1</v>
      </c>
      <c r="I196" s="33">
        <f t="shared" si="20"/>
        <v>1</v>
      </c>
      <c r="J196" s="33">
        <v>1</v>
      </c>
      <c r="K196" s="33">
        <f t="shared" si="21"/>
        <v>1</v>
      </c>
      <c r="L196" s="33">
        <f t="shared" si="22"/>
        <v>0</v>
      </c>
      <c r="M196" s="33">
        <f t="shared" si="23"/>
        <v>1</v>
      </c>
      <c r="N196" s="33">
        <f t="shared" si="24"/>
        <v>2</v>
      </c>
      <c r="O196" s="33">
        <f t="shared" si="25"/>
        <v>0</v>
      </c>
      <c r="P196" s="33">
        <f t="shared" si="26"/>
        <v>0</v>
      </c>
      <c r="Q196" s="33">
        <f t="shared" si="27"/>
        <v>4</v>
      </c>
    </row>
    <row r="197" spans="1:17" x14ac:dyDescent="0.25">
      <c r="A197" s="23" t="s">
        <v>4408</v>
      </c>
      <c r="B197" s="20" t="s">
        <v>361</v>
      </c>
      <c r="C197" s="22" t="s">
        <v>464</v>
      </c>
      <c r="D197" s="22" t="s">
        <v>16</v>
      </c>
      <c r="E197" s="20" t="s">
        <v>31</v>
      </c>
      <c r="F197" s="29" t="s">
        <v>4409</v>
      </c>
      <c r="G197" s="33">
        <v>1</v>
      </c>
      <c r="H197" s="33">
        <f t="shared" ref="H197:H260" si="28">G197</f>
        <v>1</v>
      </c>
      <c r="I197" s="33">
        <f t="shared" ref="I197:I260" si="29">G197</f>
        <v>1</v>
      </c>
      <c r="J197" s="33">
        <v>1</v>
      </c>
      <c r="K197" s="33">
        <f t="shared" ref="K197:K260" si="30">G197</f>
        <v>1</v>
      </c>
      <c r="L197" s="33">
        <f t="shared" ref="L197:L260" si="31">IF(J197&gt;0,0,2)*G197</f>
        <v>0</v>
      </c>
      <c r="M197" s="33">
        <f t="shared" ref="M197:M260" si="32">IF(L197&gt;0,0,1)*G197</f>
        <v>1</v>
      </c>
      <c r="N197" s="33">
        <f t="shared" ref="N197:N260" si="33">G197*2</f>
        <v>2</v>
      </c>
      <c r="O197" s="33">
        <f t="shared" ref="O197:O260" si="34">(IF(G197+J197=1,0.1,0))*G197</f>
        <v>0</v>
      </c>
      <c r="P197" s="33">
        <f t="shared" ref="P197:P260" si="35">IF(J197=0,(G197*2)+(O197*0),0)</f>
        <v>0</v>
      </c>
      <c r="Q197" s="33">
        <f t="shared" ref="Q197:Q260" si="36">J197*4</f>
        <v>4</v>
      </c>
    </row>
    <row r="198" spans="1:17" x14ac:dyDescent="0.25">
      <c r="A198" s="23" t="s">
        <v>4393</v>
      </c>
      <c r="B198" s="20" t="s">
        <v>361</v>
      </c>
      <c r="C198" s="22" t="s">
        <v>464</v>
      </c>
      <c r="D198" s="22" t="s">
        <v>16</v>
      </c>
      <c r="E198" s="20" t="s">
        <v>4394</v>
      </c>
      <c r="F198" s="29" t="s">
        <v>4395</v>
      </c>
      <c r="G198" s="33">
        <v>1</v>
      </c>
      <c r="H198" s="33">
        <f t="shared" si="28"/>
        <v>1</v>
      </c>
      <c r="I198" s="33">
        <f t="shared" si="29"/>
        <v>1</v>
      </c>
      <c r="J198" s="33">
        <v>1</v>
      </c>
      <c r="K198" s="33">
        <f t="shared" si="30"/>
        <v>1</v>
      </c>
      <c r="L198" s="33">
        <f t="shared" si="31"/>
        <v>0</v>
      </c>
      <c r="M198" s="33">
        <f t="shared" si="32"/>
        <v>1</v>
      </c>
      <c r="N198" s="33">
        <f t="shared" si="33"/>
        <v>2</v>
      </c>
      <c r="O198" s="33">
        <f t="shared" si="34"/>
        <v>0</v>
      </c>
      <c r="P198" s="33">
        <f t="shared" si="35"/>
        <v>0</v>
      </c>
      <c r="Q198" s="33">
        <f t="shared" si="36"/>
        <v>4</v>
      </c>
    </row>
    <row r="199" spans="1:17" x14ac:dyDescent="0.25">
      <c r="A199" s="23" t="s">
        <v>3629</v>
      </c>
      <c r="B199" s="20" t="s">
        <v>361</v>
      </c>
      <c r="C199" s="22" t="s">
        <v>464</v>
      </c>
      <c r="D199" s="22" t="s">
        <v>145</v>
      </c>
      <c r="E199" s="20" t="s">
        <v>47</v>
      </c>
      <c r="F199" s="29" t="s">
        <v>3630</v>
      </c>
      <c r="G199" s="33">
        <v>1</v>
      </c>
      <c r="H199" s="33">
        <f t="shared" si="28"/>
        <v>1</v>
      </c>
      <c r="I199" s="33">
        <f t="shared" si="29"/>
        <v>1</v>
      </c>
      <c r="J199" s="33">
        <v>1</v>
      </c>
      <c r="K199" s="33">
        <f t="shared" si="30"/>
        <v>1</v>
      </c>
      <c r="L199" s="33">
        <f t="shared" si="31"/>
        <v>0</v>
      </c>
      <c r="M199" s="33">
        <f t="shared" si="32"/>
        <v>1</v>
      </c>
      <c r="N199" s="33">
        <f t="shared" si="33"/>
        <v>2</v>
      </c>
      <c r="O199" s="33">
        <f t="shared" si="34"/>
        <v>0</v>
      </c>
      <c r="P199" s="33">
        <f t="shared" si="35"/>
        <v>0</v>
      </c>
      <c r="Q199" s="33">
        <f t="shared" si="36"/>
        <v>4</v>
      </c>
    </row>
    <row r="200" spans="1:17" x14ac:dyDescent="0.25">
      <c r="A200" s="23" t="s">
        <v>3633</v>
      </c>
      <c r="B200" s="20" t="s">
        <v>361</v>
      </c>
      <c r="C200" s="22" t="s">
        <v>464</v>
      </c>
      <c r="D200" s="22" t="s">
        <v>145</v>
      </c>
      <c r="E200" s="20" t="s">
        <v>31</v>
      </c>
      <c r="F200" s="29" t="s">
        <v>3634</v>
      </c>
      <c r="G200" s="33">
        <v>1</v>
      </c>
      <c r="H200" s="33">
        <f t="shared" si="28"/>
        <v>1</v>
      </c>
      <c r="I200" s="33">
        <f t="shared" si="29"/>
        <v>1</v>
      </c>
      <c r="J200" s="33">
        <v>1</v>
      </c>
      <c r="K200" s="33">
        <f t="shared" si="30"/>
        <v>1</v>
      </c>
      <c r="L200" s="33">
        <f t="shared" si="31"/>
        <v>0</v>
      </c>
      <c r="M200" s="33">
        <f t="shared" si="32"/>
        <v>1</v>
      </c>
      <c r="N200" s="33">
        <f t="shared" si="33"/>
        <v>2</v>
      </c>
      <c r="O200" s="33">
        <f t="shared" si="34"/>
        <v>0</v>
      </c>
      <c r="P200" s="33">
        <f t="shared" si="35"/>
        <v>0</v>
      </c>
      <c r="Q200" s="33">
        <f t="shared" si="36"/>
        <v>4</v>
      </c>
    </row>
    <row r="201" spans="1:17" x14ac:dyDescent="0.25">
      <c r="A201" s="23" t="s">
        <v>3577</v>
      </c>
      <c r="B201" s="20" t="s">
        <v>361</v>
      </c>
      <c r="C201" s="22" t="s">
        <v>467</v>
      </c>
      <c r="D201" s="22" t="s">
        <v>16</v>
      </c>
      <c r="E201" s="20" t="s">
        <v>450</v>
      </c>
      <c r="F201" s="29" t="s">
        <v>3578</v>
      </c>
      <c r="G201" s="33">
        <v>1</v>
      </c>
      <c r="H201" s="33">
        <f t="shared" si="28"/>
        <v>1</v>
      </c>
      <c r="I201" s="33">
        <f t="shared" si="29"/>
        <v>1</v>
      </c>
      <c r="J201" s="33">
        <v>0</v>
      </c>
      <c r="K201" s="33">
        <f t="shared" si="30"/>
        <v>1</v>
      </c>
      <c r="L201" s="33">
        <f t="shared" si="31"/>
        <v>2</v>
      </c>
      <c r="M201" s="33">
        <f t="shared" si="32"/>
        <v>0</v>
      </c>
      <c r="N201" s="33">
        <f t="shared" si="33"/>
        <v>2</v>
      </c>
      <c r="O201" s="33">
        <f t="shared" si="34"/>
        <v>0.1</v>
      </c>
      <c r="P201" s="33">
        <f t="shared" si="35"/>
        <v>2</v>
      </c>
      <c r="Q201" s="33">
        <f t="shared" si="36"/>
        <v>0</v>
      </c>
    </row>
    <row r="202" spans="1:17" x14ac:dyDescent="0.25">
      <c r="A202" s="23" t="s">
        <v>4047</v>
      </c>
      <c r="B202" s="20" t="s">
        <v>361</v>
      </c>
      <c r="C202" s="22" t="s">
        <v>370</v>
      </c>
      <c r="D202" s="22" t="s">
        <v>16</v>
      </c>
      <c r="E202" s="20" t="s">
        <v>1369</v>
      </c>
      <c r="F202" s="29" t="s">
        <v>4048</v>
      </c>
      <c r="G202" s="33">
        <v>1</v>
      </c>
      <c r="H202" s="33">
        <f t="shared" si="28"/>
        <v>1</v>
      </c>
      <c r="I202" s="33">
        <f t="shared" si="29"/>
        <v>1</v>
      </c>
      <c r="J202" s="33">
        <v>0</v>
      </c>
      <c r="K202" s="33">
        <f t="shared" si="30"/>
        <v>1</v>
      </c>
      <c r="L202" s="33">
        <f t="shared" si="31"/>
        <v>2</v>
      </c>
      <c r="M202" s="33">
        <f t="shared" si="32"/>
        <v>0</v>
      </c>
      <c r="N202" s="33">
        <f t="shared" si="33"/>
        <v>2</v>
      </c>
      <c r="O202" s="33">
        <f t="shared" si="34"/>
        <v>0.1</v>
      </c>
      <c r="P202" s="33">
        <f t="shared" si="35"/>
        <v>2</v>
      </c>
      <c r="Q202" s="33">
        <f t="shared" si="36"/>
        <v>0</v>
      </c>
    </row>
    <row r="203" spans="1:17" x14ac:dyDescent="0.25">
      <c r="A203" s="23" t="s">
        <v>4270</v>
      </c>
      <c r="B203" s="20" t="s">
        <v>361</v>
      </c>
      <c r="C203" s="22" t="s">
        <v>960</v>
      </c>
      <c r="D203" s="22" t="s">
        <v>16</v>
      </c>
      <c r="E203" s="20" t="s">
        <v>22</v>
      </c>
      <c r="F203" s="29" t="s">
        <v>4271</v>
      </c>
      <c r="G203" s="33">
        <v>1</v>
      </c>
      <c r="H203" s="33">
        <f t="shared" si="28"/>
        <v>1</v>
      </c>
      <c r="I203" s="33">
        <f t="shared" si="29"/>
        <v>1</v>
      </c>
      <c r="J203" s="33">
        <v>1</v>
      </c>
      <c r="K203" s="33">
        <f t="shared" si="30"/>
        <v>1</v>
      </c>
      <c r="L203" s="33">
        <f t="shared" si="31"/>
        <v>0</v>
      </c>
      <c r="M203" s="33">
        <f t="shared" si="32"/>
        <v>1</v>
      </c>
      <c r="N203" s="33">
        <f t="shared" si="33"/>
        <v>2</v>
      </c>
      <c r="O203" s="33">
        <f t="shared" si="34"/>
        <v>0</v>
      </c>
      <c r="P203" s="33">
        <f t="shared" si="35"/>
        <v>0</v>
      </c>
      <c r="Q203" s="33">
        <f t="shared" si="36"/>
        <v>4</v>
      </c>
    </row>
    <row r="204" spans="1:17" x14ac:dyDescent="0.25">
      <c r="A204" s="23" t="s">
        <v>4362</v>
      </c>
      <c r="B204" s="20" t="s">
        <v>361</v>
      </c>
      <c r="C204" s="22" t="s">
        <v>1091</v>
      </c>
      <c r="D204" s="22" t="s">
        <v>16</v>
      </c>
      <c r="E204" s="20" t="s">
        <v>544</v>
      </c>
      <c r="F204" s="29" t="s">
        <v>4363</v>
      </c>
      <c r="G204" s="33">
        <v>1</v>
      </c>
      <c r="H204" s="33">
        <f t="shared" si="28"/>
        <v>1</v>
      </c>
      <c r="I204" s="33">
        <f t="shared" si="29"/>
        <v>1</v>
      </c>
      <c r="J204" s="33">
        <v>0</v>
      </c>
      <c r="K204" s="33">
        <f t="shared" si="30"/>
        <v>1</v>
      </c>
      <c r="L204" s="33">
        <f t="shared" si="31"/>
        <v>2</v>
      </c>
      <c r="M204" s="33">
        <f t="shared" si="32"/>
        <v>0</v>
      </c>
      <c r="N204" s="33">
        <f t="shared" si="33"/>
        <v>2</v>
      </c>
      <c r="O204" s="33">
        <f t="shared" si="34"/>
        <v>0.1</v>
      </c>
      <c r="P204" s="33">
        <f t="shared" si="35"/>
        <v>2</v>
      </c>
      <c r="Q204" s="33">
        <f t="shared" si="36"/>
        <v>0</v>
      </c>
    </row>
    <row r="205" spans="1:17" x14ac:dyDescent="0.25">
      <c r="A205" s="23" t="s">
        <v>4332</v>
      </c>
      <c r="B205" s="20" t="s">
        <v>1472</v>
      </c>
      <c r="C205" s="22" t="s">
        <v>105</v>
      </c>
      <c r="D205" s="22" t="s">
        <v>16</v>
      </c>
      <c r="E205" s="20" t="s">
        <v>50</v>
      </c>
      <c r="F205" s="29" t="s">
        <v>4333</v>
      </c>
      <c r="G205" s="33">
        <v>1</v>
      </c>
      <c r="H205" s="33">
        <f t="shared" si="28"/>
        <v>1</v>
      </c>
      <c r="I205" s="33">
        <f t="shared" si="29"/>
        <v>1</v>
      </c>
      <c r="J205" s="33">
        <v>1</v>
      </c>
      <c r="K205" s="33">
        <f t="shared" si="30"/>
        <v>1</v>
      </c>
      <c r="L205" s="33">
        <f t="shared" si="31"/>
        <v>0</v>
      </c>
      <c r="M205" s="33">
        <f t="shared" si="32"/>
        <v>1</v>
      </c>
      <c r="N205" s="33">
        <f t="shared" si="33"/>
        <v>2</v>
      </c>
      <c r="O205" s="33">
        <f t="shared" si="34"/>
        <v>0</v>
      </c>
      <c r="P205" s="33">
        <f t="shared" si="35"/>
        <v>0</v>
      </c>
      <c r="Q205" s="33">
        <f t="shared" si="36"/>
        <v>4</v>
      </c>
    </row>
    <row r="206" spans="1:17" x14ac:dyDescent="0.25">
      <c r="A206" s="23" t="s">
        <v>4330</v>
      </c>
      <c r="B206" s="20" t="s">
        <v>1472</v>
      </c>
      <c r="C206" s="22" t="s">
        <v>105</v>
      </c>
      <c r="D206" s="22" t="s">
        <v>16</v>
      </c>
      <c r="E206" s="20" t="s">
        <v>43</v>
      </c>
      <c r="F206" s="29" t="s">
        <v>4331</v>
      </c>
      <c r="G206" s="33">
        <v>1</v>
      </c>
      <c r="H206" s="33">
        <f t="shared" si="28"/>
        <v>1</v>
      </c>
      <c r="I206" s="33">
        <f t="shared" si="29"/>
        <v>1</v>
      </c>
      <c r="J206" s="33">
        <v>1</v>
      </c>
      <c r="K206" s="33">
        <f t="shared" si="30"/>
        <v>1</v>
      </c>
      <c r="L206" s="33">
        <f t="shared" si="31"/>
        <v>0</v>
      </c>
      <c r="M206" s="33">
        <f t="shared" si="32"/>
        <v>1</v>
      </c>
      <c r="N206" s="33">
        <f t="shared" si="33"/>
        <v>2</v>
      </c>
      <c r="O206" s="33">
        <f t="shared" si="34"/>
        <v>0</v>
      </c>
      <c r="P206" s="33">
        <f t="shared" si="35"/>
        <v>0</v>
      </c>
      <c r="Q206" s="33">
        <f t="shared" si="36"/>
        <v>4</v>
      </c>
    </row>
    <row r="207" spans="1:17" x14ac:dyDescent="0.25">
      <c r="A207" s="23" t="s">
        <v>4187</v>
      </c>
      <c r="B207" s="20" t="s">
        <v>1472</v>
      </c>
      <c r="C207" s="22" t="s">
        <v>365</v>
      </c>
      <c r="D207" s="22" t="s">
        <v>16</v>
      </c>
      <c r="E207" s="20" t="s">
        <v>25</v>
      </c>
      <c r="F207" s="29" t="s">
        <v>4188</v>
      </c>
      <c r="G207" s="33">
        <v>1</v>
      </c>
      <c r="H207" s="33">
        <f t="shared" si="28"/>
        <v>1</v>
      </c>
      <c r="I207" s="33">
        <f t="shared" si="29"/>
        <v>1</v>
      </c>
      <c r="J207" s="33">
        <v>1</v>
      </c>
      <c r="K207" s="33">
        <f t="shared" si="30"/>
        <v>1</v>
      </c>
      <c r="L207" s="33">
        <f t="shared" si="31"/>
        <v>0</v>
      </c>
      <c r="M207" s="33">
        <f t="shared" si="32"/>
        <v>1</v>
      </c>
      <c r="N207" s="33">
        <f t="shared" si="33"/>
        <v>2</v>
      </c>
      <c r="O207" s="33">
        <f t="shared" si="34"/>
        <v>0</v>
      </c>
      <c r="P207" s="33">
        <f t="shared" si="35"/>
        <v>0</v>
      </c>
      <c r="Q207" s="33">
        <f t="shared" si="36"/>
        <v>4</v>
      </c>
    </row>
    <row r="208" spans="1:17" x14ac:dyDescent="0.25">
      <c r="A208" s="23" t="s">
        <v>4189</v>
      </c>
      <c r="B208" s="20" t="s">
        <v>1472</v>
      </c>
      <c r="C208" s="22" t="s">
        <v>365</v>
      </c>
      <c r="D208" s="22" t="s">
        <v>16</v>
      </c>
      <c r="E208" s="20" t="s">
        <v>119</v>
      </c>
      <c r="F208" s="29" t="s">
        <v>4190</v>
      </c>
      <c r="G208" s="33">
        <v>1</v>
      </c>
      <c r="H208" s="33">
        <f t="shared" si="28"/>
        <v>1</v>
      </c>
      <c r="I208" s="33">
        <f t="shared" si="29"/>
        <v>1</v>
      </c>
      <c r="J208" s="33">
        <v>1</v>
      </c>
      <c r="K208" s="33">
        <f t="shared" si="30"/>
        <v>1</v>
      </c>
      <c r="L208" s="33">
        <f t="shared" si="31"/>
        <v>0</v>
      </c>
      <c r="M208" s="33">
        <f t="shared" si="32"/>
        <v>1</v>
      </c>
      <c r="N208" s="33">
        <f t="shared" si="33"/>
        <v>2</v>
      </c>
      <c r="O208" s="33">
        <f t="shared" si="34"/>
        <v>0</v>
      </c>
      <c r="P208" s="33">
        <f t="shared" si="35"/>
        <v>0</v>
      </c>
      <c r="Q208" s="33">
        <f t="shared" si="36"/>
        <v>4</v>
      </c>
    </row>
    <row r="209" spans="1:17" x14ac:dyDescent="0.25">
      <c r="A209" s="23" t="s">
        <v>4583</v>
      </c>
      <c r="B209" s="20" t="s">
        <v>1472</v>
      </c>
      <c r="C209" s="22" t="s">
        <v>99</v>
      </c>
      <c r="D209" s="22" t="s">
        <v>16</v>
      </c>
      <c r="E209" s="20" t="s">
        <v>28</v>
      </c>
      <c r="F209" s="29" t="s">
        <v>4584</v>
      </c>
      <c r="G209" s="33">
        <v>1</v>
      </c>
      <c r="H209" s="33">
        <f t="shared" si="28"/>
        <v>1</v>
      </c>
      <c r="I209" s="33">
        <f t="shared" si="29"/>
        <v>1</v>
      </c>
      <c r="J209" s="33">
        <v>1</v>
      </c>
      <c r="K209" s="33">
        <f t="shared" si="30"/>
        <v>1</v>
      </c>
      <c r="L209" s="33">
        <f t="shared" si="31"/>
        <v>0</v>
      </c>
      <c r="M209" s="33">
        <f t="shared" si="32"/>
        <v>1</v>
      </c>
      <c r="N209" s="33">
        <f t="shared" si="33"/>
        <v>2</v>
      </c>
      <c r="O209" s="33">
        <f t="shared" si="34"/>
        <v>0</v>
      </c>
      <c r="P209" s="33">
        <f t="shared" si="35"/>
        <v>0</v>
      </c>
      <c r="Q209" s="33">
        <f t="shared" si="36"/>
        <v>4</v>
      </c>
    </row>
    <row r="210" spans="1:17" x14ac:dyDescent="0.25">
      <c r="A210" s="23" t="s">
        <v>3954</v>
      </c>
      <c r="B210" s="20" t="s">
        <v>1472</v>
      </c>
      <c r="C210" s="22" t="s">
        <v>202</v>
      </c>
      <c r="D210" s="22" t="s">
        <v>16</v>
      </c>
      <c r="E210" s="20" t="s">
        <v>22</v>
      </c>
      <c r="F210" s="29" t="s">
        <v>3955</v>
      </c>
      <c r="G210" s="33">
        <v>1</v>
      </c>
      <c r="H210" s="33">
        <f t="shared" si="28"/>
        <v>1</v>
      </c>
      <c r="I210" s="33">
        <f t="shared" si="29"/>
        <v>1</v>
      </c>
      <c r="J210" s="33">
        <v>1</v>
      </c>
      <c r="K210" s="33">
        <f t="shared" si="30"/>
        <v>1</v>
      </c>
      <c r="L210" s="33">
        <f t="shared" si="31"/>
        <v>0</v>
      </c>
      <c r="M210" s="33">
        <f t="shared" si="32"/>
        <v>1</v>
      </c>
      <c r="N210" s="33">
        <f t="shared" si="33"/>
        <v>2</v>
      </c>
      <c r="O210" s="33">
        <f t="shared" si="34"/>
        <v>0</v>
      </c>
      <c r="P210" s="33">
        <f t="shared" si="35"/>
        <v>0</v>
      </c>
      <c r="Q210" s="33">
        <f t="shared" si="36"/>
        <v>4</v>
      </c>
    </row>
    <row r="211" spans="1:17" x14ac:dyDescent="0.25">
      <c r="A211" s="23" t="s">
        <v>4591</v>
      </c>
      <c r="B211" s="20" t="s">
        <v>1472</v>
      </c>
      <c r="C211" s="22" t="s">
        <v>202</v>
      </c>
      <c r="D211" s="22" t="s">
        <v>16</v>
      </c>
      <c r="E211" s="20" t="s">
        <v>32</v>
      </c>
      <c r="F211" s="29" t="s">
        <v>4592</v>
      </c>
      <c r="G211" s="33">
        <v>1</v>
      </c>
      <c r="H211" s="33">
        <f t="shared" si="28"/>
        <v>1</v>
      </c>
      <c r="I211" s="33">
        <f t="shared" si="29"/>
        <v>1</v>
      </c>
      <c r="J211" s="33">
        <v>1</v>
      </c>
      <c r="K211" s="33">
        <f t="shared" si="30"/>
        <v>1</v>
      </c>
      <c r="L211" s="33">
        <f t="shared" si="31"/>
        <v>0</v>
      </c>
      <c r="M211" s="33">
        <f t="shared" si="32"/>
        <v>1</v>
      </c>
      <c r="N211" s="33">
        <f t="shared" si="33"/>
        <v>2</v>
      </c>
      <c r="O211" s="33">
        <f t="shared" si="34"/>
        <v>0</v>
      </c>
      <c r="P211" s="33">
        <f t="shared" si="35"/>
        <v>0</v>
      </c>
      <c r="Q211" s="33">
        <f t="shared" si="36"/>
        <v>4</v>
      </c>
    </row>
    <row r="212" spans="1:17" x14ac:dyDescent="0.25">
      <c r="A212" s="23" t="s">
        <v>3956</v>
      </c>
      <c r="B212" s="20" t="s">
        <v>1472</v>
      </c>
      <c r="C212" s="22" t="s">
        <v>202</v>
      </c>
      <c r="D212" s="22" t="s">
        <v>16</v>
      </c>
      <c r="E212" s="20" t="s">
        <v>152</v>
      </c>
      <c r="F212" s="29" t="s">
        <v>3957</v>
      </c>
      <c r="G212" s="33">
        <v>1</v>
      </c>
      <c r="H212" s="33">
        <f t="shared" si="28"/>
        <v>1</v>
      </c>
      <c r="I212" s="33">
        <f t="shared" si="29"/>
        <v>1</v>
      </c>
      <c r="J212" s="33">
        <v>1</v>
      </c>
      <c r="K212" s="33">
        <f t="shared" si="30"/>
        <v>1</v>
      </c>
      <c r="L212" s="33">
        <f t="shared" si="31"/>
        <v>0</v>
      </c>
      <c r="M212" s="33">
        <f t="shared" si="32"/>
        <v>1</v>
      </c>
      <c r="N212" s="33">
        <f t="shared" si="33"/>
        <v>2</v>
      </c>
      <c r="O212" s="33">
        <f t="shared" si="34"/>
        <v>0</v>
      </c>
      <c r="P212" s="33">
        <f t="shared" si="35"/>
        <v>0</v>
      </c>
      <c r="Q212" s="33">
        <f t="shared" si="36"/>
        <v>4</v>
      </c>
    </row>
    <row r="213" spans="1:17" x14ac:dyDescent="0.25">
      <c r="A213" s="23" t="s">
        <v>4356</v>
      </c>
      <c r="B213" s="20" t="s">
        <v>1485</v>
      </c>
      <c r="C213" s="22" t="s">
        <v>126</v>
      </c>
      <c r="D213" s="22" t="s">
        <v>16</v>
      </c>
      <c r="E213" s="20" t="s">
        <v>22</v>
      </c>
      <c r="F213" s="29" t="s">
        <v>4357</v>
      </c>
      <c r="G213" s="33">
        <v>1</v>
      </c>
      <c r="H213" s="33">
        <f t="shared" si="28"/>
        <v>1</v>
      </c>
      <c r="I213" s="33">
        <f t="shared" si="29"/>
        <v>1</v>
      </c>
      <c r="J213" s="33">
        <v>1</v>
      </c>
      <c r="K213" s="33">
        <f t="shared" si="30"/>
        <v>1</v>
      </c>
      <c r="L213" s="33">
        <f t="shared" si="31"/>
        <v>0</v>
      </c>
      <c r="M213" s="33">
        <f t="shared" si="32"/>
        <v>1</v>
      </c>
      <c r="N213" s="33">
        <f t="shared" si="33"/>
        <v>2</v>
      </c>
      <c r="O213" s="33">
        <f t="shared" si="34"/>
        <v>0</v>
      </c>
      <c r="P213" s="33">
        <f t="shared" si="35"/>
        <v>0</v>
      </c>
      <c r="Q213" s="33">
        <f t="shared" si="36"/>
        <v>4</v>
      </c>
    </row>
    <row r="214" spans="1:17" x14ac:dyDescent="0.25">
      <c r="A214" s="23" t="s">
        <v>3650</v>
      </c>
      <c r="B214" s="20" t="s">
        <v>1485</v>
      </c>
      <c r="C214" s="22" t="s">
        <v>149</v>
      </c>
      <c r="D214" s="22" t="s">
        <v>16</v>
      </c>
      <c r="E214" s="20" t="s">
        <v>19</v>
      </c>
      <c r="F214" s="29" t="s">
        <v>3651</v>
      </c>
      <c r="G214" s="33">
        <v>1</v>
      </c>
      <c r="H214" s="33">
        <f t="shared" si="28"/>
        <v>1</v>
      </c>
      <c r="I214" s="33">
        <f t="shared" si="29"/>
        <v>1</v>
      </c>
      <c r="J214" s="33">
        <v>1</v>
      </c>
      <c r="K214" s="33">
        <f t="shared" si="30"/>
        <v>1</v>
      </c>
      <c r="L214" s="33">
        <f t="shared" si="31"/>
        <v>0</v>
      </c>
      <c r="M214" s="33">
        <f t="shared" si="32"/>
        <v>1</v>
      </c>
      <c r="N214" s="33">
        <f t="shared" si="33"/>
        <v>2</v>
      </c>
      <c r="O214" s="33">
        <f t="shared" si="34"/>
        <v>0</v>
      </c>
      <c r="P214" s="33">
        <f t="shared" si="35"/>
        <v>0</v>
      </c>
      <c r="Q214" s="33">
        <f t="shared" si="36"/>
        <v>4</v>
      </c>
    </row>
    <row r="215" spans="1:17" x14ac:dyDescent="0.25">
      <c r="A215" s="23" t="s">
        <v>4059</v>
      </c>
      <c r="B215" s="20" t="s">
        <v>1495</v>
      </c>
      <c r="C215" s="22" t="s">
        <v>15</v>
      </c>
      <c r="D215" s="22" t="s">
        <v>16</v>
      </c>
      <c r="E215" s="20" t="s">
        <v>17</v>
      </c>
      <c r="F215" s="29" t="s">
        <v>4060</v>
      </c>
      <c r="G215" s="33">
        <v>1</v>
      </c>
      <c r="H215" s="33">
        <f t="shared" si="28"/>
        <v>1</v>
      </c>
      <c r="I215" s="33">
        <f t="shared" si="29"/>
        <v>1</v>
      </c>
      <c r="J215" s="33">
        <v>0</v>
      </c>
      <c r="K215" s="33">
        <f t="shared" si="30"/>
        <v>1</v>
      </c>
      <c r="L215" s="33">
        <f t="shared" si="31"/>
        <v>2</v>
      </c>
      <c r="M215" s="33">
        <f t="shared" si="32"/>
        <v>0</v>
      </c>
      <c r="N215" s="33">
        <f t="shared" si="33"/>
        <v>2</v>
      </c>
      <c r="O215" s="33">
        <f t="shared" si="34"/>
        <v>0.1</v>
      </c>
      <c r="P215" s="33">
        <f t="shared" si="35"/>
        <v>2</v>
      </c>
      <c r="Q215" s="33">
        <f t="shared" si="36"/>
        <v>0</v>
      </c>
    </row>
    <row r="216" spans="1:17" x14ac:dyDescent="0.25">
      <c r="A216" s="23" t="s">
        <v>3411</v>
      </c>
      <c r="B216" s="20" t="s">
        <v>1495</v>
      </c>
      <c r="C216" s="22" t="s">
        <v>15</v>
      </c>
      <c r="D216" s="22" t="s">
        <v>16</v>
      </c>
      <c r="E216" s="20" t="s">
        <v>22</v>
      </c>
      <c r="F216" s="29" t="s">
        <v>3412</v>
      </c>
      <c r="G216" s="33">
        <v>0</v>
      </c>
      <c r="H216" s="33">
        <f t="shared" si="28"/>
        <v>0</v>
      </c>
      <c r="I216" s="33">
        <f t="shared" si="29"/>
        <v>0</v>
      </c>
      <c r="J216" s="33">
        <v>0</v>
      </c>
      <c r="K216" s="33">
        <f t="shared" si="30"/>
        <v>0</v>
      </c>
      <c r="L216" s="33">
        <f t="shared" si="31"/>
        <v>0</v>
      </c>
      <c r="M216" s="33">
        <f t="shared" si="32"/>
        <v>0</v>
      </c>
      <c r="N216" s="33">
        <f t="shared" si="33"/>
        <v>0</v>
      </c>
      <c r="O216" s="33">
        <f t="shared" si="34"/>
        <v>0</v>
      </c>
      <c r="P216" s="33">
        <f t="shared" si="35"/>
        <v>0</v>
      </c>
      <c r="Q216" s="33">
        <f t="shared" si="36"/>
        <v>0</v>
      </c>
    </row>
    <row r="217" spans="1:17" x14ac:dyDescent="0.25">
      <c r="A217" s="23" t="s">
        <v>3415</v>
      </c>
      <c r="B217" s="20" t="s">
        <v>1495</v>
      </c>
      <c r="C217" s="22" t="s">
        <v>15</v>
      </c>
      <c r="D217" s="22" t="s">
        <v>16</v>
      </c>
      <c r="E217" s="20" t="s">
        <v>25</v>
      </c>
      <c r="F217" s="29" t="s">
        <v>3416</v>
      </c>
      <c r="G217" s="33">
        <v>0</v>
      </c>
      <c r="H217" s="33">
        <f t="shared" si="28"/>
        <v>0</v>
      </c>
      <c r="I217" s="33">
        <f t="shared" si="29"/>
        <v>0</v>
      </c>
      <c r="J217" s="33">
        <v>0</v>
      </c>
      <c r="K217" s="33">
        <f t="shared" si="30"/>
        <v>0</v>
      </c>
      <c r="L217" s="33">
        <f t="shared" si="31"/>
        <v>0</v>
      </c>
      <c r="M217" s="33">
        <f t="shared" si="32"/>
        <v>0</v>
      </c>
      <c r="N217" s="33">
        <f t="shared" si="33"/>
        <v>0</v>
      </c>
      <c r="O217" s="33">
        <f t="shared" si="34"/>
        <v>0</v>
      </c>
      <c r="P217" s="33">
        <f t="shared" si="35"/>
        <v>0</v>
      </c>
      <c r="Q217" s="33">
        <f t="shared" si="36"/>
        <v>0</v>
      </c>
    </row>
    <row r="218" spans="1:17" x14ac:dyDescent="0.25">
      <c r="A218" s="23" t="s">
        <v>3417</v>
      </c>
      <c r="B218" s="20" t="s">
        <v>1495</v>
      </c>
      <c r="C218" s="22" t="s">
        <v>15</v>
      </c>
      <c r="D218" s="22" t="s">
        <v>16</v>
      </c>
      <c r="E218" s="20" t="s">
        <v>50</v>
      </c>
      <c r="F218" s="29" t="s">
        <v>3418</v>
      </c>
      <c r="G218" s="33">
        <v>0</v>
      </c>
      <c r="H218" s="33">
        <f t="shared" si="28"/>
        <v>0</v>
      </c>
      <c r="I218" s="33">
        <f t="shared" si="29"/>
        <v>0</v>
      </c>
      <c r="J218" s="33">
        <v>0</v>
      </c>
      <c r="K218" s="33">
        <f t="shared" si="30"/>
        <v>0</v>
      </c>
      <c r="L218" s="33">
        <f t="shared" si="31"/>
        <v>0</v>
      </c>
      <c r="M218" s="33">
        <f t="shared" si="32"/>
        <v>0</v>
      </c>
      <c r="N218" s="33">
        <f t="shared" si="33"/>
        <v>0</v>
      </c>
      <c r="O218" s="33">
        <f t="shared" si="34"/>
        <v>0</v>
      </c>
      <c r="P218" s="33">
        <f t="shared" si="35"/>
        <v>0</v>
      </c>
      <c r="Q218" s="33">
        <f t="shared" si="36"/>
        <v>0</v>
      </c>
    </row>
    <row r="219" spans="1:17" x14ac:dyDescent="0.25">
      <c r="A219" s="23" t="s">
        <v>3419</v>
      </c>
      <c r="B219" s="20" t="s">
        <v>1495</v>
      </c>
      <c r="C219" s="22" t="s">
        <v>15</v>
      </c>
      <c r="D219" s="22" t="s">
        <v>16</v>
      </c>
      <c r="E219" s="20" t="s">
        <v>19</v>
      </c>
      <c r="F219" s="29" t="s">
        <v>3420</v>
      </c>
      <c r="G219" s="33">
        <v>0</v>
      </c>
      <c r="H219" s="33">
        <f t="shared" si="28"/>
        <v>0</v>
      </c>
      <c r="I219" s="33">
        <f t="shared" si="29"/>
        <v>0</v>
      </c>
      <c r="J219" s="33">
        <v>0</v>
      </c>
      <c r="K219" s="33">
        <f t="shared" si="30"/>
        <v>0</v>
      </c>
      <c r="L219" s="33">
        <f t="shared" si="31"/>
        <v>0</v>
      </c>
      <c r="M219" s="33">
        <f t="shared" si="32"/>
        <v>0</v>
      </c>
      <c r="N219" s="33">
        <f t="shared" si="33"/>
        <v>0</v>
      </c>
      <c r="O219" s="33">
        <f t="shared" si="34"/>
        <v>0</v>
      </c>
      <c r="P219" s="33">
        <f t="shared" si="35"/>
        <v>0</v>
      </c>
      <c r="Q219" s="33">
        <f t="shared" si="36"/>
        <v>0</v>
      </c>
    </row>
    <row r="220" spans="1:17" x14ac:dyDescent="0.25">
      <c r="A220" s="23" t="s">
        <v>4061</v>
      </c>
      <c r="B220" s="20" t="s">
        <v>1495</v>
      </c>
      <c r="C220" s="22" t="s">
        <v>15</v>
      </c>
      <c r="D220" s="22" t="s">
        <v>16</v>
      </c>
      <c r="E220" s="20" t="s">
        <v>47</v>
      </c>
      <c r="F220" s="29" t="s">
        <v>4062</v>
      </c>
      <c r="G220" s="33">
        <v>1</v>
      </c>
      <c r="H220" s="33">
        <f t="shared" si="28"/>
        <v>1</v>
      </c>
      <c r="I220" s="33">
        <f t="shared" si="29"/>
        <v>1</v>
      </c>
      <c r="J220" s="33">
        <v>1</v>
      </c>
      <c r="K220" s="33">
        <f t="shared" si="30"/>
        <v>1</v>
      </c>
      <c r="L220" s="33">
        <f t="shared" si="31"/>
        <v>0</v>
      </c>
      <c r="M220" s="33">
        <f t="shared" si="32"/>
        <v>1</v>
      </c>
      <c r="N220" s="33">
        <f t="shared" si="33"/>
        <v>2</v>
      </c>
      <c r="O220" s="33">
        <f t="shared" si="34"/>
        <v>0</v>
      </c>
      <c r="P220" s="33">
        <f t="shared" si="35"/>
        <v>0</v>
      </c>
      <c r="Q220" s="33">
        <f t="shared" si="36"/>
        <v>4</v>
      </c>
    </row>
    <row r="221" spans="1:17" x14ac:dyDescent="0.25">
      <c r="A221" s="23" t="s">
        <v>3421</v>
      </c>
      <c r="B221" s="20" t="s">
        <v>1495</v>
      </c>
      <c r="C221" s="22" t="s">
        <v>15</v>
      </c>
      <c r="D221" s="22" t="s">
        <v>16</v>
      </c>
      <c r="E221" s="20" t="s">
        <v>119</v>
      </c>
      <c r="F221" s="29" t="s">
        <v>3422</v>
      </c>
      <c r="G221" s="33">
        <v>0</v>
      </c>
      <c r="H221" s="33">
        <f t="shared" si="28"/>
        <v>0</v>
      </c>
      <c r="I221" s="33">
        <f t="shared" si="29"/>
        <v>0</v>
      </c>
      <c r="J221" s="33">
        <v>0</v>
      </c>
      <c r="K221" s="33">
        <f t="shared" si="30"/>
        <v>0</v>
      </c>
      <c r="L221" s="33">
        <f t="shared" si="31"/>
        <v>0</v>
      </c>
      <c r="M221" s="33">
        <f t="shared" si="32"/>
        <v>0</v>
      </c>
      <c r="N221" s="33">
        <f t="shared" si="33"/>
        <v>0</v>
      </c>
      <c r="O221" s="33">
        <f t="shared" si="34"/>
        <v>0</v>
      </c>
      <c r="P221" s="33">
        <f t="shared" si="35"/>
        <v>0</v>
      </c>
      <c r="Q221" s="33">
        <f t="shared" si="36"/>
        <v>0</v>
      </c>
    </row>
    <row r="222" spans="1:17" x14ac:dyDescent="0.25">
      <c r="A222" s="23" t="s">
        <v>4520</v>
      </c>
      <c r="B222" s="20" t="s">
        <v>1495</v>
      </c>
      <c r="C222" s="22" t="s">
        <v>15</v>
      </c>
      <c r="D222" s="22" t="s">
        <v>16</v>
      </c>
      <c r="E222" s="20" t="s">
        <v>43</v>
      </c>
      <c r="F222" s="29" t="s">
        <v>4521</v>
      </c>
      <c r="G222" s="33">
        <v>0</v>
      </c>
      <c r="H222" s="33">
        <f t="shared" si="28"/>
        <v>0</v>
      </c>
      <c r="I222" s="33">
        <f t="shared" si="29"/>
        <v>0</v>
      </c>
      <c r="J222" s="33">
        <v>0</v>
      </c>
      <c r="K222" s="33">
        <f t="shared" si="30"/>
        <v>0</v>
      </c>
      <c r="L222" s="33">
        <f t="shared" si="31"/>
        <v>0</v>
      </c>
      <c r="M222" s="33">
        <f t="shared" si="32"/>
        <v>0</v>
      </c>
      <c r="N222" s="33">
        <f t="shared" si="33"/>
        <v>0</v>
      </c>
      <c r="O222" s="33">
        <f t="shared" si="34"/>
        <v>0</v>
      </c>
      <c r="P222" s="33">
        <f t="shared" si="35"/>
        <v>0</v>
      </c>
      <c r="Q222" s="33">
        <f t="shared" si="36"/>
        <v>0</v>
      </c>
    </row>
    <row r="223" spans="1:17" x14ac:dyDescent="0.25">
      <c r="A223" s="23" t="s">
        <v>3413</v>
      </c>
      <c r="B223" s="20" t="s">
        <v>1495</v>
      </c>
      <c r="C223" s="22" t="s">
        <v>15</v>
      </c>
      <c r="D223" s="22" t="s">
        <v>16</v>
      </c>
      <c r="E223" s="20" t="s">
        <v>32</v>
      </c>
      <c r="F223" s="29" t="s">
        <v>3414</v>
      </c>
      <c r="G223" s="33">
        <v>0</v>
      </c>
      <c r="H223" s="33">
        <f t="shared" si="28"/>
        <v>0</v>
      </c>
      <c r="I223" s="33">
        <f t="shared" si="29"/>
        <v>0</v>
      </c>
      <c r="J223" s="33">
        <v>0</v>
      </c>
      <c r="K223" s="33">
        <f t="shared" si="30"/>
        <v>0</v>
      </c>
      <c r="L223" s="33">
        <f t="shared" si="31"/>
        <v>0</v>
      </c>
      <c r="M223" s="33">
        <f t="shared" si="32"/>
        <v>0</v>
      </c>
      <c r="N223" s="33">
        <f t="shared" si="33"/>
        <v>0</v>
      </c>
      <c r="O223" s="33">
        <f t="shared" si="34"/>
        <v>0</v>
      </c>
      <c r="P223" s="33">
        <f t="shared" si="35"/>
        <v>0</v>
      </c>
      <c r="Q223" s="33">
        <f t="shared" si="36"/>
        <v>0</v>
      </c>
    </row>
    <row r="224" spans="1:17" x14ac:dyDescent="0.25">
      <c r="A224" s="23" t="s">
        <v>3431</v>
      </c>
      <c r="B224" s="20" t="s">
        <v>1495</v>
      </c>
      <c r="C224" s="22" t="s">
        <v>15</v>
      </c>
      <c r="D224" s="22" t="s">
        <v>16</v>
      </c>
      <c r="E224" s="20" t="s">
        <v>18</v>
      </c>
      <c r="F224" s="29" t="s">
        <v>2129</v>
      </c>
      <c r="G224" s="33">
        <v>0</v>
      </c>
      <c r="H224" s="33">
        <f t="shared" si="28"/>
        <v>0</v>
      </c>
      <c r="I224" s="33">
        <f t="shared" si="29"/>
        <v>0</v>
      </c>
      <c r="J224" s="33">
        <v>0</v>
      </c>
      <c r="K224" s="33">
        <f t="shared" si="30"/>
        <v>0</v>
      </c>
      <c r="L224" s="33">
        <f t="shared" si="31"/>
        <v>0</v>
      </c>
      <c r="M224" s="33">
        <f t="shared" si="32"/>
        <v>0</v>
      </c>
      <c r="N224" s="33">
        <f t="shared" si="33"/>
        <v>0</v>
      </c>
      <c r="O224" s="33">
        <f t="shared" si="34"/>
        <v>0</v>
      </c>
      <c r="P224" s="33">
        <f t="shared" si="35"/>
        <v>0</v>
      </c>
      <c r="Q224" s="33">
        <f t="shared" si="36"/>
        <v>0</v>
      </c>
    </row>
    <row r="225" spans="1:17" x14ac:dyDescent="0.25">
      <c r="A225" s="23" t="s">
        <v>3432</v>
      </c>
      <c r="B225" s="20" t="s">
        <v>1495</v>
      </c>
      <c r="C225" s="22" t="s">
        <v>15</v>
      </c>
      <c r="D225" s="22" t="s">
        <v>16</v>
      </c>
      <c r="E225" s="20" t="s">
        <v>60</v>
      </c>
      <c r="F225" s="29" t="s">
        <v>3433</v>
      </c>
      <c r="G225" s="33">
        <v>1</v>
      </c>
      <c r="H225" s="33">
        <f t="shared" si="28"/>
        <v>1</v>
      </c>
      <c r="I225" s="33">
        <f t="shared" si="29"/>
        <v>1</v>
      </c>
      <c r="J225" s="33">
        <v>1</v>
      </c>
      <c r="K225" s="33">
        <f t="shared" si="30"/>
        <v>1</v>
      </c>
      <c r="L225" s="33">
        <f t="shared" si="31"/>
        <v>0</v>
      </c>
      <c r="M225" s="33">
        <f t="shared" si="32"/>
        <v>1</v>
      </c>
      <c r="N225" s="33">
        <f t="shared" si="33"/>
        <v>2</v>
      </c>
      <c r="O225" s="33">
        <f t="shared" si="34"/>
        <v>0</v>
      </c>
      <c r="P225" s="33">
        <f t="shared" si="35"/>
        <v>0</v>
      </c>
      <c r="Q225" s="33">
        <f t="shared" si="36"/>
        <v>4</v>
      </c>
    </row>
    <row r="226" spans="1:17" x14ac:dyDescent="0.25">
      <c r="A226" s="23" t="s">
        <v>4385</v>
      </c>
      <c r="B226" s="20" t="s">
        <v>1495</v>
      </c>
      <c r="C226" s="22" t="s">
        <v>15</v>
      </c>
      <c r="D226" s="22" t="s">
        <v>16</v>
      </c>
      <c r="E226" s="20" t="s">
        <v>152</v>
      </c>
      <c r="F226" s="29" t="s">
        <v>4386</v>
      </c>
      <c r="G226" s="33">
        <v>0</v>
      </c>
      <c r="H226" s="33">
        <f t="shared" si="28"/>
        <v>0</v>
      </c>
      <c r="I226" s="33">
        <f t="shared" si="29"/>
        <v>0</v>
      </c>
      <c r="J226" s="33">
        <v>0</v>
      </c>
      <c r="K226" s="33">
        <f t="shared" si="30"/>
        <v>0</v>
      </c>
      <c r="L226" s="33">
        <f t="shared" si="31"/>
        <v>0</v>
      </c>
      <c r="M226" s="33">
        <f t="shared" si="32"/>
        <v>0</v>
      </c>
      <c r="N226" s="33">
        <f t="shared" si="33"/>
        <v>0</v>
      </c>
      <c r="O226" s="33">
        <f t="shared" si="34"/>
        <v>0</v>
      </c>
      <c r="P226" s="33">
        <f t="shared" si="35"/>
        <v>0</v>
      </c>
      <c r="Q226" s="33">
        <f t="shared" si="36"/>
        <v>0</v>
      </c>
    </row>
    <row r="227" spans="1:17" x14ac:dyDescent="0.25">
      <c r="A227" s="23" t="s">
        <v>3423</v>
      </c>
      <c r="B227" s="20" t="s">
        <v>1495</v>
      </c>
      <c r="C227" s="22" t="s">
        <v>15</v>
      </c>
      <c r="D227" s="22" t="s">
        <v>16</v>
      </c>
      <c r="E227" s="20" t="s">
        <v>15</v>
      </c>
      <c r="F227" s="29" t="s">
        <v>3424</v>
      </c>
      <c r="G227" s="33">
        <v>0</v>
      </c>
      <c r="H227" s="33">
        <f t="shared" si="28"/>
        <v>0</v>
      </c>
      <c r="I227" s="33">
        <f t="shared" si="29"/>
        <v>0</v>
      </c>
      <c r="J227" s="33">
        <v>0</v>
      </c>
      <c r="K227" s="33">
        <f t="shared" si="30"/>
        <v>0</v>
      </c>
      <c r="L227" s="33">
        <f t="shared" si="31"/>
        <v>0</v>
      </c>
      <c r="M227" s="33">
        <f t="shared" si="32"/>
        <v>0</v>
      </c>
      <c r="N227" s="33">
        <f t="shared" si="33"/>
        <v>0</v>
      </c>
      <c r="O227" s="33">
        <f t="shared" si="34"/>
        <v>0</v>
      </c>
      <c r="P227" s="33">
        <f t="shared" si="35"/>
        <v>0</v>
      </c>
      <c r="Q227" s="33">
        <f t="shared" si="36"/>
        <v>0</v>
      </c>
    </row>
    <row r="228" spans="1:17" x14ac:dyDescent="0.25">
      <c r="A228" s="23" t="s">
        <v>4461</v>
      </c>
      <c r="B228" s="20" t="s">
        <v>1495</v>
      </c>
      <c r="C228" s="22" t="s">
        <v>15</v>
      </c>
      <c r="D228" s="22" t="s">
        <v>16</v>
      </c>
      <c r="E228" s="20" t="s">
        <v>31</v>
      </c>
      <c r="F228" s="29" t="s">
        <v>4462</v>
      </c>
      <c r="G228" s="33">
        <v>0</v>
      </c>
      <c r="H228" s="33">
        <f t="shared" si="28"/>
        <v>0</v>
      </c>
      <c r="I228" s="33">
        <f t="shared" si="29"/>
        <v>0</v>
      </c>
      <c r="J228" s="33">
        <v>0</v>
      </c>
      <c r="K228" s="33">
        <f t="shared" si="30"/>
        <v>0</v>
      </c>
      <c r="L228" s="33">
        <f t="shared" si="31"/>
        <v>0</v>
      </c>
      <c r="M228" s="33">
        <f t="shared" si="32"/>
        <v>0</v>
      </c>
      <c r="N228" s="33">
        <f t="shared" si="33"/>
        <v>0</v>
      </c>
      <c r="O228" s="33">
        <f t="shared" si="34"/>
        <v>0</v>
      </c>
      <c r="P228" s="33">
        <f t="shared" si="35"/>
        <v>0</v>
      </c>
      <c r="Q228" s="33">
        <f t="shared" si="36"/>
        <v>0</v>
      </c>
    </row>
    <row r="229" spans="1:17" x14ac:dyDescent="0.25">
      <c r="A229" s="23" t="s">
        <v>4318</v>
      </c>
      <c r="B229" s="20" t="s">
        <v>1495</v>
      </c>
      <c r="C229" s="22" t="s">
        <v>15</v>
      </c>
      <c r="D229" s="22" t="s">
        <v>16</v>
      </c>
      <c r="E229" s="20" t="s">
        <v>126</v>
      </c>
      <c r="F229" s="29" t="s">
        <v>4319</v>
      </c>
      <c r="G229" s="33">
        <v>0</v>
      </c>
      <c r="H229" s="33">
        <f t="shared" si="28"/>
        <v>0</v>
      </c>
      <c r="I229" s="33">
        <f t="shared" si="29"/>
        <v>0</v>
      </c>
      <c r="J229" s="33">
        <v>0</v>
      </c>
      <c r="K229" s="33">
        <f t="shared" si="30"/>
        <v>0</v>
      </c>
      <c r="L229" s="33">
        <f t="shared" si="31"/>
        <v>0</v>
      </c>
      <c r="M229" s="33">
        <f t="shared" si="32"/>
        <v>0</v>
      </c>
      <c r="N229" s="33">
        <f t="shared" si="33"/>
        <v>0</v>
      </c>
      <c r="O229" s="33">
        <f t="shared" si="34"/>
        <v>0</v>
      </c>
      <c r="P229" s="33">
        <f t="shared" si="35"/>
        <v>0</v>
      </c>
      <c r="Q229" s="33">
        <f t="shared" si="36"/>
        <v>0</v>
      </c>
    </row>
    <row r="230" spans="1:17" x14ac:dyDescent="0.25">
      <c r="A230" s="23" t="s">
        <v>4063</v>
      </c>
      <c r="B230" s="20" t="s">
        <v>1495</v>
      </c>
      <c r="C230" s="22" t="s">
        <v>15</v>
      </c>
      <c r="D230" s="22" t="s">
        <v>16</v>
      </c>
      <c r="E230" s="20" t="s">
        <v>149</v>
      </c>
      <c r="F230" s="29" t="s">
        <v>4064</v>
      </c>
      <c r="G230" s="33">
        <v>1</v>
      </c>
      <c r="H230" s="33">
        <f t="shared" si="28"/>
        <v>1</v>
      </c>
      <c r="I230" s="33">
        <f t="shared" si="29"/>
        <v>1</v>
      </c>
      <c r="J230" s="33">
        <v>1</v>
      </c>
      <c r="K230" s="33">
        <f t="shared" si="30"/>
        <v>1</v>
      </c>
      <c r="L230" s="33">
        <f t="shared" si="31"/>
        <v>0</v>
      </c>
      <c r="M230" s="33">
        <f t="shared" si="32"/>
        <v>1</v>
      </c>
      <c r="N230" s="33">
        <f t="shared" si="33"/>
        <v>2</v>
      </c>
      <c r="O230" s="33">
        <f t="shared" si="34"/>
        <v>0</v>
      </c>
      <c r="P230" s="33">
        <f t="shared" si="35"/>
        <v>0</v>
      </c>
      <c r="Q230" s="33">
        <f t="shared" si="36"/>
        <v>4</v>
      </c>
    </row>
    <row r="231" spans="1:17" x14ac:dyDescent="0.25">
      <c r="A231" s="23" t="s">
        <v>3425</v>
      </c>
      <c r="B231" s="20" t="s">
        <v>1495</v>
      </c>
      <c r="C231" s="22" t="s">
        <v>15</v>
      </c>
      <c r="D231" s="22" t="s">
        <v>16</v>
      </c>
      <c r="E231" s="20" t="s">
        <v>24</v>
      </c>
      <c r="F231" s="29" t="s">
        <v>3426</v>
      </c>
      <c r="G231" s="33">
        <v>0</v>
      </c>
      <c r="H231" s="33">
        <f t="shared" si="28"/>
        <v>0</v>
      </c>
      <c r="I231" s="33">
        <f t="shared" si="29"/>
        <v>0</v>
      </c>
      <c r="J231" s="33">
        <v>0</v>
      </c>
      <c r="K231" s="33">
        <f t="shared" si="30"/>
        <v>0</v>
      </c>
      <c r="L231" s="33">
        <f t="shared" si="31"/>
        <v>0</v>
      </c>
      <c r="M231" s="33">
        <f t="shared" si="32"/>
        <v>0</v>
      </c>
      <c r="N231" s="33">
        <f t="shared" si="33"/>
        <v>0</v>
      </c>
      <c r="O231" s="33">
        <f t="shared" si="34"/>
        <v>0</v>
      </c>
      <c r="P231" s="33">
        <f t="shared" si="35"/>
        <v>0</v>
      </c>
      <c r="Q231" s="33">
        <f t="shared" si="36"/>
        <v>0</v>
      </c>
    </row>
    <row r="232" spans="1:17" x14ac:dyDescent="0.25">
      <c r="A232" s="23" t="s">
        <v>3427</v>
      </c>
      <c r="B232" s="20" t="s">
        <v>1495</v>
      </c>
      <c r="C232" s="22" t="s">
        <v>15</v>
      </c>
      <c r="D232" s="22" t="s">
        <v>16</v>
      </c>
      <c r="E232" s="20" t="s">
        <v>63</v>
      </c>
      <c r="F232" s="29" t="s">
        <v>3428</v>
      </c>
      <c r="G232" s="33">
        <v>0</v>
      </c>
      <c r="H232" s="33">
        <f t="shared" si="28"/>
        <v>0</v>
      </c>
      <c r="I232" s="33">
        <f t="shared" si="29"/>
        <v>0</v>
      </c>
      <c r="J232" s="33">
        <v>0</v>
      </c>
      <c r="K232" s="33">
        <f t="shared" si="30"/>
        <v>0</v>
      </c>
      <c r="L232" s="33">
        <f t="shared" si="31"/>
        <v>0</v>
      </c>
      <c r="M232" s="33">
        <f t="shared" si="32"/>
        <v>0</v>
      </c>
      <c r="N232" s="33">
        <f t="shared" si="33"/>
        <v>0</v>
      </c>
      <c r="O232" s="33">
        <f t="shared" si="34"/>
        <v>0</v>
      </c>
      <c r="P232" s="33">
        <f t="shared" si="35"/>
        <v>0</v>
      </c>
      <c r="Q232" s="33">
        <f t="shared" si="36"/>
        <v>0</v>
      </c>
    </row>
    <row r="233" spans="1:17" x14ac:dyDescent="0.25">
      <c r="A233" s="23" t="s">
        <v>3429</v>
      </c>
      <c r="B233" s="20" t="s">
        <v>1495</v>
      </c>
      <c r="C233" s="22" t="s">
        <v>15</v>
      </c>
      <c r="D233" s="22" t="s">
        <v>16</v>
      </c>
      <c r="E233" s="20" t="s">
        <v>86</v>
      </c>
      <c r="F233" s="29" t="s">
        <v>3430</v>
      </c>
      <c r="G233" s="33">
        <v>1</v>
      </c>
      <c r="H233" s="33">
        <f t="shared" si="28"/>
        <v>1</v>
      </c>
      <c r="I233" s="33">
        <f t="shared" si="29"/>
        <v>1</v>
      </c>
      <c r="J233" s="33">
        <v>1</v>
      </c>
      <c r="K233" s="33">
        <f t="shared" si="30"/>
        <v>1</v>
      </c>
      <c r="L233" s="33">
        <f t="shared" si="31"/>
        <v>0</v>
      </c>
      <c r="M233" s="33">
        <f t="shared" si="32"/>
        <v>1</v>
      </c>
      <c r="N233" s="33">
        <f t="shared" si="33"/>
        <v>2</v>
      </c>
      <c r="O233" s="33">
        <f t="shared" si="34"/>
        <v>0</v>
      </c>
      <c r="P233" s="33">
        <f t="shared" si="35"/>
        <v>0</v>
      </c>
      <c r="Q233" s="33">
        <f t="shared" si="36"/>
        <v>4</v>
      </c>
    </row>
    <row r="234" spans="1:17" x14ac:dyDescent="0.25">
      <c r="A234" s="23" t="s">
        <v>3434</v>
      </c>
      <c r="B234" s="20" t="s">
        <v>1495</v>
      </c>
      <c r="C234" s="22" t="s">
        <v>15</v>
      </c>
      <c r="D234" s="22" t="s">
        <v>16</v>
      </c>
      <c r="E234" s="20" t="s">
        <v>427</v>
      </c>
      <c r="F234" s="29" t="s">
        <v>3435</v>
      </c>
      <c r="G234" s="33">
        <v>0</v>
      </c>
      <c r="H234" s="33">
        <f t="shared" si="28"/>
        <v>0</v>
      </c>
      <c r="I234" s="33">
        <f t="shared" si="29"/>
        <v>0</v>
      </c>
      <c r="J234" s="33">
        <v>0</v>
      </c>
      <c r="K234" s="33">
        <f t="shared" si="30"/>
        <v>0</v>
      </c>
      <c r="L234" s="33">
        <f t="shared" si="31"/>
        <v>0</v>
      </c>
      <c r="M234" s="33">
        <f t="shared" si="32"/>
        <v>0</v>
      </c>
      <c r="N234" s="33">
        <f t="shared" si="33"/>
        <v>0</v>
      </c>
      <c r="O234" s="33">
        <f t="shared" si="34"/>
        <v>0</v>
      </c>
      <c r="P234" s="33">
        <f t="shared" si="35"/>
        <v>0</v>
      </c>
      <c r="Q234" s="33">
        <f t="shared" si="36"/>
        <v>0</v>
      </c>
    </row>
    <row r="235" spans="1:17" x14ac:dyDescent="0.25">
      <c r="A235" s="23" t="s">
        <v>3436</v>
      </c>
      <c r="B235" s="20" t="s">
        <v>1495</v>
      </c>
      <c r="C235" s="22" t="s">
        <v>15</v>
      </c>
      <c r="D235" s="22" t="s">
        <v>16</v>
      </c>
      <c r="E235" s="20" t="s">
        <v>105</v>
      </c>
      <c r="F235" s="29" t="s">
        <v>3437</v>
      </c>
      <c r="G235" s="33">
        <v>0</v>
      </c>
      <c r="H235" s="33">
        <f t="shared" si="28"/>
        <v>0</v>
      </c>
      <c r="I235" s="33">
        <f t="shared" si="29"/>
        <v>0</v>
      </c>
      <c r="J235" s="33">
        <v>0</v>
      </c>
      <c r="K235" s="33">
        <f t="shared" si="30"/>
        <v>0</v>
      </c>
      <c r="L235" s="33">
        <f t="shared" si="31"/>
        <v>0</v>
      </c>
      <c r="M235" s="33">
        <f t="shared" si="32"/>
        <v>0</v>
      </c>
      <c r="N235" s="33">
        <f t="shared" si="33"/>
        <v>0</v>
      </c>
      <c r="O235" s="33">
        <f t="shared" si="34"/>
        <v>0</v>
      </c>
      <c r="P235" s="33">
        <f t="shared" si="35"/>
        <v>0</v>
      </c>
      <c r="Q235" s="33">
        <f t="shared" si="36"/>
        <v>0</v>
      </c>
    </row>
    <row r="236" spans="1:17" x14ac:dyDescent="0.25">
      <c r="A236" s="23" t="s">
        <v>4081</v>
      </c>
      <c r="B236" s="20" t="s">
        <v>1495</v>
      </c>
      <c r="C236" s="22" t="s">
        <v>15</v>
      </c>
      <c r="D236" s="22" t="s">
        <v>16</v>
      </c>
      <c r="E236" s="20" t="s">
        <v>291</v>
      </c>
      <c r="F236" s="29" t="s">
        <v>4082</v>
      </c>
      <c r="G236" s="33">
        <v>0</v>
      </c>
      <c r="H236" s="33">
        <f t="shared" si="28"/>
        <v>0</v>
      </c>
      <c r="I236" s="33">
        <f t="shared" si="29"/>
        <v>0</v>
      </c>
      <c r="J236" s="33">
        <v>0</v>
      </c>
      <c r="K236" s="33">
        <f t="shared" si="30"/>
        <v>0</v>
      </c>
      <c r="L236" s="33">
        <f t="shared" si="31"/>
        <v>0</v>
      </c>
      <c r="M236" s="33">
        <f t="shared" si="32"/>
        <v>0</v>
      </c>
      <c r="N236" s="33">
        <f t="shared" si="33"/>
        <v>0</v>
      </c>
      <c r="O236" s="33">
        <f t="shared" si="34"/>
        <v>0</v>
      </c>
      <c r="P236" s="33">
        <f t="shared" si="35"/>
        <v>0</v>
      </c>
      <c r="Q236" s="33">
        <f t="shared" si="36"/>
        <v>0</v>
      </c>
    </row>
    <row r="237" spans="1:17" x14ac:dyDescent="0.25">
      <c r="A237" s="23" t="s">
        <v>3438</v>
      </c>
      <c r="B237" s="20" t="s">
        <v>1495</v>
      </c>
      <c r="C237" s="22" t="s">
        <v>15</v>
      </c>
      <c r="D237" s="22" t="s">
        <v>16</v>
      </c>
      <c r="E237" s="20" t="s">
        <v>139</v>
      </c>
      <c r="F237" s="29" t="s">
        <v>3439</v>
      </c>
      <c r="G237" s="33">
        <v>0</v>
      </c>
      <c r="H237" s="33">
        <f t="shared" si="28"/>
        <v>0</v>
      </c>
      <c r="I237" s="33">
        <f t="shared" si="29"/>
        <v>0</v>
      </c>
      <c r="J237" s="33">
        <v>0</v>
      </c>
      <c r="K237" s="33">
        <f t="shared" si="30"/>
        <v>0</v>
      </c>
      <c r="L237" s="33">
        <f t="shared" si="31"/>
        <v>0</v>
      </c>
      <c r="M237" s="33">
        <f t="shared" si="32"/>
        <v>0</v>
      </c>
      <c r="N237" s="33">
        <f t="shared" si="33"/>
        <v>0</v>
      </c>
      <c r="O237" s="33">
        <f t="shared" si="34"/>
        <v>0</v>
      </c>
      <c r="P237" s="33">
        <f t="shared" si="35"/>
        <v>0</v>
      </c>
      <c r="Q237" s="33">
        <f t="shared" si="36"/>
        <v>0</v>
      </c>
    </row>
    <row r="238" spans="1:17" x14ac:dyDescent="0.25">
      <c r="A238" s="23" t="s">
        <v>3452</v>
      </c>
      <c r="B238" s="20" t="s">
        <v>1495</v>
      </c>
      <c r="C238" s="22" t="s">
        <v>15</v>
      </c>
      <c r="D238" s="22" t="s">
        <v>16</v>
      </c>
      <c r="E238" s="20" t="s">
        <v>450</v>
      </c>
      <c r="F238" s="29" t="s">
        <v>3453</v>
      </c>
      <c r="G238" s="33">
        <v>1</v>
      </c>
      <c r="H238" s="33">
        <f t="shared" si="28"/>
        <v>1</v>
      </c>
      <c r="I238" s="33">
        <f t="shared" si="29"/>
        <v>1</v>
      </c>
      <c r="J238" s="33">
        <v>1</v>
      </c>
      <c r="K238" s="33">
        <f t="shared" si="30"/>
        <v>1</v>
      </c>
      <c r="L238" s="33">
        <f t="shared" si="31"/>
        <v>0</v>
      </c>
      <c r="M238" s="33">
        <f t="shared" si="32"/>
        <v>1</v>
      </c>
      <c r="N238" s="33">
        <f t="shared" si="33"/>
        <v>2</v>
      </c>
      <c r="O238" s="33">
        <f t="shared" si="34"/>
        <v>0</v>
      </c>
      <c r="P238" s="33">
        <f t="shared" si="35"/>
        <v>0</v>
      </c>
      <c r="Q238" s="33">
        <f t="shared" si="36"/>
        <v>4</v>
      </c>
    </row>
    <row r="239" spans="1:17" x14ac:dyDescent="0.25">
      <c r="A239" s="23" t="s">
        <v>4085</v>
      </c>
      <c r="B239" s="20" t="s">
        <v>1495</v>
      </c>
      <c r="C239" s="22" t="s">
        <v>15</v>
      </c>
      <c r="D239" s="22" t="s">
        <v>16</v>
      </c>
      <c r="E239" s="20" t="s">
        <v>39</v>
      </c>
      <c r="F239" s="29" t="s">
        <v>4086</v>
      </c>
      <c r="G239" s="33">
        <v>0</v>
      </c>
      <c r="H239" s="33">
        <f t="shared" si="28"/>
        <v>0</v>
      </c>
      <c r="I239" s="33">
        <f t="shared" si="29"/>
        <v>0</v>
      </c>
      <c r="J239" s="33">
        <v>0</v>
      </c>
      <c r="K239" s="33">
        <f t="shared" si="30"/>
        <v>0</v>
      </c>
      <c r="L239" s="33">
        <f t="shared" si="31"/>
        <v>0</v>
      </c>
      <c r="M239" s="33">
        <f t="shared" si="32"/>
        <v>0</v>
      </c>
      <c r="N239" s="33">
        <f t="shared" si="33"/>
        <v>0</v>
      </c>
      <c r="O239" s="33">
        <f t="shared" si="34"/>
        <v>0</v>
      </c>
      <c r="P239" s="33">
        <f t="shared" si="35"/>
        <v>0</v>
      </c>
      <c r="Q239" s="33">
        <f t="shared" si="36"/>
        <v>0</v>
      </c>
    </row>
    <row r="240" spans="1:17" x14ac:dyDescent="0.25">
      <c r="A240" s="23" t="s">
        <v>3440</v>
      </c>
      <c r="B240" s="20" t="s">
        <v>1495</v>
      </c>
      <c r="C240" s="22" t="s">
        <v>15</v>
      </c>
      <c r="D240" s="22" t="s">
        <v>16</v>
      </c>
      <c r="E240" s="20" t="s">
        <v>162</v>
      </c>
      <c r="F240" s="29" t="s">
        <v>3441</v>
      </c>
      <c r="G240" s="33">
        <v>0</v>
      </c>
      <c r="H240" s="33">
        <f t="shared" si="28"/>
        <v>0</v>
      </c>
      <c r="I240" s="33">
        <f t="shared" si="29"/>
        <v>0</v>
      </c>
      <c r="J240" s="33">
        <v>0</v>
      </c>
      <c r="K240" s="33">
        <f t="shared" si="30"/>
        <v>0</v>
      </c>
      <c r="L240" s="33">
        <f t="shared" si="31"/>
        <v>0</v>
      </c>
      <c r="M240" s="33">
        <f t="shared" si="32"/>
        <v>0</v>
      </c>
      <c r="N240" s="33">
        <f t="shared" si="33"/>
        <v>0</v>
      </c>
      <c r="O240" s="33">
        <f t="shared" si="34"/>
        <v>0</v>
      </c>
      <c r="P240" s="33">
        <f t="shared" si="35"/>
        <v>0</v>
      </c>
      <c r="Q240" s="33">
        <f t="shared" si="36"/>
        <v>0</v>
      </c>
    </row>
    <row r="241" spans="1:17" x14ac:dyDescent="0.25">
      <c r="A241" s="23" t="s">
        <v>3567</v>
      </c>
      <c r="B241" s="20" t="s">
        <v>1495</v>
      </c>
      <c r="C241" s="22" t="s">
        <v>15</v>
      </c>
      <c r="D241" s="22" t="s">
        <v>16</v>
      </c>
      <c r="E241" s="20" t="s">
        <v>116</v>
      </c>
      <c r="F241" s="29" t="s">
        <v>3568</v>
      </c>
      <c r="G241" s="33">
        <v>1</v>
      </c>
      <c r="H241" s="33">
        <f t="shared" si="28"/>
        <v>1</v>
      </c>
      <c r="I241" s="33">
        <f t="shared" si="29"/>
        <v>1</v>
      </c>
      <c r="J241" s="33">
        <v>1</v>
      </c>
      <c r="K241" s="33">
        <f t="shared" si="30"/>
        <v>1</v>
      </c>
      <c r="L241" s="33">
        <f t="shared" si="31"/>
        <v>0</v>
      </c>
      <c r="M241" s="33">
        <f t="shared" si="32"/>
        <v>1</v>
      </c>
      <c r="N241" s="33">
        <f t="shared" si="33"/>
        <v>2</v>
      </c>
      <c r="O241" s="33">
        <f t="shared" si="34"/>
        <v>0</v>
      </c>
      <c r="P241" s="33">
        <f t="shared" si="35"/>
        <v>0</v>
      </c>
      <c r="Q241" s="33">
        <f t="shared" si="36"/>
        <v>4</v>
      </c>
    </row>
    <row r="242" spans="1:17" x14ac:dyDescent="0.25">
      <c r="A242" s="23" t="s">
        <v>3442</v>
      </c>
      <c r="B242" s="20" t="s">
        <v>1495</v>
      </c>
      <c r="C242" s="22" t="s">
        <v>15</v>
      </c>
      <c r="D242" s="22" t="s">
        <v>16</v>
      </c>
      <c r="E242" s="20" t="s">
        <v>95</v>
      </c>
      <c r="F242" s="29" t="s">
        <v>3443</v>
      </c>
      <c r="G242" s="33">
        <v>0</v>
      </c>
      <c r="H242" s="33">
        <f t="shared" si="28"/>
        <v>0</v>
      </c>
      <c r="I242" s="33">
        <f t="shared" si="29"/>
        <v>0</v>
      </c>
      <c r="J242" s="33">
        <v>0</v>
      </c>
      <c r="K242" s="33">
        <f t="shared" si="30"/>
        <v>0</v>
      </c>
      <c r="L242" s="33">
        <f t="shared" si="31"/>
        <v>0</v>
      </c>
      <c r="M242" s="33">
        <f t="shared" si="32"/>
        <v>0</v>
      </c>
      <c r="N242" s="33">
        <f t="shared" si="33"/>
        <v>0</v>
      </c>
      <c r="O242" s="33">
        <f t="shared" si="34"/>
        <v>0</v>
      </c>
      <c r="P242" s="33">
        <f t="shared" si="35"/>
        <v>0</v>
      </c>
      <c r="Q242" s="33">
        <f t="shared" si="36"/>
        <v>0</v>
      </c>
    </row>
    <row r="243" spans="1:17" x14ac:dyDescent="0.25">
      <c r="A243" s="23" t="s">
        <v>3444</v>
      </c>
      <c r="B243" s="20" t="s">
        <v>1495</v>
      </c>
      <c r="C243" s="22" t="s">
        <v>15</v>
      </c>
      <c r="D243" s="22" t="s">
        <v>16</v>
      </c>
      <c r="E243" s="20" t="s">
        <v>377</v>
      </c>
      <c r="F243" s="29" t="s">
        <v>3445</v>
      </c>
      <c r="G243" s="33">
        <v>0</v>
      </c>
      <c r="H243" s="33">
        <f t="shared" si="28"/>
        <v>0</v>
      </c>
      <c r="I243" s="33">
        <f t="shared" si="29"/>
        <v>0</v>
      </c>
      <c r="J243" s="33">
        <v>0</v>
      </c>
      <c r="K243" s="33">
        <f t="shared" si="30"/>
        <v>0</v>
      </c>
      <c r="L243" s="33">
        <f t="shared" si="31"/>
        <v>0</v>
      </c>
      <c r="M243" s="33">
        <f t="shared" si="32"/>
        <v>0</v>
      </c>
      <c r="N243" s="33">
        <f t="shared" si="33"/>
        <v>0</v>
      </c>
      <c r="O243" s="33">
        <f t="shared" si="34"/>
        <v>0</v>
      </c>
      <c r="P243" s="33">
        <f t="shared" si="35"/>
        <v>0</v>
      </c>
      <c r="Q243" s="33">
        <f t="shared" si="36"/>
        <v>0</v>
      </c>
    </row>
    <row r="244" spans="1:17" x14ac:dyDescent="0.25">
      <c r="A244" s="23" t="s">
        <v>4065</v>
      </c>
      <c r="B244" s="20" t="s">
        <v>1495</v>
      </c>
      <c r="C244" s="22" t="s">
        <v>15</v>
      </c>
      <c r="D244" s="22" t="s">
        <v>16</v>
      </c>
      <c r="E244" s="20" t="s">
        <v>37</v>
      </c>
      <c r="F244" s="29" t="s">
        <v>4066</v>
      </c>
      <c r="G244" s="33">
        <v>0</v>
      </c>
      <c r="H244" s="33">
        <f t="shared" si="28"/>
        <v>0</v>
      </c>
      <c r="I244" s="33">
        <f t="shared" si="29"/>
        <v>0</v>
      </c>
      <c r="J244" s="33">
        <v>0</v>
      </c>
      <c r="K244" s="33">
        <f t="shared" si="30"/>
        <v>0</v>
      </c>
      <c r="L244" s="33">
        <f t="shared" si="31"/>
        <v>0</v>
      </c>
      <c r="M244" s="33">
        <f t="shared" si="32"/>
        <v>0</v>
      </c>
      <c r="N244" s="33">
        <f t="shared" si="33"/>
        <v>0</v>
      </c>
      <c r="O244" s="33">
        <f t="shared" si="34"/>
        <v>0</v>
      </c>
      <c r="P244" s="33">
        <f t="shared" si="35"/>
        <v>0</v>
      </c>
      <c r="Q244" s="33">
        <f t="shared" si="36"/>
        <v>0</v>
      </c>
    </row>
    <row r="245" spans="1:17" x14ac:dyDescent="0.25">
      <c r="A245" s="23" t="s">
        <v>3446</v>
      </c>
      <c r="B245" s="20" t="s">
        <v>1495</v>
      </c>
      <c r="C245" s="22" t="s">
        <v>15</v>
      </c>
      <c r="D245" s="22" t="s">
        <v>16</v>
      </c>
      <c r="E245" s="20" t="s">
        <v>46</v>
      </c>
      <c r="F245" s="29" t="s">
        <v>3447</v>
      </c>
      <c r="G245" s="33">
        <v>1</v>
      </c>
      <c r="H245" s="33">
        <f t="shared" si="28"/>
        <v>1</v>
      </c>
      <c r="I245" s="33">
        <f t="shared" si="29"/>
        <v>1</v>
      </c>
      <c r="J245" s="33">
        <v>1</v>
      </c>
      <c r="K245" s="33">
        <f t="shared" si="30"/>
        <v>1</v>
      </c>
      <c r="L245" s="33">
        <f t="shared" si="31"/>
        <v>0</v>
      </c>
      <c r="M245" s="33">
        <f t="shared" si="32"/>
        <v>1</v>
      </c>
      <c r="N245" s="33">
        <f t="shared" si="33"/>
        <v>2</v>
      </c>
      <c r="O245" s="33">
        <f t="shared" si="34"/>
        <v>0</v>
      </c>
      <c r="P245" s="33">
        <f t="shared" si="35"/>
        <v>0</v>
      </c>
      <c r="Q245" s="33">
        <f t="shared" si="36"/>
        <v>4</v>
      </c>
    </row>
    <row r="246" spans="1:17" x14ac:dyDescent="0.25">
      <c r="A246" s="23" t="s">
        <v>3448</v>
      </c>
      <c r="B246" s="20" t="s">
        <v>1495</v>
      </c>
      <c r="C246" s="22" t="s">
        <v>15</v>
      </c>
      <c r="D246" s="22" t="s">
        <v>16</v>
      </c>
      <c r="E246" s="20" t="s">
        <v>42</v>
      </c>
      <c r="F246" s="29" t="s">
        <v>3449</v>
      </c>
      <c r="G246" s="33">
        <v>0</v>
      </c>
      <c r="H246" s="33">
        <f t="shared" si="28"/>
        <v>0</v>
      </c>
      <c r="I246" s="33">
        <f t="shared" si="29"/>
        <v>0</v>
      </c>
      <c r="J246" s="33">
        <v>0</v>
      </c>
      <c r="K246" s="33">
        <f t="shared" si="30"/>
        <v>0</v>
      </c>
      <c r="L246" s="33">
        <f t="shared" si="31"/>
        <v>0</v>
      </c>
      <c r="M246" s="33">
        <f t="shared" si="32"/>
        <v>0</v>
      </c>
      <c r="N246" s="33">
        <f t="shared" si="33"/>
        <v>0</v>
      </c>
      <c r="O246" s="33">
        <f t="shared" si="34"/>
        <v>0</v>
      </c>
      <c r="P246" s="33">
        <f t="shared" si="35"/>
        <v>0</v>
      </c>
      <c r="Q246" s="33">
        <f t="shared" si="36"/>
        <v>0</v>
      </c>
    </row>
    <row r="247" spans="1:17" x14ac:dyDescent="0.25">
      <c r="A247" s="23" t="s">
        <v>3450</v>
      </c>
      <c r="B247" s="20" t="s">
        <v>1495</v>
      </c>
      <c r="C247" s="22" t="s">
        <v>15</v>
      </c>
      <c r="D247" s="22" t="s">
        <v>16</v>
      </c>
      <c r="E247" s="20" t="s">
        <v>27</v>
      </c>
      <c r="F247" s="29" t="s">
        <v>3451</v>
      </c>
      <c r="G247" s="33">
        <v>1</v>
      </c>
      <c r="H247" s="33">
        <f t="shared" si="28"/>
        <v>1</v>
      </c>
      <c r="I247" s="33">
        <f t="shared" si="29"/>
        <v>1</v>
      </c>
      <c r="J247" s="33">
        <v>1</v>
      </c>
      <c r="K247" s="33">
        <f t="shared" si="30"/>
        <v>1</v>
      </c>
      <c r="L247" s="33">
        <f t="shared" si="31"/>
        <v>0</v>
      </c>
      <c r="M247" s="33">
        <f t="shared" si="32"/>
        <v>1</v>
      </c>
      <c r="N247" s="33">
        <f t="shared" si="33"/>
        <v>2</v>
      </c>
      <c r="O247" s="33">
        <f t="shared" si="34"/>
        <v>0</v>
      </c>
      <c r="P247" s="33">
        <f t="shared" si="35"/>
        <v>0</v>
      </c>
      <c r="Q247" s="33">
        <f t="shared" si="36"/>
        <v>4</v>
      </c>
    </row>
    <row r="248" spans="1:17" x14ac:dyDescent="0.25">
      <c r="A248" s="23" t="s">
        <v>4457</v>
      </c>
      <c r="B248" s="20" t="s">
        <v>1495</v>
      </c>
      <c r="C248" s="22" t="s">
        <v>15</v>
      </c>
      <c r="D248" s="22" t="s">
        <v>16</v>
      </c>
      <c r="E248" s="20" t="s">
        <v>64</v>
      </c>
      <c r="F248" s="29" t="s">
        <v>4458</v>
      </c>
      <c r="G248" s="33">
        <v>0</v>
      </c>
      <c r="H248" s="33">
        <f t="shared" si="28"/>
        <v>0</v>
      </c>
      <c r="I248" s="33">
        <f t="shared" si="29"/>
        <v>0</v>
      </c>
      <c r="J248" s="33">
        <v>0</v>
      </c>
      <c r="K248" s="33">
        <f t="shared" si="30"/>
        <v>0</v>
      </c>
      <c r="L248" s="33">
        <f t="shared" si="31"/>
        <v>0</v>
      </c>
      <c r="M248" s="33">
        <f t="shared" si="32"/>
        <v>0</v>
      </c>
      <c r="N248" s="33">
        <f t="shared" si="33"/>
        <v>0</v>
      </c>
      <c r="O248" s="33">
        <f t="shared" si="34"/>
        <v>0</v>
      </c>
      <c r="P248" s="33">
        <f t="shared" si="35"/>
        <v>0</v>
      </c>
      <c r="Q248" s="33">
        <f t="shared" si="36"/>
        <v>0</v>
      </c>
    </row>
    <row r="249" spans="1:17" x14ac:dyDescent="0.25">
      <c r="A249" s="23" t="s">
        <v>3454</v>
      </c>
      <c r="B249" s="20" t="s">
        <v>1495</v>
      </c>
      <c r="C249" s="22" t="s">
        <v>15</v>
      </c>
      <c r="D249" s="22" t="s">
        <v>16</v>
      </c>
      <c r="E249" s="20" t="s">
        <v>365</v>
      </c>
      <c r="F249" s="29" t="s">
        <v>3455</v>
      </c>
      <c r="G249" s="33">
        <v>0</v>
      </c>
      <c r="H249" s="33">
        <f t="shared" si="28"/>
        <v>0</v>
      </c>
      <c r="I249" s="33">
        <f t="shared" si="29"/>
        <v>0</v>
      </c>
      <c r="J249" s="33">
        <v>0</v>
      </c>
      <c r="K249" s="33">
        <f t="shared" si="30"/>
        <v>0</v>
      </c>
      <c r="L249" s="33">
        <f t="shared" si="31"/>
        <v>0</v>
      </c>
      <c r="M249" s="33">
        <f t="shared" si="32"/>
        <v>0</v>
      </c>
      <c r="N249" s="33">
        <f t="shared" si="33"/>
        <v>0</v>
      </c>
      <c r="O249" s="33">
        <f t="shared" si="34"/>
        <v>0</v>
      </c>
      <c r="P249" s="33">
        <f t="shared" si="35"/>
        <v>0</v>
      </c>
      <c r="Q249" s="33">
        <f t="shared" si="36"/>
        <v>0</v>
      </c>
    </row>
    <row r="250" spans="1:17" x14ac:dyDescent="0.25">
      <c r="A250" s="23" t="s">
        <v>3456</v>
      </c>
      <c r="B250" s="20" t="s">
        <v>1495</v>
      </c>
      <c r="C250" s="22" t="s">
        <v>15</v>
      </c>
      <c r="D250" s="22" t="s">
        <v>16</v>
      </c>
      <c r="E250" s="20" t="s">
        <v>309</v>
      </c>
      <c r="F250" s="29" t="s">
        <v>3437</v>
      </c>
      <c r="G250" s="33">
        <v>1</v>
      </c>
      <c r="H250" s="33">
        <f t="shared" si="28"/>
        <v>1</v>
      </c>
      <c r="I250" s="33">
        <f t="shared" si="29"/>
        <v>1</v>
      </c>
      <c r="J250" s="33">
        <v>1</v>
      </c>
      <c r="K250" s="33">
        <f t="shared" si="30"/>
        <v>1</v>
      </c>
      <c r="L250" s="33">
        <f t="shared" si="31"/>
        <v>0</v>
      </c>
      <c r="M250" s="33">
        <f t="shared" si="32"/>
        <v>1</v>
      </c>
      <c r="N250" s="33">
        <f t="shared" si="33"/>
        <v>2</v>
      </c>
      <c r="O250" s="33">
        <f t="shared" si="34"/>
        <v>0</v>
      </c>
      <c r="P250" s="33">
        <f t="shared" si="35"/>
        <v>0</v>
      </c>
      <c r="Q250" s="33">
        <f t="shared" si="36"/>
        <v>4</v>
      </c>
    </row>
    <row r="251" spans="1:17" x14ac:dyDescent="0.25">
      <c r="A251" s="23" t="s">
        <v>3457</v>
      </c>
      <c r="B251" s="20" t="s">
        <v>1495</v>
      </c>
      <c r="C251" s="22" t="s">
        <v>15</v>
      </c>
      <c r="D251" s="22" t="s">
        <v>16</v>
      </c>
      <c r="E251" s="20" t="s">
        <v>155</v>
      </c>
      <c r="F251" s="29" t="s">
        <v>3458</v>
      </c>
      <c r="G251" s="33">
        <v>0</v>
      </c>
      <c r="H251" s="33">
        <f t="shared" si="28"/>
        <v>0</v>
      </c>
      <c r="I251" s="33">
        <f t="shared" si="29"/>
        <v>0</v>
      </c>
      <c r="J251" s="33">
        <v>0</v>
      </c>
      <c r="K251" s="33">
        <f t="shared" si="30"/>
        <v>0</v>
      </c>
      <c r="L251" s="33">
        <f t="shared" si="31"/>
        <v>0</v>
      </c>
      <c r="M251" s="33">
        <f t="shared" si="32"/>
        <v>0</v>
      </c>
      <c r="N251" s="33">
        <f t="shared" si="33"/>
        <v>0</v>
      </c>
      <c r="O251" s="33">
        <f t="shared" si="34"/>
        <v>0</v>
      </c>
      <c r="P251" s="33">
        <f t="shared" si="35"/>
        <v>0</v>
      </c>
      <c r="Q251" s="33">
        <f t="shared" si="36"/>
        <v>0</v>
      </c>
    </row>
    <row r="252" spans="1:17" x14ac:dyDescent="0.25">
      <c r="A252" s="23" t="s">
        <v>3459</v>
      </c>
      <c r="B252" s="20" t="s">
        <v>1495</v>
      </c>
      <c r="C252" s="22" t="s">
        <v>15</v>
      </c>
      <c r="D252" s="22" t="s">
        <v>16</v>
      </c>
      <c r="E252" s="20" t="s">
        <v>187</v>
      </c>
      <c r="F252" s="29" t="s">
        <v>3460</v>
      </c>
      <c r="G252" s="33">
        <v>0</v>
      </c>
      <c r="H252" s="33">
        <f t="shared" si="28"/>
        <v>0</v>
      </c>
      <c r="I252" s="33">
        <f t="shared" si="29"/>
        <v>0</v>
      </c>
      <c r="J252" s="33">
        <v>0</v>
      </c>
      <c r="K252" s="33">
        <f t="shared" si="30"/>
        <v>0</v>
      </c>
      <c r="L252" s="33">
        <f t="shared" si="31"/>
        <v>0</v>
      </c>
      <c r="M252" s="33">
        <f t="shared" si="32"/>
        <v>0</v>
      </c>
      <c r="N252" s="33">
        <f t="shared" si="33"/>
        <v>0</v>
      </c>
      <c r="O252" s="33">
        <f t="shared" si="34"/>
        <v>0</v>
      </c>
      <c r="P252" s="33">
        <f t="shared" si="35"/>
        <v>0</v>
      </c>
      <c r="Q252" s="33">
        <f t="shared" si="36"/>
        <v>0</v>
      </c>
    </row>
    <row r="253" spans="1:17" x14ac:dyDescent="0.25">
      <c r="A253" s="23" t="s">
        <v>3461</v>
      </c>
      <c r="B253" s="20" t="s">
        <v>1495</v>
      </c>
      <c r="C253" s="22" t="s">
        <v>15</v>
      </c>
      <c r="D253" s="22" t="s">
        <v>16</v>
      </c>
      <c r="E253" s="20" t="s">
        <v>125</v>
      </c>
      <c r="F253" s="29" t="s">
        <v>3462</v>
      </c>
      <c r="G253" s="33">
        <v>1</v>
      </c>
      <c r="H253" s="33">
        <f t="shared" si="28"/>
        <v>1</v>
      </c>
      <c r="I253" s="33">
        <f t="shared" si="29"/>
        <v>1</v>
      </c>
      <c r="J253" s="33">
        <v>1</v>
      </c>
      <c r="K253" s="33">
        <f t="shared" si="30"/>
        <v>1</v>
      </c>
      <c r="L253" s="33">
        <f t="shared" si="31"/>
        <v>0</v>
      </c>
      <c r="M253" s="33">
        <f t="shared" si="32"/>
        <v>1</v>
      </c>
      <c r="N253" s="33">
        <f t="shared" si="33"/>
        <v>2</v>
      </c>
      <c r="O253" s="33">
        <f t="shared" si="34"/>
        <v>0</v>
      </c>
      <c r="P253" s="33">
        <f t="shared" si="35"/>
        <v>0</v>
      </c>
      <c r="Q253" s="33">
        <f t="shared" si="36"/>
        <v>4</v>
      </c>
    </row>
    <row r="254" spans="1:17" x14ac:dyDescent="0.25">
      <c r="A254" s="23" t="s">
        <v>3463</v>
      </c>
      <c r="B254" s="20" t="s">
        <v>1495</v>
      </c>
      <c r="C254" s="22" t="s">
        <v>15</v>
      </c>
      <c r="D254" s="22" t="s">
        <v>16</v>
      </c>
      <c r="E254" s="20" t="s">
        <v>461</v>
      </c>
      <c r="F254" s="29" t="s">
        <v>3464</v>
      </c>
      <c r="G254" s="33">
        <v>0</v>
      </c>
      <c r="H254" s="33">
        <f t="shared" si="28"/>
        <v>0</v>
      </c>
      <c r="I254" s="33">
        <f t="shared" si="29"/>
        <v>0</v>
      </c>
      <c r="J254" s="33">
        <v>0</v>
      </c>
      <c r="K254" s="33">
        <f t="shared" si="30"/>
        <v>0</v>
      </c>
      <c r="L254" s="33">
        <f t="shared" si="31"/>
        <v>0</v>
      </c>
      <c r="M254" s="33">
        <f t="shared" si="32"/>
        <v>0</v>
      </c>
      <c r="N254" s="33">
        <f t="shared" si="33"/>
        <v>0</v>
      </c>
      <c r="O254" s="33">
        <f t="shared" si="34"/>
        <v>0</v>
      </c>
      <c r="P254" s="33">
        <f t="shared" si="35"/>
        <v>0</v>
      </c>
      <c r="Q254" s="33">
        <f t="shared" si="36"/>
        <v>0</v>
      </c>
    </row>
    <row r="255" spans="1:17" x14ac:dyDescent="0.25">
      <c r="A255" s="23" t="s">
        <v>3465</v>
      </c>
      <c r="B255" s="20" t="s">
        <v>1495</v>
      </c>
      <c r="C255" s="22" t="s">
        <v>15</v>
      </c>
      <c r="D255" s="22" t="s">
        <v>16</v>
      </c>
      <c r="E255" s="20" t="s">
        <v>464</v>
      </c>
      <c r="F255" s="29" t="s">
        <v>3466</v>
      </c>
      <c r="G255" s="33">
        <v>0</v>
      </c>
      <c r="H255" s="33">
        <f t="shared" si="28"/>
        <v>0</v>
      </c>
      <c r="I255" s="33">
        <f t="shared" si="29"/>
        <v>0</v>
      </c>
      <c r="J255" s="33">
        <v>0</v>
      </c>
      <c r="K255" s="33">
        <f t="shared" si="30"/>
        <v>0</v>
      </c>
      <c r="L255" s="33">
        <f t="shared" si="31"/>
        <v>0</v>
      </c>
      <c r="M255" s="33">
        <f t="shared" si="32"/>
        <v>0</v>
      </c>
      <c r="N255" s="33">
        <f t="shared" si="33"/>
        <v>0</v>
      </c>
      <c r="O255" s="33">
        <f t="shared" si="34"/>
        <v>0</v>
      </c>
      <c r="P255" s="33">
        <f t="shared" si="35"/>
        <v>0</v>
      </c>
      <c r="Q255" s="33">
        <f t="shared" si="36"/>
        <v>0</v>
      </c>
    </row>
    <row r="256" spans="1:17" x14ac:dyDescent="0.25">
      <c r="A256" s="23" t="s">
        <v>3467</v>
      </c>
      <c r="B256" s="20" t="s">
        <v>1495</v>
      </c>
      <c r="C256" s="22" t="s">
        <v>15</v>
      </c>
      <c r="D256" s="22" t="s">
        <v>16</v>
      </c>
      <c r="E256" s="20" t="s">
        <v>1123</v>
      </c>
      <c r="F256" s="29" t="s">
        <v>3468</v>
      </c>
      <c r="G256" s="33">
        <v>0</v>
      </c>
      <c r="H256" s="33">
        <f t="shared" si="28"/>
        <v>0</v>
      </c>
      <c r="I256" s="33">
        <f t="shared" si="29"/>
        <v>0</v>
      </c>
      <c r="J256" s="33">
        <v>0</v>
      </c>
      <c r="K256" s="33">
        <f t="shared" si="30"/>
        <v>0</v>
      </c>
      <c r="L256" s="33">
        <f t="shared" si="31"/>
        <v>0</v>
      </c>
      <c r="M256" s="33">
        <f t="shared" si="32"/>
        <v>0</v>
      </c>
      <c r="N256" s="33">
        <f t="shared" si="33"/>
        <v>0</v>
      </c>
      <c r="O256" s="33">
        <f t="shared" si="34"/>
        <v>0</v>
      </c>
      <c r="P256" s="33">
        <f t="shared" si="35"/>
        <v>0</v>
      </c>
      <c r="Q256" s="33">
        <f t="shared" si="36"/>
        <v>0</v>
      </c>
    </row>
    <row r="257" spans="1:17" x14ac:dyDescent="0.25">
      <c r="A257" s="23" t="s">
        <v>4069</v>
      </c>
      <c r="B257" s="20" t="s">
        <v>1495</v>
      </c>
      <c r="C257" s="22" t="s">
        <v>15</v>
      </c>
      <c r="D257" s="22" t="s">
        <v>16</v>
      </c>
      <c r="E257" s="20" t="s">
        <v>202</v>
      </c>
      <c r="F257" s="29" t="s">
        <v>4070</v>
      </c>
      <c r="G257" s="33">
        <v>1</v>
      </c>
      <c r="H257" s="33">
        <f t="shared" si="28"/>
        <v>1</v>
      </c>
      <c r="I257" s="33">
        <f t="shared" si="29"/>
        <v>1</v>
      </c>
      <c r="J257" s="33">
        <v>1</v>
      </c>
      <c r="K257" s="33">
        <f t="shared" si="30"/>
        <v>1</v>
      </c>
      <c r="L257" s="33">
        <f t="shared" si="31"/>
        <v>0</v>
      </c>
      <c r="M257" s="33">
        <f t="shared" si="32"/>
        <v>1</v>
      </c>
      <c r="N257" s="33">
        <f t="shared" si="33"/>
        <v>2</v>
      </c>
      <c r="O257" s="33">
        <f t="shared" si="34"/>
        <v>0</v>
      </c>
      <c r="P257" s="33">
        <f t="shared" si="35"/>
        <v>0</v>
      </c>
      <c r="Q257" s="33">
        <f t="shared" si="36"/>
        <v>4</v>
      </c>
    </row>
    <row r="258" spans="1:17" x14ac:dyDescent="0.25">
      <c r="A258" s="23" t="s">
        <v>3469</v>
      </c>
      <c r="B258" s="20" t="s">
        <v>1495</v>
      </c>
      <c r="C258" s="22" t="s">
        <v>15</v>
      </c>
      <c r="D258" s="22" t="s">
        <v>16</v>
      </c>
      <c r="E258" s="20" t="s">
        <v>467</v>
      </c>
      <c r="F258" s="29" t="s">
        <v>3470</v>
      </c>
      <c r="G258" s="33">
        <v>0</v>
      </c>
      <c r="H258" s="33">
        <f t="shared" si="28"/>
        <v>0</v>
      </c>
      <c r="I258" s="33">
        <f t="shared" si="29"/>
        <v>0</v>
      </c>
      <c r="J258" s="33">
        <v>0</v>
      </c>
      <c r="K258" s="33">
        <f t="shared" si="30"/>
        <v>0</v>
      </c>
      <c r="L258" s="33">
        <f t="shared" si="31"/>
        <v>0</v>
      </c>
      <c r="M258" s="33">
        <f t="shared" si="32"/>
        <v>0</v>
      </c>
      <c r="N258" s="33">
        <f t="shared" si="33"/>
        <v>0</v>
      </c>
      <c r="O258" s="33">
        <f t="shared" si="34"/>
        <v>0</v>
      </c>
      <c r="P258" s="33">
        <f t="shared" si="35"/>
        <v>0</v>
      </c>
      <c r="Q258" s="33">
        <f t="shared" si="36"/>
        <v>0</v>
      </c>
    </row>
    <row r="259" spans="1:17" x14ac:dyDescent="0.25">
      <c r="A259" s="23" t="s">
        <v>4467</v>
      </c>
      <c r="B259" s="20" t="s">
        <v>1495</v>
      </c>
      <c r="C259" s="22" t="s">
        <v>15</v>
      </c>
      <c r="D259" s="22" t="s">
        <v>16</v>
      </c>
      <c r="E259" s="20" t="s">
        <v>370</v>
      </c>
      <c r="F259" s="29" t="s">
        <v>4468</v>
      </c>
      <c r="G259" s="33">
        <v>0</v>
      </c>
      <c r="H259" s="33">
        <f t="shared" si="28"/>
        <v>0</v>
      </c>
      <c r="I259" s="33">
        <f t="shared" si="29"/>
        <v>0</v>
      </c>
      <c r="J259" s="33">
        <v>0</v>
      </c>
      <c r="K259" s="33">
        <f t="shared" si="30"/>
        <v>0</v>
      </c>
      <c r="L259" s="33">
        <f t="shared" si="31"/>
        <v>0</v>
      </c>
      <c r="M259" s="33">
        <f t="shared" si="32"/>
        <v>0</v>
      </c>
      <c r="N259" s="33">
        <f t="shared" si="33"/>
        <v>0</v>
      </c>
      <c r="O259" s="33">
        <f t="shared" si="34"/>
        <v>0</v>
      </c>
      <c r="P259" s="33">
        <f t="shared" si="35"/>
        <v>0</v>
      </c>
      <c r="Q259" s="33">
        <f t="shared" si="36"/>
        <v>0</v>
      </c>
    </row>
    <row r="260" spans="1:17" x14ac:dyDescent="0.25">
      <c r="A260" s="23" t="s">
        <v>3471</v>
      </c>
      <c r="B260" s="20" t="s">
        <v>1495</v>
      </c>
      <c r="C260" s="22" t="s">
        <v>15</v>
      </c>
      <c r="D260" s="22" t="s">
        <v>16</v>
      </c>
      <c r="E260" s="20" t="s">
        <v>854</v>
      </c>
      <c r="F260" s="29" t="s">
        <v>3472</v>
      </c>
      <c r="G260" s="33">
        <v>1</v>
      </c>
      <c r="H260" s="33">
        <f t="shared" si="28"/>
        <v>1</v>
      </c>
      <c r="I260" s="33">
        <f t="shared" si="29"/>
        <v>1</v>
      </c>
      <c r="J260" s="33">
        <v>1</v>
      </c>
      <c r="K260" s="33">
        <f t="shared" si="30"/>
        <v>1</v>
      </c>
      <c r="L260" s="33">
        <f t="shared" si="31"/>
        <v>0</v>
      </c>
      <c r="M260" s="33">
        <f t="shared" si="32"/>
        <v>1</v>
      </c>
      <c r="N260" s="33">
        <f t="shared" si="33"/>
        <v>2</v>
      </c>
      <c r="O260" s="33">
        <f t="shared" si="34"/>
        <v>0</v>
      </c>
      <c r="P260" s="33">
        <f t="shared" si="35"/>
        <v>0</v>
      </c>
      <c r="Q260" s="33">
        <f t="shared" si="36"/>
        <v>4</v>
      </c>
    </row>
    <row r="261" spans="1:17" x14ac:dyDescent="0.25">
      <c r="A261" s="23" t="s">
        <v>3473</v>
      </c>
      <c r="B261" s="20" t="s">
        <v>1495</v>
      </c>
      <c r="C261" s="22" t="s">
        <v>15</v>
      </c>
      <c r="D261" s="22" t="s">
        <v>16</v>
      </c>
      <c r="E261" s="20" t="s">
        <v>482</v>
      </c>
      <c r="F261" s="29" t="s">
        <v>3474</v>
      </c>
      <c r="G261" s="33">
        <v>1</v>
      </c>
      <c r="H261" s="33">
        <f t="shared" ref="H261:H324" si="37">G261</f>
        <v>1</v>
      </c>
      <c r="I261" s="33">
        <f t="shared" ref="I261:I324" si="38">G261</f>
        <v>1</v>
      </c>
      <c r="J261" s="33">
        <v>1</v>
      </c>
      <c r="K261" s="33">
        <f t="shared" ref="K261:K324" si="39">G261</f>
        <v>1</v>
      </c>
      <c r="L261" s="33">
        <f t="shared" ref="L261:L324" si="40">IF(J261&gt;0,0,2)*G261</f>
        <v>0</v>
      </c>
      <c r="M261" s="33">
        <f t="shared" ref="M261:M324" si="41">IF(L261&gt;0,0,1)*G261</f>
        <v>1</v>
      </c>
      <c r="N261" s="33">
        <f t="shared" ref="N261:N324" si="42">G261*2</f>
        <v>2</v>
      </c>
      <c r="O261" s="33">
        <f t="shared" ref="O261:O324" si="43">(IF(G261+J261=1,0.1,0))*G261</f>
        <v>0</v>
      </c>
      <c r="P261" s="33">
        <f t="shared" ref="P261:P324" si="44">IF(J261=0,(G261*2)+(O261*0),0)</f>
        <v>0</v>
      </c>
      <c r="Q261" s="33">
        <f t="shared" ref="Q261:Q324" si="45">J261*4</f>
        <v>4</v>
      </c>
    </row>
    <row r="262" spans="1:17" x14ac:dyDescent="0.25">
      <c r="A262" s="23" t="s">
        <v>3475</v>
      </c>
      <c r="B262" s="20" t="s">
        <v>1495</v>
      </c>
      <c r="C262" s="22" t="s">
        <v>15</v>
      </c>
      <c r="D262" s="22" t="s">
        <v>16</v>
      </c>
      <c r="E262" s="20" t="s">
        <v>960</v>
      </c>
      <c r="F262" s="29" t="s">
        <v>3476</v>
      </c>
      <c r="G262" s="33">
        <v>0</v>
      </c>
      <c r="H262" s="33">
        <f t="shared" si="37"/>
        <v>0</v>
      </c>
      <c r="I262" s="33">
        <f t="shared" si="38"/>
        <v>0</v>
      </c>
      <c r="J262" s="33">
        <v>0</v>
      </c>
      <c r="K262" s="33">
        <f t="shared" si="39"/>
        <v>0</v>
      </c>
      <c r="L262" s="33">
        <f t="shared" si="40"/>
        <v>0</v>
      </c>
      <c r="M262" s="33">
        <f t="shared" si="41"/>
        <v>0</v>
      </c>
      <c r="N262" s="33">
        <f t="shared" si="42"/>
        <v>0</v>
      </c>
      <c r="O262" s="33">
        <f t="shared" si="43"/>
        <v>0</v>
      </c>
      <c r="P262" s="33">
        <f t="shared" si="44"/>
        <v>0</v>
      </c>
      <c r="Q262" s="33">
        <f t="shared" si="45"/>
        <v>0</v>
      </c>
    </row>
    <row r="263" spans="1:17" x14ac:dyDescent="0.25">
      <c r="A263" s="23" t="s">
        <v>3477</v>
      </c>
      <c r="B263" s="20" t="s">
        <v>1495</v>
      </c>
      <c r="C263" s="22" t="s">
        <v>15</v>
      </c>
      <c r="D263" s="22" t="s">
        <v>16</v>
      </c>
      <c r="E263" s="20" t="s">
        <v>485</v>
      </c>
      <c r="F263" s="29" t="s">
        <v>3478</v>
      </c>
      <c r="G263" s="33">
        <v>0</v>
      </c>
      <c r="H263" s="33">
        <f t="shared" si="37"/>
        <v>0</v>
      </c>
      <c r="I263" s="33">
        <f t="shared" si="38"/>
        <v>0</v>
      </c>
      <c r="J263" s="33">
        <v>0</v>
      </c>
      <c r="K263" s="33">
        <f t="shared" si="39"/>
        <v>0</v>
      </c>
      <c r="L263" s="33">
        <f t="shared" si="40"/>
        <v>0</v>
      </c>
      <c r="M263" s="33">
        <f t="shared" si="41"/>
        <v>0</v>
      </c>
      <c r="N263" s="33">
        <f t="shared" si="42"/>
        <v>0</v>
      </c>
      <c r="O263" s="33">
        <f t="shared" si="43"/>
        <v>0</v>
      </c>
      <c r="P263" s="33">
        <f t="shared" si="44"/>
        <v>0</v>
      </c>
      <c r="Q263" s="33">
        <f t="shared" si="45"/>
        <v>0</v>
      </c>
    </row>
    <row r="264" spans="1:17" x14ac:dyDescent="0.25">
      <c r="A264" s="23" t="s">
        <v>4055</v>
      </c>
      <c r="B264" s="20" t="s">
        <v>1495</v>
      </c>
      <c r="C264" s="22" t="s">
        <v>15</v>
      </c>
      <c r="D264" s="22" t="s">
        <v>16</v>
      </c>
      <c r="E264" s="20" t="s">
        <v>488</v>
      </c>
      <c r="F264" s="29" t="s">
        <v>4056</v>
      </c>
      <c r="G264" s="33">
        <v>0</v>
      </c>
      <c r="H264" s="33">
        <f t="shared" si="37"/>
        <v>0</v>
      </c>
      <c r="I264" s="33">
        <f t="shared" si="38"/>
        <v>0</v>
      </c>
      <c r="J264" s="33">
        <v>0</v>
      </c>
      <c r="K264" s="33">
        <f t="shared" si="39"/>
        <v>0</v>
      </c>
      <c r="L264" s="33">
        <f t="shared" si="40"/>
        <v>0</v>
      </c>
      <c r="M264" s="33">
        <f t="shared" si="41"/>
        <v>0</v>
      </c>
      <c r="N264" s="33">
        <f t="shared" si="42"/>
        <v>0</v>
      </c>
      <c r="O264" s="33">
        <f t="shared" si="43"/>
        <v>0</v>
      </c>
      <c r="P264" s="33">
        <f t="shared" si="44"/>
        <v>0</v>
      </c>
      <c r="Q264" s="33">
        <f t="shared" si="45"/>
        <v>0</v>
      </c>
    </row>
    <row r="265" spans="1:17" x14ac:dyDescent="0.25">
      <c r="A265" s="23" t="s">
        <v>3479</v>
      </c>
      <c r="B265" s="20" t="s">
        <v>1495</v>
      </c>
      <c r="C265" s="22" t="s">
        <v>15</v>
      </c>
      <c r="D265" s="22" t="s">
        <v>16</v>
      </c>
      <c r="E265" s="20" t="s">
        <v>491</v>
      </c>
      <c r="F265" s="29" t="s">
        <v>3480</v>
      </c>
      <c r="G265" s="33">
        <v>1</v>
      </c>
      <c r="H265" s="33">
        <f t="shared" si="37"/>
        <v>1</v>
      </c>
      <c r="I265" s="33">
        <f t="shared" si="38"/>
        <v>1</v>
      </c>
      <c r="J265" s="33">
        <v>1</v>
      </c>
      <c r="K265" s="33">
        <f t="shared" si="39"/>
        <v>1</v>
      </c>
      <c r="L265" s="33">
        <f t="shared" si="40"/>
        <v>0</v>
      </c>
      <c r="M265" s="33">
        <f t="shared" si="41"/>
        <v>1</v>
      </c>
      <c r="N265" s="33">
        <f t="shared" si="42"/>
        <v>2</v>
      </c>
      <c r="O265" s="33">
        <f t="shared" si="43"/>
        <v>0</v>
      </c>
      <c r="P265" s="33">
        <f t="shared" si="44"/>
        <v>0</v>
      </c>
      <c r="Q265" s="33">
        <f t="shared" si="45"/>
        <v>4</v>
      </c>
    </row>
    <row r="266" spans="1:17" x14ac:dyDescent="0.25">
      <c r="A266" s="23" t="s">
        <v>3481</v>
      </c>
      <c r="B266" s="20" t="s">
        <v>1495</v>
      </c>
      <c r="C266" s="22" t="s">
        <v>15</v>
      </c>
      <c r="D266" s="22" t="s">
        <v>16</v>
      </c>
      <c r="E266" s="20" t="s">
        <v>1252</v>
      </c>
      <c r="F266" s="29" t="s">
        <v>3482</v>
      </c>
      <c r="G266" s="33">
        <v>0</v>
      </c>
      <c r="H266" s="33">
        <f t="shared" si="37"/>
        <v>0</v>
      </c>
      <c r="I266" s="33">
        <f t="shared" si="38"/>
        <v>0</v>
      </c>
      <c r="J266" s="33">
        <v>0</v>
      </c>
      <c r="K266" s="33">
        <f t="shared" si="39"/>
        <v>0</v>
      </c>
      <c r="L266" s="33">
        <f t="shared" si="40"/>
        <v>0</v>
      </c>
      <c r="M266" s="33">
        <f t="shared" si="41"/>
        <v>0</v>
      </c>
      <c r="N266" s="33">
        <f t="shared" si="42"/>
        <v>0</v>
      </c>
      <c r="O266" s="33">
        <f t="shared" si="43"/>
        <v>0</v>
      </c>
      <c r="P266" s="33">
        <f t="shared" si="44"/>
        <v>0</v>
      </c>
      <c r="Q266" s="33">
        <f t="shared" si="45"/>
        <v>0</v>
      </c>
    </row>
    <row r="267" spans="1:17" x14ac:dyDescent="0.25">
      <c r="A267" s="23" t="s">
        <v>4057</v>
      </c>
      <c r="B267" s="20" t="s">
        <v>1495</v>
      </c>
      <c r="C267" s="22" t="s">
        <v>15</v>
      </c>
      <c r="D267" s="22" t="s">
        <v>16</v>
      </c>
      <c r="E267" s="20" t="s">
        <v>198</v>
      </c>
      <c r="F267" s="29" t="s">
        <v>4058</v>
      </c>
      <c r="G267" s="33">
        <v>0</v>
      </c>
      <c r="H267" s="33">
        <f t="shared" si="37"/>
        <v>0</v>
      </c>
      <c r="I267" s="33">
        <f t="shared" si="38"/>
        <v>0</v>
      </c>
      <c r="J267" s="33">
        <v>0</v>
      </c>
      <c r="K267" s="33">
        <f t="shared" si="39"/>
        <v>0</v>
      </c>
      <c r="L267" s="33">
        <f t="shared" si="40"/>
        <v>0</v>
      </c>
      <c r="M267" s="33">
        <f t="shared" si="41"/>
        <v>0</v>
      </c>
      <c r="N267" s="33">
        <f t="shared" si="42"/>
        <v>0</v>
      </c>
      <c r="O267" s="33">
        <f t="shared" si="43"/>
        <v>0</v>
      </c>
      <c r="P267" s="33">
        <f t="shared" si="44"/>
        <v>0</v>
      </c>
      <c r="Q267" s="33">
        <f t="shared" si="45"/>
        <v>0</v>
      </c>
    </row>
    <row r="268" spans="1:17" x14ac:dyDescent="0.25">
      <c r="A268" s="23" t="s">
        <v>4071</v>
      </c>
      <c r="B268" s="20" t="s">
        <v>1495</v>
      </c>
      <c r="C268" s="22" t="s">
        <v>15</v>
      </c>
      <c r="D268" s="22" t="s">
        <v>16</v>
      </c>
      <c r="E268" s="20" t="s">
        <v>408</v>
      </c>
      <c r="F268" s="29" t="s">
        <v>4072</v>
      </c>
      <c r="G268" s="33">
        <v>0</v>
      </c>
      <c r="H268" s="33">
        <f t="shared" si="37"/>
        <v>0</v>
      </c>
      <c r="I268" s="33">
        <f t="shared" si="38"/>
        <v>0</v>
      </c>
      <c r="J268" s="33">
        <v>0</v>
      </c>
      <c r="K268" s="33">
        <f t="shared" si="39"/>
        <v>0</v>
      </c>
      <c r="L268" s="33">
        <f t="shared" si="40"/>
        <v>0</v>
      </c>
      <c r="M268" s="33">
        <f t="shared" si="41"/>
        <v>0</v>
      </c>
      <c r="N268" s="33">
        <f t="shared" si="42"/>
        <v>0</v>
      </c>
      <c r="O268" s="33">
        <f t="shared" si="43"/>
        <v>0</v>
      </c>
      <c r="P268" s="33">
        <f t="shared" si="44"/>
        <v>0</v>
      </c>
      <c r="Q268" s="33">
        <f t="shared" si="45"/>
        <v>0</v>
      </c>
    </row>
    <row r="269" spans="1:17" x14ac:dyDescent="0.25">
      <c r="A269" s="23" t="s">
        <v>4075</v>
      </c>
      <c r="B269" s="20" t="s">
        <v>1495</v>
      </c>
      <c r="C269" s="22" t="s">
        <v>15</v>
      </c>
      <c r="D269" s="22" t="s">
        <v>16</v>
      </c>
      <c r="E269" s="20" t="s">
        <v>985</v>
      </c>
      <c r="F269" s="29" t="s">
        <v>4076</v>
      </c>
      <c r="G269" s="33">
        <v>1</v>
      </c>
      <c r="H269" s="33">
        <f t="shared" si="37"/>
        <v>1</v>
      </c>
      <c r="I269" s="33">
        <f t="shared" si="38"/>
        <v>1</v>
      </c>
      <c r="J269" s="33">
        <v>1</v>
      </c>
      <c r="K269" s="33">
        <f t="shared" si="39"/>
        <v>1</v>
      </c>
      <c r="L269" s="33">
        <f t="shared" si="40"/>
        <v>0</v>
      </c>
      <c r="M269" s="33">
        <f t="shared" si="41"/>
        <v>1</v>
      </c>
      <c r="N269" s="33">
        <f t="shared" si="42"/>
        <v>2</v>
      </c>
      <c r="O269" s="33">
        <f t="shared" si="43"/>
        <v>0</v>
      </c>
      <c r="P269" s="33">
        <f t="shared" si="44"/>
        <v>0</v>
      </c>
      <c r="Q269" s="33">
        <f t="shared" si="45"/>
        <v>4</v>
      </c>
    </row>
    <row r="270" spans="1:17" x14ac:dyDescent="0.25">
      <c r="A270" s="23" t="s">
        <v>3495</v>
      </c>
      <c r="B270" s="20" t="s">
        <v>1495</v>
      </c>
      <c r="C270" s="22" t="s">
        <v>15</v>
      </c>
      <c r="D270" s="22" t="s">
        <v>16</v>
      </c>
      <c r="E270" s="20" t="s">
        <v>499</v>
      </c>
      <c r="F270" s="29" t="s">
        <v>3496</v>
      </c>
      <c r="G270" s="33">
        <v>0</v>
      </c>
      <c r="H270" s="33">
        <f t="shared" si="37"/>
        <v>0</v>
      </c>
      <c r="I270" s="33">
        <f t="shared" si="38"/>
        <v>0</v>
      </c>
      <c r="J270" s="33">
        <v>0</v>
      </c>
      <c r="K270" s="33">
        <f t="shared" si="39"/>
        <v>0</v>
      </c>
      <c r="L270" s="33">
        <f t="shared" si="40"/>
        <v>0</v>
      </c>
      <c r="M270" s="33">
        <f t="shared" si="41"/>
        <v>0</v>
      </c>
      <c r="N270" s="33">
        <f t="shared" si="42"/>
        <v>0</v>
      </c>
      <c r="O270" s="33">
        <f t="shared" si="43"/>
        <v>0</v>
      </c>
      <c r="P270" s="33">
        <f t="shared" si="44"/>
        <v>0</v>
      </c>
      <c r="Q270" s="33">
        <f t="shared" si="45"/>
        <v>0</v>
      </c>
    </row>
    <row r="271" spans="1:17" x14ac:dyDescent="0.25">
      <c r="A271" s="23" t="s">
        <v>3483</v>
      </c>
      <c r="B271" s="20" t="s">
        <v>1495</v>
      </c>
      <c r="C271" s="22" t="s">
        <v>15</v>
      </c>
      <c r="D271" s="22" t="s">
        <v>16</v>
      </c>
      <c r="E271" s="20" t="s">
        <v>502</v>
      </c>
      <c r="F271" s="29" t="s">
        <v>3484</v>
      </c>
      <c r="G271" s="33">
        <v>0</v>
      </c>
      <c r="H271" s="33">
        <f t="shared" si="37"/>
        <v>0</v>
      </c>
      <c r="I271" s="33">
        <f t="shared" si="38"/>
        <v>0</v>
      </c>
      <c r="J271" s="33">
        <v>0</v>
      </c>
      <c r="K271" s="33">
        <f t="shared" si="39"/>
        <v>0</v>
      </c>
      <c r="L271" s="33">
        <f t="shared" si="40"/>
        <v>0</v>
      </c>
      <c r="M271" s="33">
        <f t="shared" si="41"/>
        <v>0</v>
      </c>
      <c r="N271" s="33">
        <f t="shared" si="42"/>
        <v>0</v>
      </c>
      <c r="O271" s="33">
        <f t="shared" si="43"/>
        <v>0</v>
      </c>
      <c r="P271" s="33">
        <f t="shared" si="44"/>
        <v>0</v>
      </c>
      <c r="Q271" s="33">
        <f t="shared" si="45"/>
        <v>0</v>
      </c>
    </row>
    <row r="272" spans="1:17" x14ac:dyDescent="0.25">
      <c r="A272" s="23" t="s">
        <v>3485</v>
      </c>
      <c r="B272" s="20" t="s">
        <v>1495</v>
      </c>
      <c r="C272" s="22" t="s">
        <v>15</v>
      </c>
      <c r="D272" s="22" t="s">
        <v>16</v>
      </c>
      <c r="E272" s="20" t="s">
        <v>345</v>
      </c>
      <c r="F272" s="29" t="s">
        <v>3486</v>
      </c>
      <c r="G272" s="33">
        <v>0</v>
      </c>
      <c r="H272" s="33">
        <f t="shared" si="37"/>
        <v>0</v>
      </c>
      <c r="I272" s="33">
        <f t="shared" si="38"/>
        <v>0</v>
      </c>
      <c r="J272" s="33">
        <v>0</v>
      </c>
      <c r="K272" s="33">
        <f t="shared" si="39"/>
        <v>0</v>
      </c>
      <c r="L272" s="33">
        <f t="shared" si="40"/>
        <v>0</v>
      </c>
      <c r="M272" s="33">
        <f t="shared" si="41"/>
        <v>0</v>
      </c>
      <c r="N272" s="33">
        <f t="shared" si="42"/>
        <v>0</v>
      </c>
      <c r="O272" s="33">
        <f t="shared" si="43"/>
        <v>0</v>
      </c>
      <c r="P272" s="33">
        <f t="shared" si="44"/>
        <v>0</v>
      </c>
      <c r="Q272" s="33">
        <f t="shared" si="45"/>
        <v>0</v>
      </c>
    </row>
    <row r="273" spans="1:17" x14ac:dyDescent="0.25">
      <c r="A273" s="23" t="s">
        <v>3497</v>
      </c>
      <c r="B273" s="20" t="s">
        <v>1495</v>
      </c>
      <c r="C273" s="22" t="s">
        <v>15</v>
      </c>
      <c r="D273" s="22" t="s">
        <v>16</v>
      </c>
      <c r="E273" s="20" t="s">
        <v>1075</v>
      </c>
      <c r="F273" s="29" t="s">
        <v>3498</v>
      </c>
      <c r="G273" s="33">
        <v>1</v>
      </c>
      <c r="H273" s="33">
        <f t="shared" si="37"/>
        <v>1</v>
      </c>
      <c r="I273" s="33">
        <f t="shared" si="38"/>
        <v>1</v>
      </c>
      <c r="J273" s="33">
        <v>1</v>
      </c>
      <c r="K273" s="33">
        <f t="shared" si="39"/>
        <v>1</v>
      </c>
      <c r="L273" s="33">
        <f t="shared" si="40"/>
        <v>0</v>
      </c>
      <c r="M273" s="33">
        <f t="shared" si="41"/>
        <v>1</v>
      </c>
      <c r="N273" s="33">
        <f t="shared" si="42"/>
        <v>2</v>
      </c>
      <c r="O273" s="33">
        <f t="shared" si="43"/>
        <v>0</v>
      </c>
      <c r="P273" s="33">
        <f t="shared" si="44"/>
        <v>0</v>
      </c>
      <c r="Q273" s="33">
        <f t="shared" si="45"/>
        <v>4</v>
      </c>
    </row>
    <row r="274" spans="1:17" x14ac:dyDescent="0.25">
      <c r="A274" s="23" t="s">
        <v>3487</v>
      </c>
      <c r="B274" s="20" t="s">
        <v>1495</v>
      </c>
      <c r="C274" s="22" t="s">
        <v>15</v>
      </c>
      <c r="D274" s="22" t="s">
        <v>16</v>
      </c>
      <c r="E274" s="20" t="s">
        <v>1466</v>
      </c>
      <c r="F274" s="29" t="s">
        <v>3488</v>
      </c>
      <c r="G274" s="33">
        <v>0</v>
      </c>
      <c r="H274" s="33">
        <f t="shared" si="37"/>
        <v>0</v>
      </c>
      <c r="I274" s="33">
        <f t="shared" si="38"/>
        <v>0</v>
      </c>
      <c r="J274" s="33">
        <v>0</v>
      </c>
      <c r="K274" s="33">
        <f t="shared" si="39"/>
        <v>0</v>
      </c>
      <c r="L274" s="33">
        <f t="shared" si="40"/>
        <v>0</v>
      </c>
      <c r="M274" s="33">
        <f t="shared" si="41"/>
        <v>0</v>
      </c>
      <c r="N274" s="33">
        <f t="shared" si="42"/>
        <v>0</v>
      </c>
      <c r="O274" s="33">
        <f t="shared" si="43"/>
        <v>0</v>
      </c>
      <c r="P274" s="33">
        <f t="shared" si="44"/>
        <v>0</v>
      </c>
      <c r="Q274" s="33">
        <f t="shared" si="45"/>
        <v>0</v>
      </c>
    </row>
    <row r="275" spans="1:17" x14ac:dyDescent="0.25">
      <c r="A275" s="23" t="s">
        <v>3489</v>
      </c>
      <c r="B275" s="20" t="s">
        <v>1495</v>
      </c>
      <c r="C275" s="22" t="s">
        <v>15</v>
      </c>
      <c r="D275" s="22" t="s">
        <v>16</v>
      </c>
      <c r="E275" s="20" t="s">
        <v>516</v>
      </c>
      <c r="F275" s="29" t="s">
        <v>3490</v>
      </c>
      <c r="G275" s="33">
        <v>0</v>
      </c>
      <c r="H275" s="33">
        <f t="shared" si="37"/>
        <v>0</v>
      </c>
      <c r="I275" s="33">
        <f t="shared" si="38"/>
        <v>0</v>
      </c>
      <c r="J275" s="33">
        <v>0</v>
      </c>
      <c r="K275" s="33">
        <f t="shared" si="39"/>
        <v>0</v>
      </c>
      <c r="L275" s="33">
        <f t="shared" si="40"/>
        <v>0</v>
      </c>
      <c r="M275" s="33">
        <f t="shared" si="41"/>
        <v>0</v>
      </c>
      <c r="N275" s="33">
        <f t="shared" si="42"/>
        <v>0</v>
      </c>
      <c r="O275" s="33">
        <f t="shared" si="43"/>
        <v>0</v>
      </c>
      <c r="P275" s="33">
        <f t="shared" si="44"/>
        <v>0</v>
      </c>
      <c r="Q275" s="33">
        <f t="shared" si="45"/>
        <v>0</v>
      </c>
    </row>
    <row r="276" spans="1:17" x14ac:dyDescent="0.25">
      <c r="A276" s="23" t="s">
        <v>3491</v>
      </c>
      <c r="B276" s="20" t="s">
        <v>1495</v>
      </c>
      <c r="C276" s="22" t="s">
        <v>15</v>
      </c>
      <c r="D276" s="22" t="s">
        <v>16</v>
      </c>
      <c r="E276" s="20" t="s">
        <v>176</v>
      </c>
      <c r="F276" s="29" t="s">
        <v>3492</v>
      </c>
      <c r="G276" s="33">
        <v>1</v>
      </c>
      <c r="H276" s="33">
        <f t="shared" si="37"/>
        <v>1</v>
      </c>
      <c r="I276" s="33">
        <f t="shared" si="38"/>
        <v>1</v>
      </c>
      <c r="J276" s="33">
        <v>1</v>
      </c>
      <c r="K276" s="33">
        <f t="shared" si="39"/>
        <v>1</v>
      </c>
      <c r="L276" s="33">
        <f t="shared" si="40"/>
        <v>0</v>
      </c>
      <c r="M276" s="33">
        <f t="shared" si="41"/>
        <v>1</v>
      </c>
      <c r="N276" s="33">
        <f t="shared" si="42"/>
        <v>2</v>
      </c>
      <c r="O276" s="33">
        <f t="shared" si="43"/>
        <v>0</v>
      </c>
      <c r="P276" s="33">
        <f t="shared" si="44"/>
        <v>0</v>
      </c>
      <c r="Q276" s="33">
        <f t="shared" si="45"/>
        <v>4</v>
      </c>
    </row>
    <row r="277" spans="1:17" x14ac:dyDescent="0.25">
      <c r="A277" s="23" t="s">
        <v>3493</v>
      </c>
      <c r="B277" s="20" t="s">
        <v>1495</v>
      </c>
      <c r="C277" s="22" t="s">
        <v>15</v>
      </c>
      <c r="D277" s="22" t="s">
        <v>16</v>
      </c>
      <c r="E277" s="20" t="s">
        <v>863</v>
      </c>
      <c r="F277" s="29" t="s">
        <v>3494</v>
      </c>
      <c r="G277" s="33">
        <v>0</v>
      </c>
      <c r="H277" s="33">
        <f t="shared" si="37"/>
        <v>0</v>
      </c>
      <c r="I277" s="33">
        <f t="shared" si="38"/>
        <v>0</v>
      </c>
      <c r="J277" s="33">
        <v>0</v>
      </c>
      <c r="K277" s="33">
        <f t="shared" si="39"/>
        <v>0</v>
      </c>
      <c r="L277" s="33">
        <f t="shared" si="40"/>
        <v>0</v>
      </c>
      <c r="M277" s="33">
        <f t="shared" si="41"/>
        <v>0</v>
      </c>
      <c r="N277" s="33">
        <f t="shared" si="42"/>
        <v>0</v>
      </c>
      <c r="O277" s="33">
        <f t="shared" si="43"/>
        <v>0</v>
      </c>
      <c r="P277" s="33">
        <f t="shared" si="44"/>
        <v>0</v>
      </c>
      <c r="Q277" s="33">
        <f t="shared" si="45"/>
        <v>0</v>
      </c>
    </row>
    <row r="278" spans="1:17" x14ac:dyDescent="0.25">
      <c r="A278" s="23" t="s">
        <v>4021</v>
      </c>
      <c r="B278" s="20" t="s">
        <v>1495</v>
      </c>
      <c r="C278" s="22" t="s">
        <v>15</v>
      </c>
      <c r="D278" s="22" t="s">
        <v>16</v>
      </c>
      <c r="E278" s="20" t="s">
        <v>165</v>
      </c>
      <c r="F278" s="29" t="s">
        <v>4022</v>
      </c>
      <c r="G278" s="33">
        <v>1</v>
      </c>
      <c r="H278" s="33">
        <f t="shared" si="37"/>
        <v>1</v>
      </c>
      <c r="I278" s="33">
        <f t="shared" si="38"/>
        <v>1</v>
      </c>
      <c r="J278" s="33">
        <v>1</v>
      </c>
      <c r="K278" s="33">
        <f t="shared" si="39"/>
        <v>1</v>
      </c>
      <c r="L278" s="33">
        <f t="shared" si="40"/>
        <v>0</v>
      </c>
      <c r="M278" s="33">
        <f t="shared" si="41"/>
        <v>1</v>
      </c>
      <c r="N278" s="33">
        <f t="shared" si="42"/>
        <v>2</v>
      </c>
      <c r="O278" s="33">
        <f t="shared" si="43"/>
        <v>0</v>
      </c>
      <c r="P278" s="33">
        <f t="shared" si="44"/>
        <v>0</v>
      </c>
      <c r="Q278" s="33">
        <f t="shared" si="45"/>
        <v>4</v>
      </c>
    </row>
    <row r="279" spans="1:17" x14ac:dyDescent="0.25">
      <c r="A279" s="23" t="s">
        <v>3814</v>
      </c>
      <c r="B279" s="20" t="s">
        <v>1495</v>
      </c>
      <c r="C279" s="22" t="s">
        <v>15</v>
      </c>
      <c r="D279" s="22" t="s">
        <v>16</v>
      </c>
      <c r="E279" s="20" t="s">
        <v>51</v>
      </c>
      <c r="F279" s="29" t="s">
        <v>3815</v>
      </c>
      <c r="G279" s="33">
        <v>1</v>
      </c>
      <c r="H279" s="33">
        <f t="shared" si="37"/>
        <v>1</v>
      </c>
      <c r="I279" s="33">
        <f t="shared" si="38"/>
        <v>1</v>
      </c>
      <c r="J279" s="33">
        <v>1</v>
      </c>
      <c r="K279" s="33">
        <f t="shared" si="39"/>
        <v>1</v>
      </c>
      <c r="L279" s="33">
        <f t="shared" si="40"/>
        <v>0</v>
      </c>
      <c r="M279" s="33">
        <f t="shared" si="41"/>
        <v>1</v>
      </c>
      <c r="N279" s="33">
        <f t="shared" si="42"/>
        <v>2</v>
      </c>
      <c r="O279" s="33">
        <f t="shared" si="43"/>
        <v>0</v>
      </c>
      <c r="P279" s="33">
        <f t="shared" si="44"/>
        <v>0</v>
      </c>
      <c r="Q279" s="33">
        <f t="shared" si="45"/>
        <v>4</v>
      </c>
    </row>
    <row r="280" spans="1:17" x14ac:dyDescent="0.25">
      <c r="A280" s="23" t="s">
        <v>3816</v>
      </c>
      <c r="B280" s="20" t="s">
        <v>1495</v>
      </c>
      <c r="C280" s="22" t="s">
        <v>15</v>
      </c>
      <c r="D280" s="22" t="s">
        <v>16</v>
      </c>
      <c r="E280" s="20" t="s">
        <v>1375</v>
      </c>
      <c r="F280" s="29" t="s">
        <v>3815</v>
      </c>
      <c r="G280" s="33">
        <v>0</v>
      </c>
      <c r="H280" s="33">
        <f t="shared" si="37"/>
        <v>0</v>
      </c>
      <c r="I280" s="33">
        <f t="shared" si="38"/>
        <v>0</v>
      </c>
      <c r="J280" s="33">
        <v>0</v>
      </c>
      <c r="K280" s="33">
        <f t="shared" si="39"/>
        <v>0</v>
      </c>
      <c r="L280" s="33">
        <f t="shared" si="40"/>
        <v>0</v>
      </c>
      <c r="M280" s="33">
        <f t="shared" si="41"/>
        <v>0</v>
      </c>
      <c r="N280" s="33">
        <f t="shared" si="42"/>
        <v>0</v>
      </c>
      <c r="O280" s="33">
        <f t="shared" si="43"/>
        <v>0</v>
      </c>
      <c r="P280" s="33">
        <f t="shared" si="44"/>
        <v>0</v>
      </c>
      <c r="Q280" s="33">
        <f t="shared" si="45"/>
        <v>0</v>
      </c>
    </row>
    <row r="281" spans="1:17" x14ac:dyDescent="0.25">
      <c r="A281" s="23" t="s">
        <v>3511</v>
      </c>
      <c r="B281" s="20" t="s">
        <v>1495</v>
      </c>
      <c r="C281" s="22" t="s">
        <v>15</v>
      </c>
      <c r="D281" s="22" t="s">
        <v>16</v>
      </c>
      <c r="E281" s="20" t="s">
        <v>971</v>
      </c>
      <c r="F281" s="29" t="s">
        <v>3512</v>
      </c>
      <c r="G281" s="33">
        <v>1</v>
      </c>
      <c r="H281" s="33">
        <f t="shared" si="37"/>
        <v>1</v>
      </c>
      <c r="I281" s="33">
        <f t="shared" si="38"/>
        <v>1</v>
      </c>
      <c r="J281" s="33">
        <v>1</v>
      </c>
      <c r="K281" s="33">
        <f t="shared" si="39"/>
        <v>1</v>
      </c>
      <c r="L281" s="33">
        <f t="shared" si="40"/>
        <v>0</v>
      </c>
      <c r="M281" s="33">
        <f t="shared" si="41"/>
        <v>1</v>
      </c>
      <c r="N281" s="33">
        <f t="shared" si="42"/>
        <v>2</v>
      </c>
      <c r="O281" s="33">
        <f t="shared" si="43"/>
        <v>0</v>
      </c>
      <c r="P281" s="33">
        <f t="shared" si="44"/>
        <v>0</v>
      </c>
      <c r="Q281" s="33">
        <f t="shared" si="45"/>
        <v>4</v>
      </c>
    </row>
    <row r="282" spans="1:17" x14ac:dyDescent="0.25">
      <c r="A282" s="23" t="s">
        <v>3499</v>
      </c>
      <c r="B282" s="20" t="s">
        <v>1495</v>
      </c>
      <c r="C282" s="22" t="s">
        <v>15</v>
      </c>
      <c r="D282" s="22" t="s">
        <v>16</v>
      </c>
      <c r="E282" s="20" t="s">
        <v>1220</v>
      </c>
      <c r="F282" s="29" t="s">
        <v>3500</v>
      </c>
      <c r="G282" s="33">
        <v>1</v>
      </c>
      <c r="H282" s="33">
        <f t="shared" si="37"/>
        <v>1</v>
      </c>
      <c r="I282" s="33">
        <f t="shared" si="38"/>
        <v>1</v>
      </c>
      <c r="J282" s="33">
        <v>1</v>
      </c>
      <c r="K282" s="33">
        <f t="shared" si="39"/>
        <v>1</v>
      </c>
      <c r="L282" s="33">
        <f t="shared" si="40"/>
        <v>0</v>
      </c>
      <c r="M282" s="33">
        <f t="shared" si="41"/>
        <v>1</v>
      </c>
      <c r="N282" s="33">
        <f t="shared" si="42"/>
        <v>2</v>
      </c>
      <c r="O282" s="33">
        <f t="shared" si="43"/>
        <v>0</v>
      </c>
      <c r="P282" s="33">
        <f t="shared" si="44"/>
        <v>0</v>
      </c>
      <c r="Q282" s="33">
        <f t="shared" si="45"/>
        <v>4</v>
      </c>
    </row>
    <row r="283" spans="1:17" x14ac:dyDescent="0.25">
      <c r="A283" s="23" t="s">
        <v>3501</v>
      </c>
      <c r="B283" s="20" t="s">
        <v>1495</v>
      </c>
      <c r="C283" s="22" t="s">
        <v>15</v>
      </c>
      <c r="D283" s="22" t="s">
        <v>16</v>
      </c>
      <c r="E283" s="20" t="s">
        <v>2274</v>
      </c>
      <c r="F283" s="29" t="s">
        <v>3502</v>
      </c>
      <c r="G283" s="33">
        <v>0</v>
      </c>
      <c r="H283" s="33">
        <f t="shared" si="37"/>
        <v>0</v>
      </c>
      <c r="I283" s="33">
        <f t="shared" si="38"/>
        <v>0</v>
      </c>
      <c r="J283" s="33">
        <v>0</v>
      </c>
      <c r="K283" s="33">
        <f t="shared" si="39"/>
        <v>0</v>
      </c>
      <c r="L283" s="33">
        <f t="shared" si="40"/>
        <v>0</v>
      </c>
      <c r="M283" s="33">
        <f t="shared" si="41"/>
        <v>0</v>
      </c>
      <c r="N283" s="33">
        <f t="shared" si="42"/>
        <v>0</v>
      </c>
      <c r="O283" s="33">
        <f t="shared" si="43"/>
        <v>0</v>
      </c>
      <c r="P283" s="33">
        <f t="shared" si="44"/>
        <v>0</v>
      </c>
      <c r="Q283" s="33">
        <f t="shared" si="45"/>
        <v>0</v>
      </c>
    </row>
    <row r="284" spans="1:17" x14ac:dyDescent="0.25">
      <c r="A284" s="23" t="s">
        <v>3503</v>
      </c>
      <c r="B284" s="20" t="s">
        <v>1495</v>
      </c>
      <c r="C284" s="22" t="s">
        <v>15</v>
      </c>
      <c r="D284" s="22" t="s">
        <v>16</v>
      </c>
      <c r="E284" s="20" t="s">
        <v>1406</v>
      </c>
      <c r="F284" s="29" t="s">
        <v>3504</v>
      </c>
      <c r="G284" s="33">
        <v>0</v>
      </c>
      <c r="H284" s="33">
        <f t="shared" si="37"/>
        <v>0</v>
      </c>
      <c r="I284" s="33">
        <f t="shared" si="38"/>
        <v>0</v>
      </c>
      <c r="J284" s="33">
        <v>0</v>
      </c>
      <c r="K284" s="33">
        <f t="shared" si="39"/>
        <v>0</v>
      </c>
      <c r="L284" s="33">
        <f t="shared" si="40"/>
        <v>0</v>
      </c>
      <c r="M284" s="33">
        <f t="shared" si="41"/>
        <v>0</v>
      </c>
      <c r="N284" s="33">
        <f t="shared" si="42"/>
        <v>0</v>
      </c>
      <c r="O284" s="33">
        <f t="shared" si="43"/>
        <v>0</v>
      </c>
      <c r="P284" s="33">
        <f t="shared" si="44"/>
        <v>0</v>
      </c>
      <c r="Q284" s="33">
        <f t="shared" si="45"/>
        <v>0</v>
      </c>
    </row>
    <row r="285" spans="1:17" x14ac:dyDescent="0.25">
      <c r="A285" s="23" t="s">
        <v>4469</v>
      </c>
      <c r="B285" s="20" t="s">
        <v>1495</v>
      </c>
      <c r="C285" s="22" t="s">
        <v>15</v>
      </c>
      <c r="D285" s="22" t="s">
        <v>16</v>
      </c>
      <c r="E285" s="20" t="s">
        <v>513</v>
      </c>
      <c r="F285" s="29" t="s">
        <v>4470</v>
      </c>
      <c r="G285" s="33">
        <v>0</v>
      </c>
      <c r="H285" s="33">
        <f t="shared" si="37"/>
        <v>0</v>
      </c>
      <c r="I285" s="33">
        <f t="shared" si="38"/>
        <v>0</v>
      </c>
      <c r="J285" s="33">
        <v>0</v>
      </c>
      <c r="K285" s="33">
        <f t="shared" si="39"/>
        <v>0</v>
      </c>
      <c r="L285" s="33">
        <f t="shared" si="40"/>
        <v>0</v>
      </c>
      <c r="M285" s="33">
        <f t="shared" si="41"/>
        <v>0</v>
      </c>
      <c r="N285" s="33">
        <f t="shared" si="42"/>
        <v>0</v>
      </c>
      <c r="O285" s="33">
        <f t="shared" si="43"/>
        <v>0</v>
      </c>
      <c r="P285" s="33">
        <f t="shared" si="44"/>
        <v>0</v>
      </c>
      <c r="Q285" s="33">
        <f t="shared" si="45"/>
        <v>0</v>
      </c>
    </row>
    <row r="286" spans="1:17" x14ac:dyDescent="0.25">
      <c r="A286" s="23" t="s">
        <v>4077</v>
      </c>
      <c r="B286" s="20" t="s">
        <v>1495</v>
      </c>
      <c r="C286" s="22" t="s">
        <v>15</v>
      </c>
      <c r="D286" s="22" t="s">
        <v>16</v>
      </c>
      <c r="E286" s="20" t="s">
        <v>510</v>
      </c>
      <c r="F286" s="29" t="s">
        <v>4078</v>
      </c>
      <c r="G286" s="33">
        <v>1</v>
      </c>
      <c r="H286" s="33">
        <f t="shared" si="37"/>
        <v>1</v>
      </c>
      <c r="I286" s="33">
        <f t="shared" si="38"/>
        <v>1</v>
      </c>
      <c r="J286" s="33">
        <v>1</v>
      </c>
      <c r="K286" s="33">
        <f t="shared" si="39"/>
        <v>1</v>
      </c>
      <c r="L286" s="33">
        <f t="shared" si="40"/>
        <v>0</v>
      </c>
      <c r="M286" s="33">
        <f t="shared" si="41"/>
        <v>1</v>
      </c>
      <c r="N286" s="33">
        <f t="shared" si="42"/>
        <v>2</v>
      </c>
      <c r="O286" s="33">
        <f t="shared" si="43"/>
        <v>0</v>
      </c>
      <c r="P286" s="33">
        <f t="shared" si="44"/>
        <v>0</v>
      </c>
      <c r="Q286" s="33">
        <f t="shared" si="45"/>
        <v>4</v>
      </c>
    </row>
    <row r="287" spans="1:17" x14ac:dyDescent="0.25">
      <c r="A287" s="23" t="s">
        <v>3505</v>
      </c>
      <c r="B287" s="20" t="s">
        <v>1495</v>
      </c>
      <c r="C287" s="22" t="s">
        <v>15</v>
      </c>
      <c r="D287" s="22" t="s">
        <v>16</v>
      </c>
      <c r="E287" s="20" t="s">
        <v>974</v>
      </c>
      <c r="F287" s="29" t="s">
        <v>3506</v>
      </c>
      <c r="G287" s="33">
        <v>0</v>
      </c>
      <c r="H287" s="33">
        <f t="shared" si="37"/>
        <v>0</v>
      </c>
      <c r="I287" s="33">
        <f t="shared" si="38"/>
        <v>0</v>
      </c>
      <c r="J287" s="33">
        <v>0</v>
      </c>
      <c r="K287" s="33">
        <f t="shared" si="39"/>
        <v>0</v>
      </c>
      <c r="L287" s="33">
        <f t="shared" si="40"/>
        <v>0</v>
      </c>
      <c r="M287" s="33">
        <f t="shared" si="41"/>
        <v>0</v>
      </c>
      <c r="N287" s="33">
        <f t="shared" si="42"/>
        <v>0</v>
      </c>
      <c r="O287" s="33">
        <f t="shared" si="43"/>
        <v>0</v>
      </c>
      <c r="P287" s="33">
        <f t="shared" si="44"/>
        <v>0</v>
      </c>
      <c r="Q287" s="33">
        <f t="shared" si="45"/>
        <v>0</v>
      </c>
    </row>
    <row r="288" spans="1:17" x14ac:dyDescent="0.25">
      <c r="A288" s="23" t="s">
        <v>4091</v>
      </c>
      <c r="B288" s="20" t="s">
        <v>1495</v>
      </c>
      <c r="C288" s="22" t="s">
        <v>15</v>
      </c>
      <c r="D288" s="22" t="s">
        <v>16</v>
      </c>
      <c r="E288" s="20" t="s">
        <v>1215</v>
      </c>
      <c r="F288" s="29" t="s">
        <v>1877</v>
      </c>
      <c r="G288" s="33">
        <v>1</v>
      </c>
      <c r="H288" s="33">
        <f t="shared" si="37"/>
        <v>1</v>
      </c>
      <c r="I288" s="33">
        <f t="shared" si="38"/>
        <v>1</v>
      </c>
      <c r="J288" s="33">
        <v>1</v>
      </c>
      <c r="K288" s="33">
        <f t="shared" si="39"/>
        <v>1</v>
      </c>
      <c r="L288" s="33">
        <f t="shared" si="40"/>
        <v>0</v>
      </c>
      <c r="M288" s="33">
        <f t="shared" si="41"/>
        <v>1</v>
      </c>
      <c r="N288" s="33">
        <f t="shared" si="42"/>
        <v>2</v>
      </c>
      <c r="O288" s="33">
        <f t="shared" si="43"/>
        <v>0</v>
      </c>
      <c r="P288" s="33">
        <f t="shared" si="44"/>
        <v>0</v>
      </c>
      <c r="Q288" s="33">
        <f t="shared" si="45"/>
        <v>4</v>
      </c>
    </row>
    <row r="289" spans="1:17" x14ac:dyDescent="0.25">
      <c r="A289" s="23" t="s">
        <v>3507</v>
      </c>
      <c r="B289" s="20" t="s">
        <v>1495</v>
      </c>
      <c r="C289" s="22" t="s">
        <v>15</v>
      </c>
      <c r="D289" s="22" t="s">
        <v>16</v>
      </c>
      <c r="E289" s="20" t="s">
        <v>522</v>
      </c>
      <c r="F289" s="29" t="s">
        <v>3508</v>
      </c>
      <c r="G289" s="33">
        <v>0</v>
      </c>
      <c r="H289" s="33">
        <f t="shared" si="37"/>
        <v>0</v>
      </c>
      <c r="I289" s="33">
        <f t="shared" si="38"/>
        <v>0</v>
      </c>
      <c r="J289" s="33">
        <v>0</v>
      </c>
      <c r="K289" s="33">
        <f t="shared" si="39"/>
        <v>0</v>
      </c>
      <c r="L289" s="33">
        <f t="shared" si="40"/>
        <v>0</v>
      </c>
      <c r="M289" s="33">
        <f t="shared" si="41"/>
        <v>0</v>
      </c>
      <c r="N289" s="33">
        <f t="shared" si="42"/>
        <v>0</v>
      </c>
      <c r="O289" s="33">
        <f t="shared" si="43"/>
        <v>0</v>
      </c>
      <c r="P289" s="33">
        <f t="shared" si="44"/>
        <v>0</v>
      </c>
      <c r="Q289" s="33">
        <f t="shared" si="45"/>
        <v>0</v>
      </c>
    </row>
    <row r="290" spans="1:17" x14ac:dyDescent="0.25">
      <c r="A290" s="23" t="s">
        <v>3509</v>
      </c>
      <c r="B290" s="20" t="s">
        <v>1495</v>
      </c>
      <c r="C290" s="22" t="s">
        <v>15</v>
      </c>
      <c r="D290" s="22" t="s">
        <v>16</v>
      </c>
      <c r="E290" s="20" t="s">
        <v>533</v>
      </c>
      <c r="F290" s="29" t="s">
        <v>3510</v>
      </c>
      <c r="G290" s="33">
        <v>1</v>
      </c>
      <c r="H290" s="33">
        <f t="shared" si="37"/>
        <v>1</v>
      </c>
      <c r="I290" s="33">
        <f t="shared" si="38"/>
        <v>1</v>
      </c>
      <c r="J290" s="33">
        <v>1</v>
      </c>
      <c r="K290" s="33">
        <f t="shared" si="39"/>
        <v>1</v>
      </c>
      <c r="L290" s="33">
        <f t="shared" si="40"/>
        <v>0</v>
      </c>
      <c r="M290" s="33">
        <f t="shared" si="41"/>
        <v>1</v>
      </c>
      <c r="N290" s="33">
        <f t="shared" si="42"/>
        <v>2</v>
      </c>
      <c r="O290" s="33">
        <f t="shared" si="43"/>
        <v>0</v>
      </c>
      <c r="P290" s="33">
        <f t="shared" si="44"/>
        <v>0</v>
      </c>
      <c r="Q290" s="33">
        <f t="shared" si="45"/>
        <v>4</v>
      </c>
    </row>
    <row r="291" spans="1:17" x14ac:dyDescent="0.25">
      <c r="A291" s="23" t="s">
        <v>4009</v>
      </c>
      <c r="B291" s="20" t="s">
        <v>1495</v>
      </c>
      <c r="C291" s="22" t="s">
        <v>15</v>
      </c>
      <c r="D291" s="22" t="s">
        <v>16</v>
      </c>
      <c r="E291" s="20" t="s">
        <v>536</v>
      </c>
      <c r="F291" s="29" t="s">
        <v>4010</v>
      </c>
      <c r="G291" s="33">
        <v>0</v>
      </c>
      <c r="H291" s="33">
        <f t="shared" si="37"/>
        <v>0</v>
      </c>
      <c r="I291" s="33">
        <f t="shared" si="38"/>
        <v>0</v>
      </c>
      <c r="J291" s="33">
        <v>0</v>
      </c>
      <c r="K291" s="33">
        <f t="shared" si="39"/>
        <v>0</v>
      </c>
      <c r="L291" s="33">
        <f t="shared" si="40"/>
        <v>0</v>
      </c>
      <c r="M291" s="33">
        <f t="shared" si="41"/>
        <v>0</v>
      </c>
      <c r="N291" s="33">
        <f t="shared" si="42"/>
        <v>0</v>
      </c>
      <c r="O291" s="33">
        <f t="shared" si="43"/>
        <v>0</v>
      </c>
      <c r="P291" s="33">
        <f t="shared" si="44"/>
        <v>0</v>
      </c>
      <c r="Q291" s="33">
        <f t="shared" si="45"/>
        <v>0</v>
      </c>
    </row>
    <row r="292" spans="1:17" x14ac:dyDescent="0.25">
      <c r="A292" s="23" t="s">
        <v>3524</v>
      </c>
      <c r="B292" s="20" t="s">
        <v>1495</v>
      </c>
      <c r="C292" s="22" t="s">
        <v>15</v>
      </c>
      <c r="D292" s="22" t="s">
        <v>16</v>
      </c>
      <c r="E292" s="20" t="s">
        <v>1305</v>
      </c>
      <c r="F292" s="29" t="s">
        <v>3525</v>
      </c>
      <c r="G292" s="33">
        <v>0</v>
      </c>
      <c r="H292" s="33">
        <f t="shared" si="37"/>
        <v>0</v>
      </c>
      <c r="I292" s="33">
        <f t="shared" si="38"/>
        <v>0</v>
      </c>
      <c r="J292" s="33">
        <v>0</v>
      </c>
      <c r="K292" s="33">
        <f t="shared" si="39"/>
        <v>0</v>
      </c>
      <c r="L292" s="33">
        <f t="shared" si="40"/>
        <v>0</v>
      </c>
      <c r="M292" s="33">
        <f t="shared" si="41"/>
        <v>0</v>
      </c>
      <c r="N292" s="33">
        <f t="shared" si="42"/>
        <v>0</v>
      </c>
      <c r="O292" s="33">
        <f t="shared" si="43"/>
        <v>0</v>
      </c>
      <c r="P292" s="33">
        <f t="shared" si="44"/>
        <v>0</v>
      </c>
      <c r="Q292" s="33">
        <f t="shared" si="45"/>
        <v>0</v>
      </c>
    </row>
    <row r="293" spans="1:17" x14ac:dyDescent="0.25">
      <c r="A293" s="23" t="s">
        <v>3532</v>
      </c>
      <c r="B293" s="20" t="s">
        <v>1495</v>
      </c>
      <c r="C293" s="22" t="s">
        <v>15</v>
      </c>
      <c r="D293" s="22" t="s">
        <v>16</v>
      </c>
      <c r="E293" s="20" t="s">
        <v>70</v>
      </c>
      <c r="F293" s="29" t="s">
        <v>343</v>
      </c>
      <c r="G293" s="33">
        <v>1</v>
      </c>
      <c r="H293" s="33">
        <f t="shared" si="37"/>
        <v>1</v>
      </c>
      <c r="I293" s="33">
        <f t="shared" si="38"/>
        <v>1</v>
      </c>
      <c r="J293" s="33">
        <v>1</v>
      </c>
      <c r="K293" s="33">
        <f t="shared" si="39"/>
        <v>1</v>
      </c>
      <c r="L293" s="33">
        <f t="shared" si="40"/>
        <v>0</v>
      </c>
      <c r="M293" s="33">
        <f t="shared" si="41"/>
        <v>1</v>
      </c>
      <c r="N293" s="33">
        <f t="shared" si="42"/>
        <v>2</v>
      </c>
      <c r="O293" s="33">
        <f t="shared" si="43"/>
        <v>0</v>
      </c>
      <c r="P293" s="33">
        <f t="shared" si="44"/>
        <v>0</v>
      </c>
      <c r="Q293" s="33">
        <f t="shared" si="45"/>
        <v>4</v>
      </c>
    </row>
    <row r="294" spans="1:17" x14ac:dyDescent="0.25">
      <c r="A294" s="23" t="s">
        <v>4079</v>
      </c>
      <c r="B294" s="20" t="s">
        <v>1495</v>
      </c>
      <c r="C294" s="22" t="s">
        <v>15</v>
      </c>
      <c r="D294" s="22" t="s">
        <v>16</v>
      </c>
      <c r="E294" s="20" t="s">
        <v>371</v>
      </c>
      <c r="F294" s="29" t="s">
        <v>4080</v>
      </c>
      <c r="G294" s="33">
        <v>0</v>
      </c>
      <c r="H294" s="33">
        <f t="shared" si="37"/>
        <v>0</v>
      </c>
      <c r="I294" s="33">
        <f t="shared" si="38"/>
        <v>0</v>
      </c>
      <c r="J294" s="33">
        <v>0</v>
      </c>
      <c r="K294" s="33">
        <f t="shared" si="39"/>
        <v>0</v>
      </c>
      <c r="L294" s="33">
        <f t="shared" si="40"/>
        <v>0</v>
      </c>
      <c r="M294" s="33">
        <f t="shared" si="41"/>
        <v>0</v>
      </c>
      <c r="N294" s="33">
        <f t="shared" si="42"/>
        <v>0</v>
      </c>
      <c r="O294" s="33">
        <f t="shared" si="43"/>
        <v>0</v>
      </c>
      <c r="P294" s="33">
        <f t="shared" si="44"/>
        <v>0</v>
      </c>
      <c r="Q294" s="33">
        <f t="shared" si="45"/>
        <v>0</v>
      </c>
    </row>
    <row r="295" spans="1:17" x14ac:dyDescent="0.25">
      <c r="A295" s="23" t="s">
        <v>3513</v>
      </c>
      <c r="B295" s="20" t="s">
        <v>1495</v>
      </c>
      <c r="C295" s="22" t="s">
        <v>15</v>
      </c>
      <c r="D295" s="22" t="s">
        <v>16</v>
      </c>
      <c r="E295" s="20" t="s">
        <v>1310</v>
      </c>
      <c r="F295" s="29" t="s">
        <v>3514</v>
      </c>
      <c r="G295" s="33">
        <v>0</v>
      </c>
      <c r="H295" s="33">
        <f t="shared" si="37"/>
        <v>0</v>
      </c>
      <c r="I295" s="33">
        <f t="shared" si="38"/>
        <v>0</v>
      </c>
      <c r="J295" s="33">
        <v>0</v>
      </c>
      <c r="K295" s="33">
        <f t="shared" si="39"/>
        <v>0</v>
      </c>
      <c r="L295" s="33">
        <f t="shared" si="40"/>
        <v>0</v>
      </c>
      <c r="M295" s="33">
        <f t="shared" si="41"/>
        <v>0</v>
      </c>
      <c r="N295" s="33">
        <f t="shared" si="42"/>
        <v>0</v>
      </c>
      <c r="O295" s="33">
        <f t="shared" si="43"/>
        <v>0</v>
      </c>
      <c r="P295" s="33">
        <f t="shared" si="44"/>
        <v>0</v>
      </c>
      <c r="Q295" s="33">
        <f t="shared" si="45"/>
        <v>0</v>
      </c>
    </row>
    <row r="296" spans="1:17" x14ac:dyDescent="0.25">
      <c r="A296" s="23" t="s">
        <v>4092</v>
      </c>
      <c r="B296" s="20" t="s">
        <v>1495</v>
      </c>
      <c r="C296" s="22" t="s">
        <v>15</v>
      </c>
      <c r="D296" s="22" t="s">
        <v>16</v>
      </c>
      <c r="E296" s="20" t="s">
        <v>1001</v>
      </c>
      <c r="F296" s="29" t="s">
        <v>4093</v>
      </c>
      <c r="G296" s="33">
        <v>0</v>
      </c>
      <c r="H296" s="33">
        <f t="shared" si="37"/>
        <v>0</v>
      </c>
      <c r="I296" s="33">
        <f t="shared" si="38"/>
        <v>0</v>
      </c>
      <c r="J296" s="33">
        <v>0</v>
      </c>
      <c r="K296" s="33">
        <f t="shared" si="39"/>
        <v>0</v>
      </c>
      <c r="L296" s="33">
        <f t="shared" si="40"/>
        <v>0</v>
      </c>
      <c r="M296" s="33">
        <f t="shared" si="41"/>
        <v>0</v>
      </c>
      <c r="N296" s="33">
        <f t="shared" si="42"/>
        <v>0</v>
      </c>
      <c r="O296" s="33">
        <f t="shared" si="43"/>
        <v>0</v>
      </c>
      <c r="P296" s="33">
        <f t="shared" si="44"/>
        <v>0</v>
      </c>
      <c r="Q296" s="33">
        <f t="shared" si="45"/>
        <v>0</v>
      </c>
    </row>
    <row r="297" spans="1:17" x14ac:dyDescent="0.25">
      <c r="A297" s="23" t="s">
        <v>3515</v>
      </c>
      <c r="B297" s="20" t="s">
        <v>1495</v>
      </c>
      <c r="C297" s="22" t="s">
        <v>15</v>
      </c>
      <c r="D297" s="22" t="s">
        <v>16</v>
      </c>
      <c r="E297" s="20" t="s">
        <v>3516</v>
      </c>
      <c r="F297" s="29" t="s">
        <v>3517</v>
      </c>
      <c r="G297" s="33">
        <v>1</v>
      </c>
      <c r="H297" s="33">
        <f t="shared" si="37"/>
        <v>1</v>
      </c>
      <c r="I297" s="33">
        <f t="shared" si="38"/>
        <v>1</v>
      </c>
      <c r="J297" s="33">
        <v>1</v>
      </c>
      <c r="K297" s="33">
        <f t="shared" si="39"/>
        <v>1</v>
      </c>
      <c r="L297" s="33">
        <f t="shared" si="40"/>
        <v>0</v>
      </c>
      <c r="M297" s="33">
        <f t="shared" si="41"/>
        <v>1</v>
      </c>
      <c r="N297" s="33">
        <f t="shared" si="42"/>
        <v>2</v>
      </c>
      <c r="O297" s="33">
        <f t="shared" si="43"/>
        <v>0</v>
      </c>
      <c r="P297" s="33">
        <f t="shared" si="44"/>
        <v>0</v>
      </c>
      <c r="Q297" s="33">
        <f t="shared" si="45"/>
        <v>4</v>
      </c>
    </row>
    <row r="298" spans="1:17" x14ac:dyDescent="0.25">
      <c r="A298" s="23" t="s">
        <v>3518</v>
      </c>
      <c r="B298" s="20" t="s">
        <v>1495</v>
      </c>
      <c r="C298" s="22" t="s">
        <v>15</v>
      </c>
      <c r="D298" s="22" t="s">
        <v>16</v>
      </c>
      <c r="E298" s="20" t="s">
        <v>541</v>
      </c>
      <c r="F298" s="29" t="s">
        <v>3519</v>
      </c>
      <c r="G298" s="33">
        <v>0</v>
      </c>
      <c r="H298" s="33">
        <f t="shared" si="37"/>
        <v>0</v>
      </c>
      <c r="I298" s="33">
        <f t="shared" si="38"/>
        <v>0</v>
      </c>
      <c r="J298" s="33">
        <v>0</v>
      </c>
      <c r="K298" s="33">
        <f t="shared" si="39"/>
        <v>0</v>
      </c>
      <c r="L298" s="33">
        <f t="shared" si="40"/>
        <v>0</v>
      </c>
      <c r="M298" s="33">
        <f t="shared" si="41"/>
        <v>0</v>
      </c>
      <c r="N298" s="33">
        <f t="shared" si="42"/>
        <v>0</v>
      </c>
      <c r="O298" s="33">
        <f t="shared" si="43"/>
        <v>0</v>
      </c>
      <c r="P298" s="33">
        <f t="shared" si="44"/>
        <v>0</v>
      </c>
      <c r="Q298" s="33">
        <f t="shared" si="45"/>
        <v>0</v>
      </c>
    </row>
    <row r="299" spans="1:17" x14ac:dyDescent="0.25">
      <c r="A299" s="23" t="s">
        <v>4350</v>
      </c>
      <c r="B299" s="20" t="s">
        <v>1495</v>
      </c>
      <c r="C299" s="22" t="s">
        <v>15</v>
      </c>
      <c r="D299" s="22" t="s">
        <v>16</v>
      </c>
      <c r="E299" s="20" t="s">
        <v>544</v>
      </c>
      <c r="F299" s="29" t="s">
        <v>4351</v>
      </c>
      <c r="G299" s="33">
        <v>0</v>
      </c>
      <c r="H299" s="33">
        <f t="shared" si="37"/>
        <v>0</v>
      </c>
      <c r="I299" s="33">
        <f t="shared" si="38"/>
        <v>0</v>
      </c>
      <c r="J299" s="33">
        <v>0</v>
      </c>
      <c r="K299" s="33">
        <f t="shared" si="39"/>
        <v>0</v>
      </c>
      <c r="L299" s="33">
        <f t="shared" si="40"/>
        <v>0</v>
      </c>
      <c r="M299" s="33">
        <f t="shared" si="41"/>
        <v>0</v>
      </c>
      <c r="N299" s="33">
        <f t="shared" si="42"/>
        <v>0</v>
      </c>
      <c r="O299" s="33">
        <f t="shared" si="43"/>
        <v>0</v>
      </c>
      <c r="P299" s="33">
        <f t="shared" si="44"/>
        <v>0</v>
      </c>
      <c r="Q299" s="33">
        <f t="shared" si="45"/>
        <v>0</v>
      </c>
    </row>
    <row r="300" spans="1:17" x14ac:dyDescent="0.25">
      <c r="A300" s="23" t="s">
        <v>4067</v>
      </c>
      <c r="B300" s="20" t="s">
        <v>1495</v>
      </c>
      <c r="C300" s="22" t="s">
        <v>15</v>
      </c>
      <c r="D300" s="22" t="s">
        <v>16</v>
      </c>
      <c r="E300" s="20" t="s">
        <v>547</v>
      </c>
      <c r="F300" s="29" t="s">
        <v>4068</v>
      </c>
      <c r="G300" s="33">
        <v>0</v>
      </c>
      <c r="H300" s="33">
        <f t="shared" si="37"/>
        <v>0</v>
      </c>
      <c r="I300" s="33">
        <f t="shared" si="38"/>
        <v>0</v>
      </c>
      <c r="J300" s="33">
        <v>0</v>
      </c>
      <c r="K300" s="33">
        <f t="shared" si="39"/>
        <v>0</v>
      </c>
      <c r="L300" s="33">
        <f t="shared" si="40"/>
        <v>0</v>
      </c>
      <c r="M300" s="33">
        <f t="shared" si="41"/>
        <v>0</v>
      </c>
      <c r="N300" s="33">
        <f t="shared" si="42"/>
        <v>0</v>
      </c>
      <c r="O300" s="33">
        <f t="shared" si="43"/>
        <v>0</v>
      </c>
      <c r="P300" s="33">
        <f t="shared" si="44"/>
        <v>0</v>
      </c>
      <c r="Q300" s="33">
        <f t="shared" si="45"/>
        <v>0</v>
      </c>
    </row>
    <row r="301" spans="1:17" x14ac:dyDescent="0.25">
      <c r="A301" s="23" t="s">
        <v>4089</v>
      </c>
      <c r="B301" s="20" t="s">
        <v>1495</v>
      </c>
      <c r="C301" s="22" t="s">
        <v>15</v>
      </c>
      <c r="D301" s="22" t="s">
        <v>16</v>
      </c>
      <c r="E301" s="20" t="s">
        <v>550</v>
      </c>
      <c r="F301" s="29" t="s">
        <v>4090</v>
      </c>
      <c r="G301" s="33">
        <v>1</v>
      </c>
      <c r="H301" s="33">
        <f t="shared" si="37"/>
        <v>1</v>
      </c>
      <c r="I301" s="33">
        <f t="shared" si="38"/>
        <v>1</v>
      </c>
      <c r="J301" s="33">
        <v>1</v>
      </c>
      <c r="K301" s="33">
        <f t="shared" si="39"/>
        <v>1</v>
      </c>
      <c r="L301" s="33">
        <f t="shared" si="40"/>
        <v>0</v>
      </c>
      <c r="M301" s="33">
        <f t="shared" si="41"/>
        <v>1</v>
      </c>
      <c r="N301" s="33">
        <f t="shared" si="42"/>
        <v>2</v>
      </c>
      <c r="O301" s="33">
        <f t="shared" si="43"/>
        <v>0</v>
      </c>
      <c r="P301" s="33">
        <f t="shared" si="44"/>
        <v>0</v>
      </c>
      <c r="Q301" s="33">
        <f t="shared" si="45"/>
        <v>4</v>
      </c>
    </row>
    <row r="302" spans="1:17" x14ac:dyDescent="0.25">
      <c r="A302" s="23" t="s">
        <v>3520</v>
      </c>
      <c r="B302" s="20" t="s">
        <v>1495</v>
      </c>
      <c r="C302" s="22" t="s">
        <v>15</v>
      </c>
      <c r="D302" s="22" t="s">
        <v>16</v>
      </c>
      <c r="E302" s="20" t="s">
        <v>556</v>
      </c>
      <c r="F302" s="29" t="s">
        <v>3521</v>
      </c>
      <c r="G302" s="33">
        <v>1</v>
      </c>
      <c r="H302" s="33">
        <f t="shared" si="37"/>
        <v>1</v>
      </c>
      <c r="I302" s="33">
        <f t="shared" si="38"/>
        <v>1</v>
      </c>
      <c r="J302" s="33">
        <v>1</v>
      </c>
      <c r="K302" s="33">
        <f t="shared" si="39"/>
        <v>1</v>
      </c>
      <c r="L302" s="33">
        <f t="shared" si="40"/>
        <v>0</v>
      </c>
      <c r="M302" s="33">
        <f t="shared" si="41"/>
        <v>1</v>
      </c>
      <c r="N302" s="33">
        <f t="shared" si="42"/>
        <v>2</v>
      </c>
      <c r="O302" s="33">
        <f t="shared" si="43"/>
        <v>0</v>
      </c>
      <c r="P302" s="33">
        <f t="shared" si="44"/>
        <v>0</v>
      </c>
      <c r="Q302" s="33">
        <f t="shared" si="45"/>
        <v>4</v>
      </c>
    </row>
    <row r="303" spans="1:17" x14ac:dyDescent="0.25">
      <c r="A303" s="23" t="s">
        <v>3535</v>
      </c>
      <c r="B303" s="20" t="s">
        <v>1495</v>
      </c>
      <c r="C303" s="22" t="s">
        <v>15</v>
      </c>
      <c r="D303" s="22" t="s">
        <v>16</v>
      </c>
      <c r="E303" s="20" t="s">
        <v>875</v>
      </c>
      <c r="F303" s="29" t="s">
        <v>3536</v>
      </c>
      <c r="G303" s="33">
        <v>0</v>
      </c>
      <c r="H303" s="33">
        <f t="shared" si="37"/>
        <v>0</v>
      </c>
      <c r="I303" s="33">
        <f t="shared" si="38"/>
        <v>0</v>
      </c>
      <c r="J303" s="33">
        <v>0</v>
      </c>
      <c r="K303" s="33">
        <f t="shared" si="39"/>
        <v>0</v>
      </c>
      <c r="L303" s="33">
        <f t="shared" si="40"/>
        <v>0</v>
      </c>
      <c r="M303" s="33">
        <f t="shared" si="41"/>
        <v>0</v>
      </c>
      <c r="N303" s="33">
        <f t="shared" si="42"/>
        <v>0</v>
      </c>
      <c r="O303" s="33">
        <f t="shared" si="43"/>
        <v>0</v>
      </c>
      <c r="P303" s="33">
        <f t="shared" si="44"/>
        <v>0</v>
      </c>
      <c r="Q303" s="33">
        <f t="shared" si="45"/>
        <v>0</v>
      </c>
    </row>
    <row r="304" spans="1:17" x14ac:dyDescent="0.25">
      <c r="A304" s="23" t="s">
        <v>3537</v>
      </c>
      <c r="B304" s="20" t="s">
        <v>1495</v>
      </c>
      <c r="C304" s="22" t="s">
        <v>15</v>
      </c>
      <c r="D304" s="22" t="s">
        <v>16</v>
      </c>
      <c r="E304" s="20" t="s">
        <v>1333</v>
      </c>
      <c r="F304" s="29" t="s">
        <v>3538</v>
      </c>
      <c r="G304" s="33">
        <v>0</v>
      </c>
      <c r="H304" s="33">
        <f t="shared" si="37"/>
        <v>0</v>
      </c>
      <c r="I304" s="33">
        <f t="shared" si="38"/>
        <v>0</v>
      </c>
      <c r="J304" s="33">
        <v>0</v>
      </c>
      <c r="K304" s="33">
        <f t="shared" si="39"/>
        <v>0</v>
      </c>
      <c r="L304" s="33">
        <f t="shared" si="40"/>
        <v>0</v>
      </c>
      <c r="M304" s="33">
        <f t="shared" si="41"/>
        <v>0</v>
      </c>
      <c r="N304" s="33">
        <f t="shared" si="42"/>
        <v>0</v>
      </c>
      <c r="O304" s="33">
        <f t="shared" si="43"/>
        <v>0</v>
      </c>
      <c r="P304" s="33">
        <f t="shared" si="44"/>
        <v>0</v>
      </c>
      <c r="Q304" s="33">
        <f t="shared" si="45"/>
        <v>0</v>
      </c>
    </row>
    <row r="305" spans="1:17" x14ac:dyDescent="0.25">
      <c r="A305" s="23" t="s">
        <v>3522</v>
      </c>
      <c r="B305" s="20" t="s">
        <v>1495</v>
      </c>
      <c r="C305" s="22" t="s">
        <v>15</v>
      </c>
      <c r="D305" s="22" t="s">
        <v>16</v>
      </c>
      <c r="E305" s="20" t="s">
        <v>1229</v>
      </c>
      <c r="F305" s="29" t="s">
        <v>3523</v>
      </c>
      <c r="G305" s="33">
        <v>0</v>
      </c>
      <c r="H305" s="33">
        <f t="shared" si="37"/>
        <v>0</v>
      </c>
      <c r="I305" s="33">
        <f t="shared" si="38"/>
        <v>0</v>
      </c>
      <c r="J305" s="33">
        <v>0</v>
      </c>
      <c r="K305" s="33">
        <f t="shared" si="39"/>
        <v>0</v>
      </c>
      <c r="L305" s="33">
        <f t="shared" si="40"/>
        <v>0</v>
      </c>
      <c r="M305" s="33">
        <f t="shared" si="41"/>
        <v>0</v>
      </c>
      <c r="N305" s="33">
        <f t="shared" si="42"/>
        <v>0</v>
      </c>
      <c r="O305" s="33">
        <f t="shared" si="43"/>
        <v>0</v>
      </c>
      <c r="P305" s="33">
        <f t="shared" si="44"/>
        <v>0</v>
      </c>
      <c r="Q305" s="33">
        <f t="shared" si="45"/>
        <v>0</v>
      </c>
    </row>
    <row r="306" spans="1:17" x14ac:dyDescent="0.25">
      <c r="A306" s="23" t="s">
        <v>3409</v>
      </c>
      <c r="B306" s="20" t="s">
        <v>1495</v>
      </c>
      <c r="C306" s="22" t="s">
        <v>126</v>
      </c>
      <c r="D306" s="22" t="s">
        <v>16</v>
      </c>
      <c r="E306" s="20" t="s">
        <v>119</v>
      </c>
      <c r="F306" s="29" t="s">
        <v>3410</v>
      </c>
      <c r="G306" s="33">
        <v>1</v>
      </c>
      <c r="H306" s="33">
        <f t="shared" si="37"/>
        <v>1</v>
      </c>
      <c r="I306" s="33">
        <f t="shared" si="38"/>
        <v>1</v>
      </c>
      <c r="J306" s="33">
        <v>0</v>
      </c>
      <c r="K306" s="33">
        <f t="shared" si="39"/>
        <v>1</v>
      </c>
      <c r="L306" s="33">
        <f t="shared" si="40"/>
        <v>2</v>
      </c>
      <c r="M306" s="33">
        <f t="shared" si="41"/>
        <v>0</v>
      </c>
      <c r="N306" s="33">
        <f t="shared" si="42"/>
        <v>2</v>
      </c>
      <c r="O306" s="33">
        <f t="shared" si="43"/>
        <v>0.1</v>
      </c>
      <c r="P306" s="33">
        <f t="shared" si="44"/>
        <v>2</v>
      </c>
      <c r="Q306" s="33">
        <f t="shared" si="45"/>
        <v>0</v>
      </c>
    </row>
    <row r="307" spans="1:17" x14ac:dyDescent="0.25">
      <c r="A307" s="23" t="s">
        <v>4051</v>
      </c>
      <c r="B307" s="20" t="s">
        <v>1495</v>
      </c>
      <c r="C307" s="22" t="s">
        <v>126</v>
      </c>
      <c r="D307" s="22" t="s">
        <v>16</v>
      </c>
      <c r="E307" s="20" t="s">
        <v>60</v>
      </c>
      <c r="F307" s="29" t="s">
        <v>4052</v>
      </c>
      <c r="G307" s="33">
        <v>1</v>
      </c>
      <c r="H307" s="33">
        <f t="shared" si="37"/>
        <v>1</v>
      </c>
      <c r="I307" s="33">
        <f t="shared" si="38"/>
        <v>1</v>
      </c>
      <c r="J307" s="33">
        <v>0</v>
      </c>
      <c r="K307" s="33">
        <f t="shared" si="39"/>
        <v>1</v>
      </c>
      <c r="L307" s="33">
        <f t="shared" si="40"/>
        <v>2</v>
      </c>
      <c r="M307" s="33">
        <f t="shared" si="41"/>
        <v>0</v>
      </c>
      <c r="N307" s="33">
        <f t="shared" si="42"/>
        <v>2</v>
      </c>
      <c r="O307" s="33">
        <f t="shared" si="43"/>
        <v>0.1</v>
      </c>
      <c r="P307" s="33">
        <f t="shared" si="44"/>
        <v>2</v>
      </c>
      <c r="Q307" s="33">
        <f t="shared" si="45"/>
        <v>0</v>
      </c>
    </row>
    <row r="308" spans="1:17" x14ac:dyDescent="0.25">
      <c r="A308" s="23" t="s">
        <v>3571</v>
      </c>
      <c r="B308" s="20" t="s">
        <v>1495</v>
      </c>
      <c r="C308" s="22" t="s">
        <v>126</v>
      </c>
      <c r="D308" s="22" t="s">
        <v>16</v>
      </c>
      <c r="E308" s="20" t="s">
        <v>28</v>
      </c>
      <c r="F308" s="29" t="s">
        <v>3572</v>
      </c>
      <c r="G308" s="33">
        <v>1</v>
      </c>
      <c r="H308" s="33">
        <f t="shared" si="37"/>
        <v>1</v>
      </c>
      <c r="I308" s="33">
        <f t="shared" si="38"/>
        <v>1</v>
      </c>
      <c r="J308" s="33">
        <v>0</v>
      </c>
      <c r="K308" s="33">
        <f t="shared" si="39"/>
        <v>1</v>
      </c>
      <c r="L308" s="33">
        <f t="shared" si="40"/>
        <v>2</v>
      </c>
      <c r="M308" s="33">
        <f t="shared" si="41"/>
        <v>0</v>
      </c>
      <c r="N308" s="33">
        <f t="shared" si="42"/>
        <v>2</v>
      </c>
      <c r="O308" s="33">
        <f t="shared" si="43"/>
        <v>0.1</v>
      </c>
      <c r="P308" s="33">
        <f t="shared" si="44"/>
        <v>2</v>
      </c>
      <c r="Q308" s="33">
        <f t="shared" si="45"/>
        <v>0</v>
      </c>
    </row>
    <row r="309" spans="1:17" x14ac:dyDescent="0.25">
      <c r="A309" s="23" t="s">
        <v>4496</v>
      </c>
      <c r="B309" s="20" t="s">
        <v>1495</v>
      </c>
      <c r="C309" s="22" t="s">
        <v>149</v>
      </c>
      <c r="D309" s="22" t="s">
        <v>16</v>
      </c>
      <c r="E309" s="20" t="s">
        <v>47</v>
      </c>
      <c r="F309" s="29" t="s">
        <v>4497</v>
      </c>
      <c r="G309" s="33">
        <v>1</v>
      </c>
      <c r="H309" s="33">
        <f t="shared" si="37"/>
        <v>1</v>
      </c>
      <c r="I309" s="33">
        <f t="shared" si="38"/>
        <v>1</v>
      </c>
      <c r="J309" s="33">
        <v>0</v>
      </c>
      <c r="K309" s="33">
        <f t="shared" si="39"/>
        <v>1</v>
      </c>
      <c r="L309" s="33">
        <f t="shared" si="40"/>
        <v>2</v>
      </c>
      <c r="M309" s="33">
        <f t="shared" si="41"/>
        <v>0</v>
      </c>
      <c r="N309" s="33">
        <f t="shared" si="42"/>
        <v>2</v>
      </c>
      <c r="O309" s="33">
        <f t="shared" si="43"/>
        <v>0.1</v>
      </c>
      <c r="P309" s="33">
        <f t="shared" si="44"/>
        <v>2</v>
      </c>
      <c r="Q309" s="33">
        <f t="shared" si="45"/>
        <v>0</v>
      </c>
    </row>
    <row r="310" spans="1:17" x14ac:dyDescent="0.25">
      <c r="A310" s="23" t="s">
        <v>4342</v>
      </c>
      <c r="B310" s="20" t="s">
        <v>1495</v>
      </c>
      <c r="C310" s="22" t="s">
        <v>149</v>
      </c>
      <c r="D310" s="22" t="s">
        <v>16</v>
      </c>
      <c r="E310" s="20" t="s">
        <v>42</v>
      </c>
      <c r="F310" s="29" t="s">
        <v>4343</v>
      </c>
      <c r="G310" s="33">
        <v>1</v>
      </c>
      <c r="H310" s="33">
        <f t="shared" si="37"/>
        <v>1</v>
      </c>
      <c r="I310" s="33">
        <f t="shared" si="38"/>
        <v>1</v>
      </c>
      <c r="J310" s="33">
        <v>0</v>
      </c>
      <c r="K310" s="33">
        <f t="shared" si="39"/>
        <v>1</v>
      </c>
      <c r="L310" s="33">
        <f t="shared" si="40"/>
        <v>2</v>
      </c>
      <c r="M310" s="33">
        <f t="shared" si="41"/>
        <v>0</v>
      </c>
      <c r="N310" s="33">
        <f t="shared" si="42"/>
        <v>2</v>
      </c>
      <c r="O310" s="33">
        <f t="shared" si="43"/>
        <v>0.1</v>
      </c>
      <c r="P310" s="33">
        <f t="shared" si="44"/>
        <v>2</v>
      </c>
      <c r="Q310" s="33">
        <f t="shared" si="45"/>
        <v>0</v>
      </c>
    </row>
    <row r="311" spans="1:17" x14ac:dyDescent="0.25">
      <c r="A311" s="23" t="s">
        <v>3970</v>
      </c>
      <c r="B311" s="20" t="s">
        <v>1495</v>
      </c>
      <c r="C311" s="22" t="s">
        <v>81</v>
      </c>
      <c r="D311" s="22" t="s">
        <v>145</v>
      </c>
      <c r="E311" s="20" t="s">
        <v>17</v>
      </c>
      <c r="F311" s="29" t="s">
        <v>3971</v>
      </c>
      <c r="G311" s="33">
        <v>1</v>
      </c>
      <c r="H311" s="33">
        <f t="shared" si="37"/>
        <v>1</v>
      </c>
      <c r="I311" s="33">
        <f t="shared" si="38"/>
        <v>1</v>
      </c>
      <c r="J311" s="33">
        <v>1</v>
      </c>
      <c r="K311" s="33">
        <f t="shared" si="39"/>
        <v>1</v>
      </c>
      <c r="L311" s="33">
        <f t="shared" si="40"/>
        <v>0</v>
      </c>
      <c r="M311" s="33">
        <f t="shared" si="41"/>
        <v>1</v>
      </c>
      <c r="N311" s="33">
        <f t="shared" si="42"/>
        <v>2</v>
      </c>
      <c r="O311" s="33">
        <f t="shared" si="43"/>
        <v>0</v>
      </c>
      <c r="P311" s="33">
        <f t="shared" si="44"/>
        <v>0</v>
      </c>
      <c r="Q311" s="33">
        <f t="shared" si="45"/>
        <v>4</v>
      </c>
    </row>
    <row r="312" spans="1:17" x14ac:dyDescent="0.25">
      <c r="A312" s="23" t="s">
        <v>3652</v>
      </c>
      <c r="B312" s="20" t="s">
        <v>1778</v>
      </c>
      <c r="C312" s="22" t="s">
        <v>19</v>
      </c>
      <c r="D312" s="22" t="s">
        <v>16</v>
      </c>
      <c r="E312" s="20" t="s">
        <v>119</v>
      </c>
      <c r="F312" s="29" t="s">
        <v>3653</v>
      </c>
      <c r="G312" s="33">
        <v>1</v>
      </c>
      <c r="H312" s="33">
        <f t="shared" si="37"/>
        <v>1</v>
      </c>
      <c r="I312" s="33">
        <f t="shared" si="38"/>
        <v>1</v>
      </c>
      <c r="J312" s="33">
        <v>1</v>
      </c>
      <c r="K312" s="33">
        <f t="shared" si="39"/>
        <v>1</v>
      </c>
      <c r="L312" s="33">
        <f t="shared" si="40"/>
        <v>0</v>
      </c>
      <c r="M312" s="33">
        <f t="shared" si="41"/>
        <v>1</v>
      </c>
      <c r="N312" s="33">
        <f t="shared" si="42"/>
        <v>2</v>
      </c>
      <c r="O312" s="33">
        <f t="shared" si="43"/>
        <v>0</v>
      </c>
      <c r="P312" s="33">
        <f t="shared" si="44"/>
        <v>0</v>
      </c>
      <c r="Q312" s="33">
        <f t="shared" si="45"/>
        <v>4</v>
      </c>
    </row>
    <row r="313" spans="1:17" x14ac:dyDescent="0.25">
      <c r="A313" s="23" t="s">
        <v>4041</v>
      </c>
      <c r="B313" s="20" t="s">
        <v>1781</v>
      </c>
      <c r="C313" s="22" t="s">
        <v>184</v>
      </c>
      <c r="D313" s="22" t="s">
        <v>16</v>
      </c>
      <c r="E313" s="20" t="s">
        <v>50</v>
      </c>
      <c r="F313" s="29" t="s">
        <v>4042</v>
      </c>
      <c r="G313" s="33">
        <v>1</v>
      </c>
      <c r="H313" s="33">
        <f t="shared" si="37"/>
        <v>1</v>
      </c>
      <c r="I313" s="33">
        <f t="shared" si="38"/>
        <v>1</v>
      </c>
      <c r="J313" s="33">
        <v>1</v>
      </c>
      <c r="K313" s="33">
        <f t="shared" si="39"/>
        <v>1</v>
      </c>
      <c r="L313" s="33">
        <f t="shared" si="40"/>
        <v>0</v>
      </c>
      <c r="M313" s="33">
        <f t="shared" si="41"/>
        <v>1</v>
      </c>
      <c r="N313" s="33">
        <f t="shared" si="42"/>
        <v>2</v>
      </c>
      <c r="O313" s="33">
        <f t="shared" si="43"/>
        <v>0</v>
      </c>
      <c r="P313" s="33">
        <f t="shared" si="44"/>
        <v>0</v>
      </c>
      <c r="Q313" s="33">
        <f t="shared" si="45"/>
        <v>4</v>
      </c>
    </row>
    <row r="314" spans="1:17" x14ac:dyDescent="0.25">
      <c r="A314" s="23" t="s">
        <v>4445</v>
      </c>
      <c r="B314" s="20" t="s">
        <v>1781</v>
      </c>
      <c r="C314" s="22" t="s">
        <v>86</v>
      </c>
      <c r="D314" s="22" t="s">
        <v>16</v>
      </c>
      <c r="E314" s="20" t="s">
        <v>18</v>
      </c>
      <c r="F314" s="29" t="s">
        <v>4446</v>
      </c>
      <c r="G314" s="33">
        <v>1</v>
      </c>
      <c r="H314" s="33">
        <f t="shared" si="37"/>
        <v>1</v>
      </c>
      <c r="I314" s="33">
        <f t="shared" si="38"/>
        <v>1</v>
      </c>
      <c r="J314" s="33">
        <v>1</v>
      </c>
      <c r="K314" s="33">
        <f t="shared" si="39"/>
        <v>1</v>
      </c>
      <c r="L314" s="33">
        <f t="shared" si="40"/>
        <v>0</v>
      </c>
      <c r="M314" s="33">
        <f t="shared" si="41"/>
        <v>1</v>
      </c>
      <c r="N314" s="33">
        <f t="shared" si="42"/>
        <v>2</v>
      </c>
      <c r="O314" s="33">
        <f t="shared" si="43"/>
        <v>0</v>
      </c>
      <c r="P314" s="33">
        <f t="shared" si="44"/>
        <v>0</v>
      </c>
      <c r="Q314" s="33">
        <f t="shared" si="45"/>
        <v>4</v>
      </c>
    </row>
    <row r="315" spans="1:17" x14ac:dyDescent="0.25">
      <c r="A315" s="23" t="s">
        <v>3601</v>
      </c>
      <c r="B315" s="20" t="s">
        <v>1781</v>
      </c>
      <c r="C315" s="22" t="s">
        <v>112</v>
      </c>
      <c r="D315" s="22" t="s">
        <v>16</v>
      </c>
      <c r="E315" s="20" t="s">
        <v>17</v>
      </c>
      <c r="F315" s="29" t="s">
        <v>3602</v>
      </c>
      <c r="G315" s="33">
        <v>1</v>
      </c>
      <c r="H315" s="33">
        <f t="shared" si="37"/>
        <v>1</v>
      </c>
      <c r="I315" s="33">
        <f t="shared" si="38"/>
        <v>1</v>
      </c>
      <c r="J315" s="33">
        <v>1</v>
      </c>
      <c r="K315" s="33">
        <f t="shared" si="39"/>
        <v>1</v>
      </c>
      <c r="L315" s="33">
        <f t="shared" si="40"/>
        <v>0</v>
      </c>
      <c r="M315" s="33">
        <f t="shared" si="41"/>
        <v>1</v>
      </c>
      <c r="N315" s="33">
        <f t="shared" si="42"/>
        <v>2</v>
      </c>
      <c r="O315" s="33">
        <f t="shared" si="43"/>
        <v>0</v>
      </c>
      <c r="P315" s="33">
        <f t="shared" si="44"/>
        <v>0</v>
      </c>
      <c r="Q315" s="33">
        <f t="shared" si="45"/>
        <v>4</v>
      </c>
    </row>
    <row r="316" spans="1:17" x14ac:dyDescent="0.25">
      <c r="A316" s="23" t="s">
        <v>3611</v>
      </c>
      <c r="B316" s="20" t="s">
        <v>1781</v>
      </c>
      <c r="C316" s="22" t="s">
        <v>112</v>
      </c>
      <c r="D316" s="22" t="s">
        <v>16</v>
      </c>
      <c r="E316" s="20" t="s">
        <v>50</v>
      </c>
      <c r="F316" s="29" t="s">
        <v>3612</v>
      </c>
      <c r="G316" s="33">
        <v>1</v>
      </c>
      <c r="H316" s="33">
        <f t="shared" si="37"/>
        <v>1</v>
      </c>
      <c r="I316" s="33">
        <f t="shared" si="38"/>
        <v>1</v>
      </c>
      <c r="J316" s="33">
        <v>1</v>
      </c>
      <c r="K316" s="33">
        <f t="shared" si="39"/>
        <v>1</v>
      </c>
      <c r="L316" s="33">
        <f t="shared" si="40"/>
        <v>0</v>
      </c>
      <c r="M316" s="33">
        <f t="shared" si="41"/>
        <v>1</v>
      </c>
      <c r="N316" s="33">
        <f t="shared" si="42"/>
        <v>2</v>
      </c>
      <c r="O316" s="33">
        <f t="shared" si="43"/>
        <v>0</v>
      </c>
      <c r="P316" s="33">
        <f t="shared" si="44"/>
        <v>0</v>
      </c>
      <c r="Q316" s="33">
        <f t="shared" si="45"/>
        <v>4</v>
      </c>
    </row>
    <row r="317" spans="1:17" x14ac:dyDescent="0.25">
      <c r="A317" s="23" t="s">
        <v>3589</v>
      </c>
      <c r="B317" s="20" t="s">
        <v>1788</v>
      </c>
      <c r="C317" s="22" t="s">
        <v>119</v>
      </c>
      <c r="D317" s="22" t="s">
        <v>145</v>
      </c>
      <c r="E317" s="20" t="s">
        <v>17</v>
      </c>
      <c r="F317" s="29" t="s">
        <v>3590</v>
      </c>
      <c r="G317" s="33">
        <v>1</v>
      </c>
      <c r="H317" s="33">
        <f t="shared" si="37"/>
        <v>1</v>
      </c>
      <c r="I317" s="33">
        <f t="shared" si="38"/>
        <v>1</v>
      </c>
      <c r="J317" s="33">
        <v>1</v>
      </c>
      <c r="K317" s="33">
        <f t="shared" si="39"/>
        <v>1</v>
      </c>
      <c r="L317" s="33">
        <f t="shared" si="40"/>
        <v>0</v>
      </c>
      <c r="M317" s="33">
        <f t="shared" si="41"/>
        <v>1</v>
      </c>
      <c r="N317" s="33">
        <f t="shared" si="42"/>
        <v>2</v>
      </c>
      <c r="O317" s="33">
        <f t="shared" si="43"/>
        <v>0</v>
      </c>
      <c r="P317" s="33">
        <f t="shared" si="44"/>
        <v>0</v>
      </c>
      <c r="Q317" s="33">
        <f t="shared" si="45"/>
        <v>4</v>
      </c>
    </row>
    <row r="318" spans="1:17" x14ac:dyDescent="0.25">
      <c r="A318" s="23" t="s">
        <v>4358</v>
      </c>
      <c r="B318" s="20" t="s">
        <v>1788</v>
      </c>
      <c r="C318" s="22" t="s">
        <v>374</v>
      </c>
      <c r="D318" s="22" t="s">
        <v>16</v>
      </c>
      <c r="E318" s="20" t="s">
        <v>60</v>
      </c>
      <c r="F318" s="29" t="s">
        <v>4359</v>
      </c>
      <c r="G318" s="33">
        <v>1</v>
      </c>
      <c r="H318" s="33">
        <f t="shared" si="37"/>
        <v>1</v>
      </c>
      <c r="I318" s="33">
        <f t="shared" si="38"/>
        <v>1</v>
      </c>
      <c r="J318" s="33">
        <v>1</v>
      </c>
      <c r="K318" s="33">
        <f t="shared" si="39"/>
        <v>1</v>
      </c>
      <c r="L318" s="33">
        <f t="shared" si="40"/>
        <v>0</v>
      </c>
      <c r="M318" s="33">
        <f t="shared" si="41"/>
        <v>1</v>
      </c>
      <c r="N318" s="33">
        <f t="shared" si="42"/>
        <v>2</v>
      </c>
      <c r="O318" s="33">
        <f t="shared" si="43"/>
        <v>0</v>
      </c>
      <c r="P318" s="33">
        <f t="shared" si="44"/>
        <v>0</v>
      </c>
      <c r="Q318" s="33">
        <f t="shared" si="45"/>
        <v>4</v>
      </c>
    </row>
    <row r="319" spans="1:17" x14ac:dyDescent="0.25">
      <c r="A319" s="23" t="s">
        <v>4004</v>
      </c>
      <c r="B319" s="20" t="s">
        <v>1788</v>
      </c>
      <c r="C319" s="22" t="s">
        <v>374</v>
      </c>
      <c r="D319" s="22" t="s">
        <v>16</v>
      </c>
      <c r="E319" s="20" t="s">
        <v>4005</v>
      </c>
      <c r="F319" s="29" t="s">
        <v>4006</v>
      </c>
      <c r="G319" s="33">
        <v>1</v>
      </c>
      <c r="H319" s="33">
        <f t="shared" si="37"/>
        <v>1</v>
      </c>
      <c r="I319" s="33">
        <f t="shared" si="38"/>
        <v>1</v>
      </c>
      <c r="J319" s="33">
        <v>1</v>
      </c>
      <c r="K319" s="33">
        <f t="shared" si="39"/>
        <v>1</v>
      </c>
      <c r="L319" s="33">
        <f t="shared" si="40"/>
        <v>0</v>
      </c>
      <c r="M319" s="33">
        <f t="shared" si="41"/>
        <v>1</v>
      </c>
      <c r="N319" s="33">
        <f t="shared" si="42"/>
        <v>2</v>
      </c>
      <c r="O319" s="33">
        <f t="shared" si="43"/>
        <v>0</v>
      </c>
      <c r="P319" s="33">
        <f t="shared" si="44"/>
        <v>0</v>
      </c>
      <c r="Q319" s="33">
        <f t="shared" si="45"/>
        <v>4</v>
      </c>
    </row>
    <row r="320" spans="1:17" x14ac:dyDescent="0.25">
      <c r="A320" s="23" t="s">
        <v>4581</v>
      </c>
      <c r="B320" s="20" t="s">
        <v>1788</v>
      </c>
      <c r="C320" s="22" t="s">
        <v>144</v>
      </c>
      <c r="D320" s="22" t="s">
        <v>16</v>
      </c>
      <c r="E320" s="20" t="s">
        <v>18</v>
      </c>
      <c r="F320" s="29" t="s">
        <v>4582</v>
      </c>
      <c r="G320" s="33">
        <v>1</v>
      </c>
      <c r="H320" s="33">
        <f t="shared" si="37"/>
        <v>1</v>
      </c>
      <c r="I320" s="33">
        <f t="shared" si="38"/>
        <v>1</v>
      </c>
      <c r="J320" s="33">
        <v>0</v>
      </c>
      <c r="K320" s="33">
        <f t="shared" si="39"/>
        <v>1</v>
      </c>
      <c r="L320" s="33">
        <f t="shared" si="40"/>
        <v>2</v>
      </c>
      <c r="M320" s="33">
        <f t="shared" si="41"/>
        <v>0</v>
      </c>
      <c r="N320" s="33">
        <f t="shared" si="42"/>
        <v>2</v>
      </c>
      <c r="O320" s="33">
        <f t="shared" si="43"/>
        <v>0.1</v>
      </c>
      <c r="P320" s="33">
        <f t="shared" si="44"/>
        <v>2</v>
      </c>
      <c r="Q320" s="33">
        <f t="shared" si="45"/>
        <v>0</v>
      </c>
    </row>
    <row r="321" spans="1:17" x14ac:dyDescent="0.25">
      <c r="A321" s="23" t="s">
        <v>4410</v>
      </c>
      <c r="B321" s="20" t="s">
        <v>1800</v>
      </c>
      <c r="C321" s="22" t="s">
        <v>184</v>
      </c>
      <c r="D321" s="22" t="s">
        <v>16</v>
      </c>
      <c r="E321" s="20" t="s">
        <v>25</v>
      </c>
      <c r="F321" s="29" t="s">
        <v>4411</v>
      </c>
      <c r="G321" s="33">
        <v>1</v>
      </c>
      <c r="H321" s="33">
        <f t="shared" si="37"/>
        <v>1</v>
      </c>
      <c r="I321" s="33">
        <f t="shared" si="38"/>
        <v>1</v>
      </c>
      <c r="J321" s="33">
        <v>0</v>
      </c>
      <c r="K321" s="33">
        <f t="shared" si="39"/>
        <v>1</v>
      </c>
      <c r="L321" s="33">
        <f t="shared" si="40"/>
        <v>2</v>
      </c>
      <c r="M321" s="33">
        <f t="shared" si="41"/>
        <v>0</v>
      </c>
      <c r="N321" s="33">
        <f t="shared" si="42"/>
        <v>2</v>
      </c>
      <c r="O321" s="33">
        <f t="shared" si="43"/>
        <v>0.1</v>
      </c>
      <c r="P321" s="33">
        <f t="shared" si="44"/>
        <v>2</v>
      </c>
      <c r="Q321" s="33">
        <f t="shared" si="45"/>
        <v>0</v>
      </c>
    </row>
    <row r="322" spans="1:17" x14ac:dyDescent="0.25">
      <c r="A322" s="23" t="s">
        <v>4416</v>
      </c>
      <c r="B322" s="20" t="s">
        <v>1800</v>
      </c>
      <c r="C322" s="22" t="s">
        <v>63</v>
      </c>
      <c r="D322" s="22" t="s">
        <v>16</v>
      </c>
      <c r="E322" s="20" t="s">
        <v>187</v>
      </c>
      <c r="F322" s="29" t="s">
        <v>4417</v>
      </c>
      <c r="G322" s="33">
        <v>1</v>
      </c>
      <c r="H322" s="33">
        <f t="shared" si="37"/>
        <v>1</v>
      </c>
      <c r="I322" s="33">
        <f t="shared" si="38"/>
        <v>1</v>
      </c>
      <c r="J322" s="33">
        <v>0</v>
      </c>
      <c r="K322" s="33">
        <f t="shared" si="39"/>
        <v>1</v>
      </c>
      <c r="L322" s="33">
        <f t="shared" si="40"/>
        <v>2</v>
      </c>
      <c r="M322" s="33">
        <f t="shared" si="41"/>
        <v>0</v>
      </c>
      <c r="N322" s="33">
        <f t="shared" si="42"/>
        <v>2</v>
      </c>
      <c r="O322" s="33">
        <f t="shared" si="43"/>
        <v>0.1</v>
      </c>
      <c r="P322" s="33">
        <f t="shared" si="44"/>
        <v>2</v>
      </c>
      <c r="Q322" s="33">
        <f t="shared" si="45"/>
        <v>0</v>
      </c>
    </row>
    <row r="323" spans="1:17" x14ac:dyDescent="0.25">
      <c r="A323" s="23" t="s">
        <v>4569</v>
      </c>
      <c r="B323" s="20" t="s">
        <v>1800</v>
      </c>
      <c r="C323" s="22" t="s">
        <v>86</v>
      </c>
      <c r="D323" s="22" t="s">
        <v>16</v>
      </c>
      <c r="E323" s="20" t="s">
        <v>119</v>
      </c>
      <c r="F323" s="29" t="s">
        <v>4570</v>
      </c>
      <c r="G323" s="33">
        <v>1</v>
      </c>
      <c r="H323" s="33">
        <f t="shared" si="37"/>
        <v>1</v>
      </c>
      <c r="I323" s="33">
        <f t="shared" si="38"/>
        <v>1</v>
      </c>
      <c r="J323" s="33">
        <v>0</v>
      </c>
      <c r="K323" s="33">
        <f t="shared" si="39"/>
        <v>1</v>
      </c>
      <c r="L323" s="33">
        <f t="shared" si="40"/>
        <v>2</v>
      </c>
      <c r="M323" s="33">
        <f t="shared" si="41"/>
        <v>0</v>
      </c>
      <c r="N323" s="33">
        <f t="shared" si="42"/>
        <v>2</v>
      </c>
      <c r="O323" s="33">
        <f t="shared" si="43"/>
        <v>0.1</v>
      </c>
      <c r="P323" s="33">
        <f t="shared" si="44"/>
        <v>2</v>
      </c>
      <c r="Q323" s="33">
        <f t="shared" si="45"/>
        <v>0</v>
      </c>
    </row>
    <row r="324" spans="1:17" x14ac:dyDescent="0.25">
      <c r="A324" s="23" t="s">
        <v>4414</v>
      </c>
      <c r="B324" s="20" t="s">
        <v>1800</v>
      </c>
      <c r="C324" s="22" t="s">
        <v>86</v>
      </c>
      <c r="D324" s="22" t="s">
        <v>16</v>
      </c>
      <c r="E324" s="20" t="s">
        <v>291</v>
      </c>
      <c r="F324" s="29" t="s">
        <v>4415</v>
      </c>
      <c r="G324" s="33">
        <v>1</v>
      </c>
      <c r="H324" s="33">
        <f t="shared" si="37"/>
        <v>1</v>
      </c>
      <c r="I324" s="33">
        <f t="shared" si="38"/>
        <v>1</v>
      </c>
      <c r="J324" s="33">
        <v>0</v>
      </c>
      <c r="K324" s="33">
        <f t="shared" si="39"/>
        <v>1</v>
      </c>
      <c r="L324" s="33">
        <f t="shared" si="40"/>
        <v>2</v>
      </c>
      <c r="M324" s="33">
        <f t="shared" si="41"/>
        <v>0</v>
      </c>
      <c r="N324" s="33">
        <f t="shared" si="42"/>
        <v>2</v>
      </c>
      <c r="O324" s="33">
        <f t="shared" si="43"/>
        <v>0.1</v>
      </c>
      <c r="P324" s="33">
        <f t="shared" si="44"/>
        <v>2</v>
      </c>
      <c r="Q324" s="33">
        <f t="shared" si="45"/>
        <v>0</v>
      </c>
    </row>
    <row r="325" spans="1:17" x14ac:dyDescent="0.25">
      <c r="A325" s="23" t="s">
        <v>4418</v>
      </c>
      <c r="B325" s="20" t="s">
        <v>1800</v>
      </c>
      <c r="C325" s="22" t="s">
        <v>86</v>
      </c>
      <c r="D325" s="22" t="s">
        <v>16</v>
      </c>
      <c r="E325" s="20" t="s">
        <v>336</v>
      </c>
      <c r="F325" s="29" t="s">
        <v>4419</v>
      </c>
      <c r="G325" s="33">
        <v>1</v>
      </c>
      <c r="H325" s="33">
        <f t="shared" ref="H325:H388" si="46">G325</f>
        <v>1</v>
      </c>
      <c r="I325" s="33">
        <f t="shared" ref="I325:I388" si="47">G325</f>
        <v>1</v>
      </c>
      <c r="J325" s="33">
        <v>0</v>
      </c>
      <c r="K325" s="33">
        <f t="shared" ref="K325:K388" si="48">G325</f>
        <v>1</v>
      </c>
      <c r="L325" s="33">
        <f t="shared" ref="L325:L388" si="49">IF(J325&gt;0,0,2)*G325</f>
        <v>2</v>
      </c>
      <c r="M325" s="33">
        <f t="shared" ref="M325:M388" si="50">IF(L325&gt;0,0,1)*G325</f>
        <v>0</v>
      </c>
      <c r="N325" s="33">
        <f t="shared" ref="N325:N388" si="51">G325*2</f>
        <v>2</v>
      </c>
      <c r="O325" s="33">
        <f t="shared" ref="O325:O388" si="52">(IF(G325+J325=1,0.1,0))*G325</f>
        <v>0.1</v>
      </c>
      <c r="P325" s="33">
        <f t="shared" ref="P325:P388" si="53">IF(J325=0,(G325*2)+(O325*0),0)</f>
        <v>2</v>
      </c>
      <c r="Q325" s="33">
        <f t="shared" ref="Q325:Q388" si="54">J325*4</f>
        <v>0</v>
      </c>
    </row>
    <row r="326" spans="1:17" x14ac:dyDescent="0.25">
      <c r="A326" s="23" t="s">
        <v>4293</v>
      </c>
      <c r="B326" s="20" t="s">
        <v>1823</v>
      </c>
      <c r="C326" s="22" t="s">
        <v>39</v>
      </c>
      <c r="D326" s="22" t="s">
        <v>16</v>
      </c>
      <c r="E326" s="20" t="s">
        <v>119</v>
      </c>
      <c r="F326" s="29" t="s">
        <v>4294</v>
      </c>
      <c r="G326" s="33">
        <v>1</v>
      </c>
      <c r="H326" s="33">
        <f t="shared" si="46"/>
        <v>1</v>
      </c>
      <c r="I326" s="33">
        <f t="shared" si="47"/>
        <v>1</v>
      </c>
      <c r="J326" s="33">
        <v>1</v>
      </c>
      <c r="K326" s="33">
        <f t="shared" si="48"/>
        <v>1</v>
      </c>
      <c r="L326" s="33">
        <f t="shared" si="49"/>
        <v>0</v>
      </c>
      <c r="M326" s="33">
        <f t="shared" si="50"/>
        <v>1</v>
      </c>
      <c r="N326" s="33">
        <f t="shared" si="51"/>
        <v>2</v>
      </c>
      <c r="O326" s="33">
        <f t="shared" si="52"/>
        <v>0</v>
      </c>
      <c r="P326" s="33">
        <f t="shared" si="53"/>
        <v>0</v>
      </c>
      <c r="Q326" s="33">
        <f t="shared" si="54"/>
        <v>4</v>
      </c>
    </row>
    <row r="327" spans="1:17" x14ac:dyDescent="0.25">
      <c r="A327" s="23" t="s">
        <v>3996</v>
      </c>
      <c r="B327" s="20" t="s">
        <v>1823</v>
      </c>
      <c r="C327" s="22" t="s">
        <v>46</v>
      </c>
      <c r="D327" s="22" t="s">
        <v>16</v>
      </c>
      <c r="E327" s="20" t="s">
        <v>18</v>
      </c>
      <c r="F327" s="29" t="s">
        <v>3997</v>
      </c>
      <c r="G327" s="33">
        <v>1</v>
      </c>
      <c r="H327" s="33">
        <f t="shared" si="46"/>
        <v>1</v>
      </c>
      <c r="I327" s="33">
        <f t="shared" si="47"/>
        <v>1</v>
      </c>
      <c r="J327" s="33">
        <v>0</v>
      </c>
      <c r="K327" s="33">
        <f t="shared" si="48"/>
        <v>1</v>
      </c>
      <c r="L327" s="33">
        <f t="shared" si="49"/>
        <v>2</v>
      </c>
      <c r="M327" s="33">
        <f t="shared" si="50"/>
        <v>0</v>
      </c>
      <c r="N327" s="33">
        <f t="shared" si="51"/>
        <v>2</v>
      </c>
      <c r="O327" s="33">
        <f t="shared" si="52"/>
        <v>0.1</v>
      </c>
      <c r="P327" s="33">
        <f t="shared" si="53"/>
        <v>2</v>
      </c>
      <c r="Q327" s="33">
        <f t="shared" si="54"/>
        <v>0</v>
      </c>
    </row>
    <row r="328" spans="1:17" ht="39" x14ac:dyDescent="0.25">
      <c r="A328" s="23">
        <v>102</v>
      </c>
      <c r="B328" s="20" t="s">
        <v>1823</v>
      </c>
      <c r="C328" s="22" t="s">
        <v>46</v>
      </c>
      <c r="D328" s="22"/>
      <c r="E328" s="4" t="s">
        <v>2947</v>
      </c>
      <c r="F328" s="29" t="s">
        <v>4647</v>
      </c>
      <c r="G328" s="33">
        <v>1</v>
      </c>
      <c r="H328" s="33">
        <f t="shared" si="46"/>
        <v>1</v>
      </c>
      <c r="I328" s="33">
        <f t="shared" si="47"/>
        <v>1</v>
      </c>
      <c r="J328" s="33">
        <v>0</v>
      </c>
      <c r="K328" s="33">
        <f t="shared" si="48"/>
        <v>1</v>
      </c>
      <c r="L328" s="33">
        <f t="shared" si="49"/>
        <v>2</v>
      </c>
      <c r="M328" s="33">
        <f t="shared" si="50"/>
        <v>0</v>
      </c>
      <c r="N328" s="33">
        <f t="shared" si="51"/>
        <v>2</v>
      </c>
      <c r="O328" s="33">
        <f t="shared" si="52"/>
        <v>0.1</v>
      </c>
      <c r="P328" s="33">
        <f t="shared" si="53"/>
        <v>2</v>
      </c>
      <c r="Q328" s="33">
        <f t="shared" si="54"/>
        <v>0</v>
      </c>
    </row>
    <row r="329" spans="1:17" x14ac:dyDescent="0.25">
      <c r="A329" s="23" t="s">
        <v>3753</v>
      </c>
      <c r="B329" s="20" t="s">
        <v>1836</v>
      </c>
      <c r="C329" s="22" t="s">
        <v>17</v>
      </c>
      <c r="D329" s="22" t="s">
        <v>16</v>
      </c>
      <c r="E329" s="20" t="s">
        <v>17</v>
      </c>
      <c r="F329" s="29" t="s">
        <v>3754</v>
      </c>
      <c r="G329" s="33">
        <v>1</v>
      </c>
      <c r="H329" s="33">
        <f t="shared" si="46"/>
        <v>1</v>
      </c>
      <c r="I329" s="33">
        <f t="shared" si="47"/>
        <v>1</v>
      </c>
      <c r="J329" s="33">
        <v>1</v>
      </c>
      <c r="K329" s="33">
        <f t="shared" si="48"/>
        <v>1</v>
      </c>
      <c r="L329" s="33">
        <f t="shared" si="49"/>
        <v>0</v>
      </c>
      <c r="M329" s="33">
        <f t="shared" si="50"/>
        <v>1</v>
      </c>
      <c r="N329" s="33">
        <f t="shared" si="51"/>
        <v>2</v>
      </c>
      <c r="O329" s="33">
        <f t="shared" si="52"/>
        <v>0</v>
      </c>
      <c r="P329" s="33">
        <f t="shared" si="53"/>
        <v>0</v>
      </c>
      <c r="Q329" s="33">
        <f t="shared" si="54"/>
        <v>4</v>
      </c>
    </row>
    <row r="330" spans="1:17" x14ac:dyDescent="0.25">
      <c r="A330" s="23" t="s">
        <v>3883</v>
      </c>
      <c r="B330" s="20" t="s">
        <v>1836</v>
      </c>
      <c r="C330" s="22" t="s">
        <v>25</v>
      </c>
      <c r="D330" s="22" t="s">
        <v>16</v>
      </c>
      <c r="E330" s="20" t="s">
        <v>50</v>
      </c>
      <c r="F330" s="29" t="s">
        <v>3884</v>
      </c>
      <c r="G330" s="33">
        <v>1</v>
      </c>
      <c r="H330" s="33">
        <f t="shared" si="46"/>
        <v>1</v>
      </c>
      <c r="I330" s="33">
        <f t="shared" si="47"/>
        <v>1</v>
      </c>
      <c r="J330" s="33">
        <v>1</v>
      </c>
      <c r="K330" s="33">
        <f t="shared" si="48"/>
        <v>1</v>
      </c>
      <c r="L330" s="33">
        <f t="shared" si="49"/>
        <v>0</v>
      </c>
      <c r="M330" s="33">
        <f t="shared" si="50"/>
        <v>1</v>
      </c>
      <c r="N330" s="33">
        <f t="shared" si="51"/>
        <v>2</v>
      </c>
      <c r="O330" s="33">
        <f t="shared" si="52"/>
        <v>0</v>
      </c>
      <c r="P330" s="33">
        <f t="shared" si="53"/>
        <v>0</v>
      </c>
      <c r="Q330" s="33">
        <f t="shared" si="54"/>
        <v>4</v>
      </c>
    </row>
    <row r="331" spans="1:17" x14ac:dyDescent="0.25">
      <c r="A331" s="23" t="s">
        <v>4104</v>
      </c>
      <c r="B331" s="20" t="s">
        <v>1836</v>
      </c>
      <c r="C331" s="22" t="s">
        <v>152</v>
      </c>
      <c r="D331" s="22" t="s">
        <v>16</v>
      </c>
      <c r="E331" s="20" t="s">
        <v>19</v>
      </c>
      <c r="F331" s="29" t="s">
        <v>2334</v>
      </c>
      <c r="G331" s="33">
        <v>1</v>
      </c>
      <c r="H331" s="33">
        <f t="shared" si="46"/>
        <v>1</v>
      </c>
      <c r="I331" s="33">
        <f t="shared" si="47"/>
        <v>1</v>
      </c>
      <c r="J331" s="33">
        <v>1</v>
      </c>
      <c r="K331" s="33">
        <f t="shared" si="48"/>
        <v>1</v>
      </c>
      <c r="L331" s="33">
        <f t="shared" si="49"/>
        <v>0</v>
      </c>
      <c r="M331" s="33">
        <f t="shared" si="50"/>
        <v>1</v>
      </c>
      <c r="N331" s="33">
        <f t="shared" si="51"/>
        <v>2</v>
      </c>
      <c r="O331" s="33">
        <f t="shared" si="52"/>
        <v>0</v>
      </c>
      <c r="P331" s="33">
        <f t="shared" si="53"/>
        <v>0</v>
      </c>
      <c r="Q331" s="33">
        <f t="shared" si="54"/>
        <v>4</v>
      </c>
    </row>
    <row r="332" spans="1:17" x14ac:dyDescent="0.25">
      <c r="A332" s="23" t="s">
        <v>3613</v>
      </c>
      <c r="B332" s="20" t="s">
        <v>1836</v>
      </c>
      <c r="C332" s="22" t="s">
        <v>184</v>
      </c>
      <c r="D332" s="22" t="s">
        <v>3614</v>
      </c>
      <c r="E332" s="20" t="s">
        <v>22</v>
      </c>
      <c r="F332" s="29" t="s">
        <v>3615</v>
      </c>
      <c r="G332" s="33">
        <v>1</v>
      </c>
      <c r="H332" s="33">
        <f t="shared" si="46"/>
        <v>1</v>
      </c>
      <c r="I332" s="33">
        <f t="shared" si="47"/>
        <v>1</v>
      </c>
      <c r="J332" s="33">
        <v>1</v>
      </c>
      <c r="K332" s="33">
        <f t="shared" si="48"/>
        <v>1</v>
      </c>
      <c r="L332" s="33">
        <f t="shared" si="49"/>
        <v>0</v>
      </c>
      <c r="M332" s="33">
        <f t="shared" si="50"/>
        <v>1</v>
      </c>
      <c r="N332" s="33">
        <f t="shared" si="51"/>
        <v>2</v>
      </c>
      <c r="O332" s="33">
        <f t="shared" si="52"/>
        <v>0</v>
      </c>
      <c r="P332" s="33">
        <f t="shared" si="53"/>
        <v>0</v>
      </c>
      <c r="Q332" s="33">
        <f t="shared" si="54"/>
        <v>4</v>
      </c>
    </row>
    <row r="333" spans="1:17" x14ac:dyDescent="0.25">
      <c r="A333" s="23" t="s">
        <v>4157</v>
      </c>
      <c r="B333" s="20" t="s">
        <v>1836</v>
      </c>
      <c r="C333" s="22" t="s">
        <v>139</v>
      </c>
      <c r="D333" s="22" t="s">
        <v>16</v>
      </c>
      <c r="E333" s="20" t="s">
        <v>119</v>
      </c>
      <c r="F333" s="29" t="s">
        <v>4158</v>
      </c>
      <c r="G333" s="33">
        <v>1</v>
      </c>
      <c r="H333" s="33">
        <f t="shared" si="46"/>
        <v>1</v>
      </c>
      <c r="I333" s="33">
        <f t="shared" si="47"/>
        <v>1</v>
      </c>
      <c r="J333" s="33">
        <v>1</v>
      </c>
      <c r="K333" s="33">
        <f t="shared" si="48"/>
        <v>1</v>
      </c>
      <c r="L333" s="33">
        <f t="shared" si="49"/>
        <v>0</v>
      </c>
      <c r="M333" s="33">
        <f t="shared" si="50"/>
        <v>1</v>
      </c>
      <c r="N333" s="33">
        <f t="shared" si="51"/>
        <v>2</v>
      </c>
      <c r="O333" s="33">
        <f t="shared" si="52"/>
        <v>0</v>
      </c>
      <c r="P333" s="33">
        <f t="shared" si="53"/>
        <v>0</v>
      </c>
      <c r="Q333" s="33">
        <f t="shared" si="54"/>
        <v>4</v>
      </c>
    </row>
    <row r="334" spans="1:17" x14ac:dyDescent="0.25">
      <c r="A334" s="23" t="s">
        <v>4151</v>
      </c>
      <c r="B334" s="20" t="s">
        <v>1836</v>
      </c>
      <c r="C334" s="22" t="s">
        <v>116</v>
      </c>
      <c r="D334" s="22" t="s">
        <v>16</v>
      </c>
      <c r="E334" s="20" t="s">
        <v>17</v>
      </c>
      <c r="F334" s="29" t="s">
        <v>4152</v>
      </c>
      <c r="G334" s="33">
        <v>1</v>
      </c>
      <c r="H334" s="33">
        <f t="shared" si="46"/>
        <v>1</v>
      </c>
      <c r="I334" s="33">
        <f t="shared" si="47"/>
        <v>1</v>
      </c>
      <c r="J334" s="33">
        <v>1</v>
      </c>
      <c r="K334" s="33">
        <f t="shared" si="48"/>
        <v>1</v>
      </c>
      <c r="L334" s="33">
        <f t="shared" si="49"/>
        <v>0</v>
      </c>
      <c r="M334" s="33">
        <f t="shared" si="50"/>
        <v>1</v>
      </c>
      <c r="N334" s="33">
        <f t="shared" si="51"/>
        <v>2</v>
      </c>
      <c r="O334" s="33">
        <f t="shared" si="52"/>
        <v>0</v>
      </c>
      <c r="P334" s="33">
        <f t="shared" si="53"/>
        <v>0</v>
      </c>
      <c r="Q334" s="33">
        <f t="shared" si="54"/>
        <v>4</v>
      </c>
    </row>
    <row r="335" spans="1:17" x14ac:dyDescent="0.25">
      <c r="A335" s="23" t="s">
        <v>3769</v>
      </c>
      <c r="B335" s="20" t="s">
        <v>1836</v>
      </c>
      <c r="C335" s="22" t="s">
        <v>116</v>
      </c>
      <c r="D335" s="22" t="s">
        <v>16</v>
      </c>
      <c r="E335" s="20" t="s">
        <v>60</v>
      </c>
      <c r="F335" s="29" t="s">
        <v>3770</v>
      </c>
      <c r="G335" s="33">
        <v>1</v>
      </c>
      <c r="H335" s="33">
        <f t="shared" si="46"/>
        <v>1</v>
      </c>
      <c r="I335" s="33">
        <f t="shared" si="47"/>
        <v>1</v>
      </c>
      <c r="J335" s="33">
        <v>1</v>
      </c>
      <c r="K335" s="33">
        <f t="shared" si="48"/>
        <v>1</v>
      </c>
      <c r="L335" s="33">
        <f t="shared" si="49"/>
        <v>0</v>
      </c>
      <c r="M335" s="33">
        <f t="shared" si="50"/>
        <v>1</v>
      </c>
      <c r="N335" s="33">
        <f t="shared" si="51"/>
        <v>2</v>
      </c>
      <c r="O335" s="33">
        <f t="shared" si="52"/>
        <v>0</v>
      </c>
      <c r="P335" s="33">
        <f t="shared" si="53"/>
        <v>0</v>
      </c>
      <c r="Q335" s="33">
        <f t="shared" si="54"/>
        <v>4</v>
      </c>
    </row>
    <row r="336" spans="1:17" x14ac:dyDescent="0.25">
      <c r="A336" s="23" t="s">
        <v>3771</v>
      </c>
      <c r="B336" s="20" t="s">
        <v>1836</v>
      </c>
      <c r="C336" s="22" t="s">
        <v>116</v>
      </c>
      <c r="D336" s="22" t="s">
        <v>16</v>
      </c>
      <c r="E336" s="20" t="s">
        <v>15</v>
      </c>
      <c r="F336" s="29" t="s">
        <v>3772</v>
      </c>
      <c r="G336" s="33">
        <v>1</v>
      </c>
      <c r="H336" s="33">
        <f t="shared" si="46"/>
        <v>1</v>
      </c>
      <c r="I336" s="33">
        <f t="shared" si="47"/>
        <v>1</v>
      </c>
      <c r="J336" s="33">
        <v>1</v>
      </c>
      <c r="K336" s="33">
        <f t="shared" si="48"/>
        <v>1</v>
      </c>
      <c r="L336" s="33">
        <f t="shared" si="49"/>
        <v>0</v>
      </c>
      <c r="M336" s="33">
        <f t="shared" si="50"/>
        <v>1</v>
      </c>
      <c r="N336" s="33">
        <f t="shared" si="51"/>
        <v>2</v>
      </c>
      <c r="O336" s="33">
        <f t="shared" si="52"/>
        <v>0</v>
      </c>
      <c r="P336" s="33">
        <f t="shared" si="53"/>
        <v>0</v>
      </c>
      <c r="Q336" s="33">
        <f t="shared" si="54"/>
        <v>4</v>
      </c>
    </row>
    <row r="337" spans="1:17" x14ac:dyDescent="0.25">
      <c r="A337" s="23" t="s">
        <v>3982</v>
      </c>
      <c r="B337" s="20" t="s">
        <v>1836</v>
      </c>
      <c r="C337" s="22" t="s">
        <v>95</v>
      </c>
      <c r="D337" s="22" t="s">
        <v>16</v>
      </c>
      <c r="E337" s="20" t="s">
        <v>60</v>
      </c>
      <c r="F337" s="29" t="s">
        <v>3983</v>
      </c>
      <c r="G337" s="33">
        <v>1</v>
      </c>
      <c r="H337" s="33">
        <f t="shared" si="46"/>
        <v>1</v>
      </c>
      <c r="I337" s="33">
        <f t="shared" si="47"/>
        <v>1</v>
      </c>
      <c r="J337" s="33">
        <v>1</v>
      </c>
      <c r="K337" s="33">
        <f t="shared" si="48"/>
        <v>1</v>
      </c>
      <c r="L337" s="33">
        <f t="shared" si="49"/>
        <v>0</v>
      </c>
      <c r="M337" s="33">
        <f t="shared" si="50"/>
        <v>1</v>
      </c>
      <c r="N337" s="33">
        <f t="shared" si="51"/>
        <v>2</v>
      </c>
      <c r="O337" s="33">
        <f t="shared" si="52"/>
        <v>0</v>
      </c>
      <c r="P337" s="33">
        <f t="shared" si="53"/>
        <v>0</v>
      </c>
      <c r="Q337" s="33">
        <f t="shared" si="54"/>
        <v>4</v>
      </c>
    </row>
    <row r="338" spans="1:17" x14ac:dyDescent="0.25">
      <c r="A338" s="23" t="s">
        <v>3775</v>
      </c>
      <c r="B338" s="20" t="s">
        <v>1836</v>
      </c>
      <c r="C338" s="22" t="s">
        <v>37</v>
      </c>
      <c r="D338" s="22" t="s">
        <v>16</v>
      </c>
      <c r="E338" s="20" t="s">
        <v>17</v>
      </c>
      <c r="F338" s="29" t="s">
        <v>3776</v>
      </c>
      <c r="G338" s="33">
        <v>1</v>
      </c>
      <c r="H338" s="33">
        <f t="shared" si="46"/>
        <v>1</v>
      </c>
      <c r="I338" s="33">
        <f t="shared" si="47"/>
        <v>1</v>
      </c>
      <c r="J338" s="33">
        <v>1</v>
      </c>
      <c r="K338" s="33">
        <f t="shared" si="48"/>
        <v>1</v>
      </c>
      <c r="L338" s="33">
        <f t="shared" si="49"/>
        <v>0</v>
      </c>
      <c r="M338" s="33">
        <f t="shared" si="50"/>
        <v>1</v>
      </c>
      <c r="N338" s="33">
        <f t="shared" si="51"/>
        <v>2</v>
      </c>
      <c r="O338" s="33">
        <f t="shared" si="52"/>
        <v>0</v>
      </c>
      <c r="P338" s="33">
        <f t="shared" si="53"/>
        <v>0</v>
      </c>
      <c r="Q338" s="33">
        <f t="shared" si="54"/>
        <v>4</v>
      </c>
    </row>
    <row r="339" spans="1:17" x14ac:dyDescent="0.25">
      <c r="A339" s="23" t="s">
        <v>4002</v>
      </c>
      <c r="B339" s="20" t="s">
        <v>1836</v>
      </c>
      <c r="C339" s="22" t="s">
        <v>37</v>
      </c>
      <c r="D339" s="22" t="s">
        <v>16</v>
      </c>
      <c r="E339" s="20" t="s">
        <v>152</v>
      </c>
      <c r="F339" s="29" t="s">
        <v>4003</v>
      </c>
      <c r="G339" s="33">
        <v>1</v>
      </c>
      <c r="H339" s="33">
        <f t="shared" si="46"/>
        <v>1</v>
      </c>
      <c r="I339" s="33">
        <f t="shared" si="47"/>
        <v>1</v>
      </c>
      <c r="J339" s="33">
        <v>1</v>
      </c>
      <c r="K339" s="33">
        <f t="shared" si="48"/>
        <v>1</v>
      </c>
      <c r="L339" s="33">
        <f t="shared" si="49"/>
        <v>0</v>
      </c>
      <c r="M339" s="33">
        <f t="shared" si="50"/>
        <v>1</v>
      </c>
      <c r="N339" s="33">
        <f t="shared" si="51"/>
        <v>2</v>
      </c>
      <c r="O339" s="33">
        <f t="shared" si="52"/>
        <v>0</v>
      </c>
      <c r="P339" s="33">
        <f t="shared" si="53"/>
        <v>0</v>
      </c>
      <c r="Q339" s="33">
        <f t="shared" si="54"/>
        <v>4</v>
      </c>
    </row>
    <row r="340" spans="1:17" x14ac:dyDescent="0.25">
      <c r="A340" s="23" t="s">
        <v>3779</v>
      </c>
      <c r="B340" s="20" t="s">
        <v>1836</v>
      </c>
      <c r="C340" s="22" t="s">
        <v>37</v>
      </c>
      <c r="D340" s="22" t="s">
        <v>16</v>
      </c>
      <c r="E340" s="20" t="s">
        <v>139</v>
      </c>
      <c r="F340" s="29" t="s">
        <v>3780</v>
      </c>
      <c r="G340" s="33">
        <v>1</v>
      </c>
      <c r="H340" s="33">
        <f t="shared" si="46"/>
        <v>1</v>
      </c>
      <c r="I340" s="33">
        <f t="shared" si="47"/>
        <v>1</v>
      </c>
      <c r="J340" s="33">
        <v>1</v>
      </c>
      <c r="K340" s="33">
        <f t="shared" si="48"/>
        <v>1</v>
      </c>
      <c r="L340" s="33">
        <f t="shared" si="49"/>
        <v>0</v>
      </c>
      <c r="M340" s="33">
        <f t="shared" si="50"/>
        <v>1</v>
      </c>
      <c r="N340" s="33">
        <f t="shared" si="51"/>
        <v>2</v>
      </c>
      <c r="O340" s="33">
        <f t="shared" si="52"/>
        <v>0</v>
      </c>
      <c r="P340" s="33">
        <f t="shared" si="53"/>
        <v>0</v>
      </c>
      <c r="Q340" s="33">
        <f t="shared" si="54"/>
        <v>4</v>
      </c>
    </row>
    <row r="341" spans="1:17" x14ac:dyDescent="0.25">
      <c r="A341" s="23" t="s">
        <v>3781</v>
      </c>
      <c r="B341" s="20" t="s">
        <v>1836</v>
      </c>
      <c r="C341" s="22" t="s">
        <v>37</v>
      </c>
      <c r="D341" s="22" t="s">
        <v>16</v>
      </c>
      <c r="E341" s="20" t="s">
        <v>39</v>
      </c>
      <c r="F341" s="29" t="s">
        <v>3782</v>
      </c>
      <c r="G341" s="33">
        <v>1</v>
      </c>
      <c r="H341" s="33">
        <f t="shared" si="46"/>
        <v>1</v>
      </c>
      <c r="I341" s="33">
        <f t="shared" si="47"/>
        <v>1</v>
      </c>
      <c r="J341" s="33">
        <v>1</v>
      </c>
      <c r="K341" s="33">
        <f t="shared" si="48"/>
        <v>1</v>
      </c>
      <c r="L341" s="33">
        <f t="shared" si="49"/>
        <v>0</v>
      </c>
      <c r="M341" s="33">
        <f t="shared" si="50"/>
        <v>1</v>
      </c>
      <c r="N341" s="33">
        <f t="shared" si="51"/>
        <v>2</v>
      </c>
      <c r="O341" s="33">
        <f t="shared" si="52"/>
        <v>0</v>
      </c>
      <c r="P341" s="33">
        <f t="shared" si="53"/>
        <v>0</v>
      </c>
      <c r="Q341" s="33">
        <f t="shared" si="54"/>
        <v>4</v>
      </c>
    </row>
    <row r="342" spans="1:17" x14ac:dyDescent="0.25">
      <c r="A342" s="23" t="s">
        <v>4007</v>
      </c>
      <c r="B342" s="20" t="s">
        <v>1836</v>
      </c>
      <c r="C342" s="22" t="s">
        <v>42</v>
      </c>
      <c r="D342" s="22" t="s">
        <v>16</v>
      </c>
      <c r="E342" s="20" t="s">
        <v>152</v>
      </c>
      <c r="F342" s="29" t="s">
        <v>4008</v>
      </c>
      <c r="G342" s="33">
        <v>1</v>
      </c>
      <c r="H342" s="33">
        <f t="shared" si="46"/>
        <v>1</v>
      </c>
      <c r="I342" s="33">
        <f t="shared" si="47"/>
        <v>1</v>
      </c>
      <c r="J342" s="33">
        <v>1</v>
      </c>
      <c r="K342" s="33">
        <f t="shared" si="48"/>
        <v>1</v>
      </c>
      <c r="L342" s="33">
        <f t="shared" si="49"/>
        <v>0</v>
      </c>
      <c r="M342" s="33">
        <f t="shared" si="50"/>
        <v>1</v>
      </c>
      <c r="N342" s="33">
        <f t="shared" si="51"/>
        <v>2</v>
      </c>
      <c r="O342" s="33">
        <f t="shared" si="52"/>
        <v>0</v>
      </c>
      <c r="P342" s="33">
        <f t="shared" si="53"/>
        <v>0</v>
      </c>
      <c r="Q342" s="33">
        <f t="shared" si="54"/>
        <v>4</v>
      </c>
    </row>
    <row r="343" spans="1:17" x14ac:dyDescent="0.25">
      <c r="A343" s="23" t="s">
        <v>3595</v>
      </c>
      <c r="B343" s="20" t="s">
        <v>1836</v>
      </c>
      <c r="C343" s="22" t="s">
        <v>64</v>
      </c>
      <c r="D343" s="22" t="s">
        <v>16</v>
      </c>
      <c r="E343" s="20" t="s">
        <v>43</v>
      </c>
      <c r="F343" s="29" t="s">
        <v>3596</v>
      </c>
      <c r="G343" s="33">
        <v>1</v>
      </c>
      <c r="H343" s="33">
        <f t="shared" si="46"/>
        <v>1</v>
      </c>
      <c r="I343" s="33">
        <f t="shared" si="47"/>
        <v>1</v>
      </c>
      <c r="J343" s="33">
        <v>1</v>
      </c>
      <c r="K343" s="33">
        <f t="shared" si="48"/>
        <v>1</v>
      </c>
      <c r="L343" s="33">
        <f t="shared" si="49"/>
        <v>0</v>
      </c>
      <c r="M343" s="33">
        <f t="shared" si="50"/>
        <v>1</v>
      </c>
      <c r="N343" s="33">
        <f t="shared" si="51"/>
        <v>2</v>
      </c>
      <c r="O343" s="33">
        <f t="shared" si="52"/>
        <v>0</v>
      </c>
      <c r="P343" s="33">
        <f t="shared" si="53"/>
        <v>0</v>
      </c>
      <c r="Q343" s="33">
        <f t="shared" si="54"/>
        <v>4</v>
      </c>
    </row>
    <row r="344" spans="1:17" x14ac:dyDescent="0.25">
      <c r="A344" s="23" t="s">
        <v>3789</v>
      </c>
      <c r="B344" s="20" t="s">
        <v>1836</v>
      </c>
      <c r="C344" s="22" t="s">
        <v>155</v>
      </c>
      <c r="D344" s="22" t="s">
        <v>16</v>
      </c>
      <c r="E344" s="20" t="s">
        <v>22</v>
      </c>
      <c r="F344" s="29" t="s">
        <v>3790</v>
      </c>
      <c r="G344" s="33">
        <v>1</v>
      </c>
      <c r="H344" s="33">
        <f t="shared" si="46"/>
        <v>1</v>
      </c>
      <c r="I344" s="33">
        <f t="shared" si="47"/>
        <v>1</v>
      </c>
      <c r="J344" s="33">
        <v>1</v>
      </c>
      <c r="K344" s="33">
        <f t="shared" si="48"/>
        <v>1</v>
      </c>
      <c r="L344" s="33">
        <f t="shared" si="49"/>
        <v>0</v>
      </c>
      <c r="M344" s="33">
        <f t="shared" si="50"/>
        <v>1</v>
      </c>
      <c r="N344" s="33">
        <f t="shared" si="51"/>
        <v>2</v>
      </c>
      <c r="O344" s="33">
        <f t="shared" si="52"/>
        <v>0</v>
      </c>
      <c r="P344" s="33">
        <f t="shared" si="53"/>
        <v>0</v>
      </c>
      <c r="Q344" s="33">
        <f t="shared" si="54"/>
        <v>4</v>
      </c>
    </row>
    <row r="345" spans="1:17" x14ac:dyDescent="0.25">
      <c r="A345" s="23" t="s">
        <v>4523</v>
      </c>
      <c r="B345" s="20" t="s">
        <v>1836</v>
      </c>
      <c r="C345" s="22" t="s">
        <v>187</v>
      </c>
      <c r="D345" s="22" t="s">
        <v>16</v>
      </c>
      <c r="E345" s="20" t="s">
        <v>18</v>
      </c>
      <c r="F345" s="29" t="s">
        <v>44</v>
      </c>
      <c r="G345" s="33">
        <v>1</v>
      </c>
      <c r="H345" s="33">
        <f t="shared" si="46"/>
        <v>1</v>
      </c>
      <c r="I345" s="33">
        <f t="shared" si="47"/>
        <v>1</v>
      </c>
      <c r="J345" s="33">
        <v>1</v>
      </c>
      <c r="K345" s="33">
        <f t="shared" si="48"/>
        <v>1</v>
      </c>
      <c r="L345" s="33">
        <f t="shared" si="49"/>
        <v>0</v>
      </c>
      <c r="M345" s="33">
        <f t="shared" si="50"/>
        <v>1</v>
      </c>
      <c r="N345" s="33">
        <f t="shared" si="51"/>
        <v>2</v>
      </c>
      <c r="O345" s="33">
        <f t="shared" si="52"/>
        <v>0</v>
      </c>
      <c r="P345" s="33">
        <f t="shared" si="53"/>
        <v>0</v>
      </c>
      <c r="Q345" s="33">
        <f t="shared" si="54"/>
        <v>4</v>
      </c>
    </row>
    <row r="346" spans="1:17" x14ac:dyDescent="0.25">
      <c r="A346" s="23" t="s">
        <v>4135</v>
      </c>
      <c r="B346" s="20" t="s">
        <v>1836</v>
      </c>
      <c r="C346" s="22" t="s">
        <v>99</v>
      </c>
      <c r="D346" s="22" t="s">
        <v>16</v>
      </c>
      <c r="E346" s="20" t="s">
        <v>50</v>
      </c>
      <c r="F346" s="29" t="s">
        <v>4136</v>
      </c>
      <c r="G346" s="33">
        <v>1</v>
      </c>
      <c r="H346" s="33">
        <f t="shared" si="46"/>
        <v>1</v>
      </c>
      <c r="I346" s="33">
        <f t="shared" si="47"/>
        <v>1</v>
      </c>
      <c r="J346" s="33">
        <v>1</v>
      </c>
      <c r="K346" s="33">
        <f t="shared" si="48"/>
        <v>1</v>
      </c>
      <c r="L346" s="33">
        <f t="shared" si="49"/>
        <v>0</v>
      </c>
      <c r="M346" s="33">
        <f t="shared" si="50"/>
        <v>1</v>
      </c>
      <c r="N346" s="33">
        <f t="shared" si="51"/>
        <v>2</v>
      </c>
      <c r="O346" s="33">
        <f t="shared" si="52"/>
        <v>0</v>
      </c>
      <c r="P346" s="33">
        <f t="shared" si="53"/>
        <v>0</v>
      </c>
      <c r="Q346" s="33">
        <f t="shared" si="54"/>
        <v>4</v>
      </c>
    </row>
    <row r="347" spans="1:17" x14ac:dyDescent="0.25">
      <c r="A347" s="23" t="s">
        <v>3791</v>
      </c>
      <c r="B347" s="20" t="s">
        <v>1836</v>
      </c>
      <c r="C347" s="22" t="s">
        <v>464</v>
      </c>
      <c r="D347" s="22" t="s">
        <v>16</v>
      </c>
      <c r="E347" s="20" t="s">
        <v>47</v>
      </c>
      <c r="F347" s="29" t="s">
        <v>2890</v>
      </c>
      <c r="G347" s="33">
        <v>1</v>
      </c>
      <c r="H347" s="33">
        <f t="shared" si="46"/>
        <v>1</v>
      </c>
      <c r="I347" s="33">
        <f t="shared" si="47"/>
        <v>1</v>
      </c>
      <c r="J347" s="33">
        <v>1</v>
      </c>
      <c r="K347" s="33">
        <f t="shared" si="48"/>
        <v>1</v>
      </c>
      <c r="L347" s="33">
        <f t="shared" si="49"/>
        <v>0</v>
      </c>
      <c r="M347" s="33">
        <f t="shared" si="50"/>
        <v>1</v>
      </c>
      <c r="N347" s="33">
        <f t="shared" si="51"/>
        <v>2</v>
      </c>
      <c r="O347" s="33">
        <f t="shared" si="52"/>
        <v>0</v>
      </c>
      <c r="P347" s="33">
        <f t="shared" si="53"/>
        <v>0</v>
      </c>
      <c r="Q347" s="33">
        <f t="shared" si="54"/>
        <v>4</v>
      </c>
    </row>
    <row r="348" spans="1:17" x14ac:dyDescent="0.25">
      <c r="A348" s="23" t="s">
        <v>3711</v>
      </c>
      <c r="B348" s="20" t="s">
        <v>1836</v>
      </c>
      <c r="C348" s="22" t="s">
        <v>202</v>
      </c>
      <c r="D348" s="22" t="s">
        <v>16</v>
      </c>
      <c r="E348" s="20" t="s">
        <v>22</v>
      </c>
      <c r="F348" s="29" t="s">
        <v>3712</v>
      </c>
      <c r="G348" s="33">
        <v>1</v>
      </c>
      <c r="H348" s="33">
        <f t="shared" si="46"/>
        <v>1</v>
      </c>
      <c r="I348" s="33">
        <f t="shared" si="47"/>
        <v>1</v>
      </c>
      <c r="J348" s="33">
        <v>1</v>
      </c>
      <c r="K348" s="33">
        <f t="shared" si="48"/>
        <v>1</v>
      </c>
      <c r="L348" s="33">
        <f t="shared" si="49"/>
        <v>0</v>
      </c>
      <c r="M348" s="33">
        <f t="shared" si="50"/>
        <v>1</v>
      </c>
      <c r="N348" s="33">
        <f t="shared" si="51"/>
        <v>2</v>
      </c>
      <c r="O348" s="33">
        <f t="shared" si="52"/>
        <v>0</v>
      </c>
      <c r="P348" s="33">
        <f t="shared" si="53"/>
        <v>0</v>
      </c>
      <c r="Q348" s="33">
        <f t="shared" si="54"/>
        <v>4</v>
      </c>
    </row>
    <row r="349" spans="1:17" x14ac:dyDescent="0.25">
      <c r="A349" s="23" t="s">
        <v>3792</v>
      </c>
      <c r="B349" s="20" t="s">
        <v>1836</v>
      </c>
      <c r="C349" s="22" t="s">
        <v>202</v>
      </c>
      <c r="D349" s="22" t="s">
        <v>16</v>
      </c>
      <c r="E349" s="20" t="s">
        <v>43</v>
      </c>
      <c r="F349" s="29" t="s">
        <v>3793</v>
      </c>
      <c r="G349" s="33">
        <v>1</v>
      </c>
      <c r="H349" s="33">
        <f t="shared" si="46"/>
        <v>1</v>
      </c>
      <c r="I349" s="33">
        <f t="shared" si="47"/>
        <v>1</v>
      </c>
      <c r="J349" s="33">
        <v>1</v>
      </c>
      <c r="K349" s="33">
        <f t="shared" si="48"/>
        <v>1</v>
      </c>
      <c r="L349" s="33">
        <f t="shared" si="49"/>
        <v>0</v>
      </c>
      <c r="M349" s="33">
        <f t="shared" si="50"/>
        <v>1</v>
      </c>
      <c r="N349" s="33">
        <f t="shared" si="51"/>
        <v>2</v>
      </c>
      <c r="O349" s="33">
        <f t="shared" si="52"/>
        <v>0</v>
      </c>
      <c r="P349" s="33">
        <f t="shared" si="53"/>
        <v>0</v>
      </c>
      <c r="Q349" s="33">
        <f t="shared" si="54"/>
        <v>4</v>
      </c>
    </row>
    <row r="350" spans="1:17" x14ac:dyDescent="0.25">
      <c r="A350" s="23" t="s">
        <v>4387</v>
      </c>
      <c r="B350" s="20" t="s">
        <v>1836</v>
      </c>
      <c r="C350" s="22" t="s">
        <v>854</v>
      </c>
      <c r="D350" s="22" t="s">
        <v>16</v>
      </c>
      <c r="E350" s="20" t="s">
        <v>50</v>
      </c>
      <c r="F350" s="29" t="s">
        <v>4388</v>
      </c>
      <c r="G350" s="33">
        <v>1</v>
      </c>
      <c r="H350" s="33">
        <f t="shared" si="46"/>
        <v>1</v>
      </c>
      <c r="I350" s="33">
        <f t="shared" si="47"/>
        <v>1</v>
      </c>
      <c r="J350" s="33">
        <v>1</v>
      </c>
      <c r="K350" s="33">
        <f t="shared" si="48"/>
        <v>1</v>
      </c>
      <c r="L350" s="33">
        <f t="shared" si="49"/>
        <v>0</v>
      </c>
      <c r="M350" s="33">
        <f t="shared" si="50"/>
        <v>1</v>
      </c>
      <c r="N350" s="33">
        <f t="shared" si="51"/>
        <v>2</v>
      </c>
      <c r="O350" s="33">
        <f t="shared" si="52"/>
        <v>0</v>
      </c>
      <c r="P350" s="33">
        <f t="shared" si="53"/>
        <v>0</v>
      </c>
      <c r="Q350" s="33">
        <f t="shared" si="54"/>
        <v>4</v>
      </c>
    </row>
    <row r="351" spans="1:17" x14ac:dyDescent="0.25">
      <c r="A351" s="23" t="s">
        <v>3541</v>
      </c>
      <c r="B351" s="20" t="s">
        <v>1876</v>
      </c>
      <c r="C351" s="22" t="s">
        <v>22</v>
      </c>
      <c r="D351" s="22" t="s">
        <v>16</v>
      </c>
      <c r="E351" s="20" t="s">
        <v>50</v>
      </c>
      <c r="F351" s="29" t="s">
        <v>3542</v>
      </c>
      <c r="G351" s="33">
        <v>1</v>
      </c>
      <c r="H351" s="33">
        <f t="shared" si="46"/>
        <v>1</v>
      </c>
      <c r="I351" s="33">
        <f t="shared" si="47"/>
        <v>1</v>
      </c>
      <c r="J351" s="33">
        <v>0</v>
      </c>
      <c r="K351" s="33">
        <f t="shared" si="48"/>
        <v>1</v>
      </c>
      <c r="L351" s="33">
        <f t="shared" si="49"/>
        <v>2</v>
      </c>
      <c r="M351" s="33">
        <f t="shared" si="50"/>
        <v>0</v>
      </c>
      <c r="N351" s="33">
        <f t="shared" si="51"/>
        <v>2</v>
      </c>
      <c r="O351" s="33">
        <f t="shared" si="52"/>
        <v>0.1</v>
      </c>
      <c r="P351" s="33">
        <f t="shared" si="53"/>
        <v>2</v>
      </c>
      <c r="Q351" s="33">
        <f t="shared" si="54"/>
        <v>0</v>
      </c>
    </row>
    <row r="352" spans="1:17" x14ac:dyDescent="0.25">
      <c r="A352" s="23" t="s">
        <v>3533</v>
      </c>
      <c r="B352" s="20" t="s">
        <v>1876</v>
      </c>
      <c r="C352" s="22" t="s">
        <v>22</v>
      </c>
      <c r="D352" s="22" t="s">
        <v>16</v>
      </c>
      <c r="E352" s="20" t="s">
        <v>119</v>
      </c>
      <c r="F352" s="29" t="s">
        <v>3534</v>
      </c>
      <c r="G352" s="33">
        <v>1</v>
      </c>
      <c r="H352" s="33">
        <f t="shared" si="46"/>
        <v>1</v>
      </c>
      <c r="I352" s="33">
        <f t="shared" si="47"/>
        <v>1</v>
      </c>
      <c r="J352" s="33">
        <v>0</v>
      </c>
      <c r="K352" s="33">
        <f t="shared" si="48"/>
        <v>1</v>
      </c>
      <c r="L352" s="33">
        <f t="shared" si="49"/>
        <v>2</v>
      </c>
      <c r="M352" s="33">
        <f t="shared" si="50"/>
        <v>0</v>
      </c>
      <c r="N352" s="33">
        <f t="shared" si="51"/>
        <v>2</v>
      </c>
      <c r="O352" s="33">
        <f t="shared" si="52"/>
        <v>0.1</v>
      </c>
      <c r="P352" s="33">
        <f t="shared" si="53"/>
        <v>2</v>
      </c>
      <c r="Q352" s="33">
        <f t="shared" si="54"/>
        <v>0</v>
      </c>
    </row>
    <row r="353" spans="1:17" x14ac:dyDescent="0.25">
      <c r="A353" s="23" t="s">
        <v>4246</v>
      </c>
      <c r="B353" s="20" t="s">
        <v>1876</v>
      </c>
      <c r="C353" s="22" t="s">
        <v>22</v>
      </c>
      <c r="D353" s="22" t="s">
        <v>16</v>
      </c>
      <c r="E353" s="20" t="s">
        <v>32</v>
      </c>
      <c r="F353" s="29" t="s">
        <v>1110</v>
      </c>
      <c r="G353" s="33">
        <v>0</v>
      </c>
      <c r="H353" s="33">
        <f t="shared" si="46"/>
        <v>0</v>
      </c>
      <c r="I353" s="33">
        <f t="shared" si="47"/>
        <v>0</v>
      </c>
      <c r="J353" s="33">
        <v>0</v>
      </c>
      <c r="K353" s="33">
        <f t="shared" si="48"/>
        <v>0</v>
      </c>
      <c r="L353" s="33">
        <f t="shared" si="49"/>
        <v>0</v>
      </c>
      <c r="M353" s="33">
        <f t="shared" si="50"/>
        <v>0</v>
      </c>
      <c r="N353" s="33">
        <f t="shared" si="51"/>
        <v>0</v>
      </c>
      <c r="O353" s="33">
        <f t="shared" si="52"/>
        <v>0</v>
      </c>
      <c r="P353" s="33">
        <f t="shared" si="53"/>
        <v>0</v>
      </c>
      <c r="Q353" s="33">
        <f t="shared" si="54"/>
        <v>0</v>
      </c>
    </row>
    <row r="354" spans="1:17" x14ac:dyDescent="0.25">
      <c r="A354" s="23" t="s">
        <v>3887</v>
      </c>
      <c r="B354" s="20" t="s">
        <v>1876</v>
      </c>
      <c r="C354" s="22" t="s">
        <v>22</v>
      </c>
      <c r="D354" s="22" t="s">
        <v>16</v>
      </c>
      <c r="E354" s="20" t="s">
        <v>60</v>
      </c>
      <c r="F354" s="29" t="s">
        <v>3888</v>
      </c>
      <c r="G354" s="33">
        <v>1</v>
      </c>
      <c r="H354" s="33">
        <f t="shared" si="46"/>
        <v>1</v>
      </c>
      <c r="I354" s="33">
        <f t="shared" si="47"/>
        <v>1</v>
      </c>
      <c r="J354" s="33">
        <v>0</v>
      </c>
      <c r="K354" s="33">
        <f t="shared" si="48"/>
        <v>1</v>
      </c>
      <c r="L354" s="33">
        <f t="shared" si="49"/>
        <v>2</v>
      </c>
      <c r="M354" s="33">
        <f t="shared" si="50"/>
        <v>0</v>
      </c>
      <c r="N354" s="33">
        <f t="shared" si="51"/>
        <v>2</v>
      </c>
      <c r="O354" s="33">
        <f t="shared" si="52"/>
        <v>0.1</v>
      </c>
      <c r="P354" s="33">
        <f t="shared" si="53"/>
        <v>2</v>
      </c>
      <c r="Q354" s="33">
        <f t="shared" si="54"/>
        <v>0</v>
      </c>
    </row>
    <row r="355" spans="1:17" x14ac:dyDescent="0.25">
      <c r="A355" s="23" t="s">
        <v>3526</v>
      </c>
      <c r="B355" s="20" t="s">
        <v>1876</v>
      </c>
      <c r="C355" s="22" t="s">
        <v>22</v>
      </c>
      <c r="D355" s="22" t="s">
        <v>16</v>
      </c>
      <c r="E355" s="20" t="s">
        <v>152</v>
      </c>
      <c r="F355" s="29" t="s">
        <v>3527</v>
      </c>
      <c r="G355" s="33">
        <v>0</v>
      </c>
      <c r="H355" s="33">
        <f t="shared" si="46"/>
        <v>0</v>
      </c>
      <c r="I355" s="33">
        <f t="shared" si="47"/>
        <v>0</v>
      </c>
      <c r="J355" s="33">
        <v>0</v>
      </c>
      <c r="K355" s="33">
        <f t="shared" si="48"/>
        <v>0</v>
      </c>
      <c r="L355" s="33">
        <f t="shared" si="49"/>
        <v>0</v>
      </c>
      <c r="M355" s="33">
        <f t="shared" si="50"/>
        <v>0</v>
      </c>
      <c r="N355" s="33">
        <f t="shared" si="51"/>
        <v>0</v>
      </c>
      <c r="O355" s="33">
        <f t="shared" si="52"/>
        <v>0</v>
      </c>
      <c r="P355" s="33">
        <f t="shared" si="53"/>
        <v>0</v>
      </c>
      <c r="Q355" s="33">
        <f t="shared" si="54"/>
        <v>0</v>
      </c>
    </row>
    <row r="356" spans="1:17" x14ac:dyDescent="0.25">
      <c r="A356" s="23" t="s">
        <v>3565</v>
      </c>
      <c r="B356" s="20" t="s">
        <v>1876</v>
      </c>
      <c r="C356" s="22" t="s">
        <v>22</v>
      </c>
      <c r="D356" s="22" t="s">
        <v>16</v>
      </c>
      <c r="E356" s="20" t="s">
        <v>15</v>
      </c>
      <c r="F356" s="29" t="s">
        <v>3566</v>
      </c>
      <c r="G356" s="33">
        <v>0</v>
      </c>
      <c r="H356" s="33">
        <f t="shared" si="46"/>
        <v>0</v>
      </c>
      <c r="I356" s="33">
        <f t="shared" si="47"/>
        <v>0</v>
      </c>
      <c r="J356" s="33">
        <v>0</v>
      </c>
      <c r="K356" s="33">
        <f t="shared" si="48"/>
        <v>0</v>
      </c>
      <c r="L356" s="33">
        <f t="shared" si="49"/>
        <v>0</v>
      </c>
      <c r="M356" s="33">
        <f t="shared" si="50"/>
        <v>0</v>
      </c>
      <c r="N356" s="33">
        <f t="shared" si="51"/>
        <v>0</v>
      </c>
      <c r="O356" s="33">
        <f t="shared" si="52"/>
        <v>0</v>
      </c>
      <c r="P356" s="33">
        <f t="shared" si="53"/>
        <v>0</v>
      </c>
      <c r="Q356" s="33">
        <f t="shared" si="54"/>
        <v>0</v>
      </c>
    </row>
    <row r="357" spans="1:17" x14ac:dyDescent="0.25">
      <c r="A357" s="23" t="s">
        <v>3528</v>
      </c>
      <c r="B357" s="20" t="s">
        <v>1876</v>
      </c>
      <c r="C357" s="22" t="s">
        <v>22</v>
      </c>
      <c r="D357" s="22" t="s">
        <v>16</v>
      </c>
      <c r="E357" s="20" t="s">
        <v>31</v>
      </c>
      <c r="F357" s="29" t="s">
        <v>3529</v>
      </c>
      <c r="G357" s="33">
        <v>0</v>
      </c>
      <c r="H357" s="33">
        <f t="shared" si="46"/>
        <v>0</v>
      </c>
      <c r="I357" s="33">
        <f t="shared" si="47"/>
        <v>0</v>
      </c>
      <c r="J357" s="33">
        <v>0</v>
      </c>
      <c r="K357" s="33">
        <f t="shared" si="48"/>
        <v>0</v>
      </c>
      <c r="L357" s="33">
        <f t="shared" si="49"/>
        <v>0</v>
      </c>
      <c r="M357" s="33">
        <f t="shared" si="50"/>
        <v>0</v>
      </c>
      <c r="N357" s="33">
        <f t="shared" si="51"/>
        <v>0</v>
      </c>
      <c r="O357" s="33">
        <f t="shared" si="52"/>
        <v>0</v>
      </c>
      <c r="P357" s="33">
        <f t="shared" si="53"/>
        <v>0</v>
      </c>
      <c r="Q357" s="33">
        <f t="shared" si="54"/>
        <v>0</v>
      </c>
    </row>
    <row r="358" spans="1:17" x14ac:dyDescent="0.25">
      <c r="A358" s="23" t="s">
        <v>3530</v>
      </c>
      <c r="B358" s="20" t="s">
        <v>1876</v>
      </c>
      <c r="C358" s="22" t="s">
        <v>22</v>
      </c>
      <c r="D358" s="22" t="s">
        <v>16</v>
      </c>
      <c r="E358" s="20" t="s">
        <v>126</v>
      </c>
      <c r="F358" s="29" t="s">
        <v>3531</v>
      </c>
      <c r="G358" s="33">
        <v>0</v>
      </c>
      <c r="H358" s="33">
        <f t="shared" si="46"/>
        <v>0</v>
      </c>
      <c r="I358" s="33">
        <f t="shared" si="47"/>
        <v>0</v>
      </c>
      <c r="J358" s="33">
        <v>0</v>
      </c>
      <c r="K358" s="33">
        <f t="shared" si="48"/>
        <v>0</v>
      </c>
      <c r="L358" s="33">
        <f t="shared" si="49"/>
        <v>0</v>
      </c>
      <c r="M358" s="33">
        <f t="shared" si="50"/>
        <v>0</v>
      </c>
      <c r="N358" s="33">
        <f t="shared" si="51"/>
        <v>0</v>
      </c>
      <c r="O358" s="33">
        <f t="shared" si="52"/>
        <v>0</v>
      </c>
      <c r="P358" s="33">
        <f t="shared" si="53"/>
        <v>0</v>
      </c>
      <c r="Q358" s="33">
        <f t="shared" si="54"/>
        <v>0</v>
      </c>
    </row>
    <row r="359" spans="1:17" x14ac:dyDescent="0.25">
      <c r="A359" s="23" t="s">
        <v>3561</v>
      </c>
      <c r="B359" s="20" t="s">
        <v>1876</v>
      </c>
      <c r="C359" s="22" t="s">
        <v>22</v>
      </c>
      <c r="D359" s="22" t="s">
        <v>16</v>
      </c>
      <c r="E359" s="20" t="s">
        <v>28</v>
      </c>
      <c r="F359" s="29" t="s">
        <v>3562</v>
      </c>
      <c r="G359" s="33">
        <v>1</v>
      </c>
      <c r="H359" s="33">
        <f t="shared" si="46"/>
        <v>1</v>
      </c>
      <c r="I359" s="33">
        <f t="shared" si="47"/>
        <v>1</v>
      </c>
      <c r="J359" s="33">
        <v>0</v>
      </c>
      <c r="K359" s="33">
        <f t="shared" si="48"/>
        <v>1</v>
      </c>
      <c r="L359" s="33">
        <f t="shared" si="49"/>
        <v>2</v>
      </c>
      <c r="M359" s="33">
        <f t="shared" si="50"/>
        <v>0</v>
      </c>
      <c r="N359" s="33">
        <f t="shared" si="51"/>
        <v>2</v>
      </c>
      <c r="O359" s="33">
        <f t="shared" si="52"/>
        <v>0.1</v>
      </c>
      <c r="P359" s="33">
        <f t="shared" si="53"/>
        <v>2</v>
      </c>
      <c r="Q359" s="33">
        <f t="shared" si="54"/>
        <v>0</v>
      </c>
    </row>
    <row r="360" spans="1:17" x14ac:dyDescent="0.25">
      <c r="A360" s="23" t="s">
        <v>4073</v>
      </c>
      <c r="B360" s="20" t="s">
        <v>1876</v>
      </c>
      <c r="C360" s="22" t="s">
        <v>22</v>
      </c>
      <c r="D360" s="22" t="s">
        <v>16</v>
      </c>
      <c r="E360" s="20" t="s">
        <v>24</v>
      </c>
      <c r="F360" s="29" t="s">
        <v>4074</v>
      </c>
      <c r="G360" s="33">
        <v>0</v>
      </c>
      <c r="H360" s="33">
        <f t="shared" si="46"/>
        <v>0</v>
      </c>
      <c r="I360" s="33">
        <f t="shared" si="47"/>
        <v>0</v>
      </c>
      <c r="J360" s="33">
        <v>0</v>
      </c>
      <c r="K360" s="33">
        <f t="shared" si="48"/>
        <v>0</v>
      </c>
      <c r="L360" s="33">
        <f t="shared" si="49"/>
        <v>0</v>
      </c>
      <c r="M360" s="33">
        <f t="shared" si="50"/>
        <v>0</v>
      </c>
      <c r="N360" s="33">
        <f t="shared" si="51"/>
        <v>0</v>
      </c>
      <c r="O360" s="33">
        <f t="shared" si="52"/>
        <v>0</v>
      </c>
      <c r="P360" s="33">
        <f t="shared" si="53"/>
        <v>0</v>
      </c>
      <c r="Q360" s="33">
        <f t="shared" si="54"/>
        <v>0</v>
      </c>
    </row>
    <row r="361" spans="1:17" x14ac:dyDescent="0.25">
      <c r="A361" s="23" t="s">
        <v>3539</v>
      </c>
      <c r="B361" s="20" t="s">
        <v>1876</v>
      </c>
      <c r="C361" s="22" t="s">
        <v>22</v>
      </c>
      <c r="D361" s="22" t="s">
        <v>16</v>
      </c>
      <c r="E361" s="20" t="s">
        <v>184</v>
      </c>
      <c r="F361" s="29" t="s">
        <v>3540</v>
      </c>
      <c r="G361" s="33">
        <v>0</v>
      </c>
      <c r="H361" s="33">
        <f t="shared" si="46"/>
        <v>0</v>
      </c>
      <c r="I361" s="33">
        <f t="shared" si="47"/>
        <v>0</v>
      </c>
      <c r="J361" s="33">
        <v>0</v>
      </c>
      <c r="K361" s="33">
        <f t="shared" si="48"/>
        <v>0</v>
      </c>
      <c r="L361" s="33">
        <f t="shared" si="49"/>
        <v>0</v>
      </c>
      <c r="M361" s="33">
        <f t="shared" si="50"/>
        <v>0</v>
      </c>
      <c r="N361" s="33">
        <f t="shared" si="51"/>
        <v>0</v>
      </c>
      <c r="O361" s="33">
        <f t="shared" si="52"/>
        <v>0</v>
      </c>
      <c r="P361" s="33">
        <f t="shared" si="53"/>
        <v>0</v>
      </c>
      <c r="Q361" s="33">
        <f t="shared" si="54"/>
        <v>0</v>
      </c>
    </row>
    <row r="362" spans="1:17" x14ac:dyDescent="0.25">
      <c r="A362" s="23" t="s">
        <v>3555</v>
      </c>
      <c r="B362" s="20" t="s">
        <v>1876</v>
      </c>
      <c r="C362" s="22" t="s">
        <v>22</v>
      </c>
      <c r="D362" s="22" t="s">
        <v>16</v>
      </c>
      <c r="E362" s="20" t="s">
        <v>63</v>
      </c>
      <c r="F362" s="29" t="s">
        <v>3556</v>
      </c>
      <c r="G362" s="33">
        <v>0</v>
      </c>
      <c r="H362" s="33">
        <f t="shared" si="46"/>
        <v>0</v>
      </c>
      <c r="I362" s="33">
        <f t="shared" si="47"/>
        <v>0</v>
      </c>
      <c r="J362" s="33">
        <v>0</v>
      </c>
      <c r="K362" s="33">
        <f t="shared" si="48"/>
        <v>0</v>
      </c>
      <c r="L362" s="33">
        <f t="shared" si="49"/>
        <v>0</v>
      </c>
      <c r="M362" s="33">
        <f t="shared" si="50"/>
        <v>0</v>
      </c>
      <c r="N362" s="33">
        <f t="shared" si="51"/>
        <v>0</v>
      </c>
      <c r="O362" s="33">
        <f t="shared" si="52"/>
        <v>0</v>
      </c>
      <c r="P362" s="33">
        <f t="shared" si="53"/>
        <v>0</v>
      </c>
      <c r="Q362" s="33">
        <f t="shared" si="54"/>
        <v>0</v>
      </c>
    </row>
    <row r="363" spans="1:17" x14ac:dyDescent="0.25">
      <c r="A363" s="23" t="s">
        <v>4098</v>
      </c>
      <c r="B363" s="20" t="s">
        <v>1876</v>
      </c>
      <c r="C363" s="22" t="s">
        <v>22</v>
      </c>
      <c r="D363" s="22" t="s">
        <v>16</v>
      </c>
      <c r="E363" s="20" t="s">
        <v>86</v>
      </c>
      <c r="F363" s="29" t="s">
        <v>4099</v>
      </c>
      <c r="G363" s="33">
        <v>1</v>
      </c>
      <c r="H363" s="33">
        <f t="shared" si="46"/>
        <v>1</v>
      </c>
      <c r="I363" s="33">
        <f t="shared" si="47"/>
        <v>1</v>
      </c>
      <c r="J363" s="33">
        <v>0</v>
      </c>
      <c r="K363" s="33">
        <f t="shared" si="48"/>
        <v>1</v>
      </c>
      <c r="L363" s="33">
        <f t="shared" si="49"/>
        <v>2</v>
      </c>
      <c r="M363" s="33">
        <f t="shared" si="50"/>
        <v>0</v>
      </c>
      <c r="N363" s="33">
        <f t="shared" si="51"/>
        <v>2</v>
      </c>
      <c r="O363" s="33">
        <f t="shared" si="52"/>
        <v>0.1</v>
      </c>
      <c r="P363" s="33">
        <f t="shared" si="53"/>
        <v>2</v>
      </c>
      <c r="Q363" s="33">
        <f t="shared" si="54"/>
        <v>0</v>
      </c>
    </row>
    <row r="364" spans="1:17" x14ac:dyDescent="0.25">
      <c r="A364" s="23" t="s">
        <v>3549</v>
      </c>
      <c r="B364" s="20" t="s">
        <v>1876</v>
      </c>
      <c r="C364" s="22" t="s">
        <v>22</v>
      </c>
      <c r="D364" s="22" t="s">
        <v>16</v>
      </c>
      <c r="E364" s="20" t="s">
        <v>291</v>
      </c>
      <c r="F364" s="29" t="s">
        <v>3550</v>
      </c>
      <c r="G364" s="33">
        <v>0</v>
      </c>
      <c r="H364" s="33">
        <f t="shared" si="46"/>
        <v>0</v>
      </c>
      <c r="I364" s="33">
        <f t="shared" si="47"/>
        <v>0</v>
      </c>
      <c r="J364" s="33">
        <v>0</v>
      </c>
      <c r="K364" s="33">
        <f t="shared" si="48"/>
        <v>0</v>
      </c>
      <c r="L364" s="33">
        <f t="shared" si="49"/>
        <v>0</v>
      </c>
      <c r="M364" s="33">
        <f t="shared" si="50"/>
        <v>0</v>
      </c>
      <c r="N364" s="33">
        <f t="shared" si="51"/>
        <v>0</v>
      </c>
      <c r="O364" s="33">
        <f t="shared" si="52"/>
        <v>0</v>
      </c>
      <c r="P364" s="33">
        <f t="shared" si="53"/>
        <v>0</v>
      </c>
      <c r="Q364" s="33">
        <f t="shared" si="54"/>
        <v>0</v>
      </c>
    </row>
    <row r="365" spans="1:17" x14ac:dyDescent="0.25">
      <c r="A365" s="23" t="s">
        <v>3551</v>
      </c>
      <c r="B365" s="20" t="s">
        <v>1876</v>
      </c>
      <c r="C365" s="22" t="s">
        <v>22</v>
      </c>
      <c r="D365" s="22" t="s">
        <v>16</v>
      </c>
      <c r="E365" s="20" t="s">
        <v>139</v>
      </c>
      <c r="F365" s="29" t="s">
        <v>3552</v>
      </c>
      <c r="G365" s="33">
        <v>0</v>
      </c>
      <c r="H365" s="33">
        <f t="shared" si="46"/>
        <v>0</v>
      </c>
      <c r="I365" s="33">
        <f t="shared" si="47"/>
        <v>0</v>
      </c>
      <c r="J365" s="33">
        <v>0</v>
      </c>
      <c r="K365" s="33">
        <f t="shared" si="48"/>
        <v>0</v>
      </c>
      <c r="L365" s="33">
        <f t="shared" si="49"/>
        <v>0</v>
      </c>
      <c r="M365" s="33">
        <f t="shared" si="50"/>
        <v>0</v>
      </c>
      <c r="N365" s="33">
        <f t="shared" si="51"/>
        <v>0</v>
      </c>
      <c r="O365" s="33">
        <f t="shared" si="52"/>
        <v>0</v>
      </c>
      <c r="P365" s="33">
        <f t="shared" si="53"/>
        <v>0</v>
      </c>
      <c r="Q365" s="33">
        <f t="shared" si="54"/>
        <v>0</v>
      </c>
    </row>
    <row r="366" spans="1:17" x14ac:dyDescent="0.25">
      <c r="A366" s="23" t="s">
        <v>3557</v>
      </c>
      <c r="B366" s="20" t="s">
        <v>1876</v>
      </c>
      <c r="C366" s="22" t="s">
        <v>22</v>
      </c>
      <c r="D366" s="22" t="s">
        <v>16</v>
      </c>
      <c r="E366" s="20" t="s">
        <v>39</v>
      </c>
      <c r="F366" s="29" t="s">
        <v>3558</v>
      </c>
      <c r="G366" s="33">
        <v>1</v>
      </c>
      <c r="H366" s="33">
        <f t="shared" si="46"/>
        <v>1</v>
      </c>
      <c r="I366" s="33">
        <f t="shared" si="47"/>
        <v>1</v>
      </c>
      <c r="J366" s="33">
        <v>0</v>
      </c>
      <c r="K366" s="33">
        <f t="shared" si="48"/>
        <v>1</v>
      </c>
      <c r="L366" s="33">
        <f t="shared" si="49"/>
        <v>2</v>
      </c>
      <c r="M366" s="33">
        <f t="shared" si="50"/>
        <v>0</v>
      </c>
      <c r="N366" s="33">
        <f t="shared" si="51"/>
        <v>2</v>
      </c>
      <c r="O366" s="33">
        <f t="shared" si="52"/>
        <v>0.1</v>
      </c>
      <c r="P366" s="33">
        <f t="shared" si="53"/>
        <v>2</v>
      </c>
      <c r="Q366" s="33">
        <f t="shared" si="54"/>
        <v>0</v>
      </c>
    </row>
    <row r="367" spans="1:17" x14ac:dyDescent="0.25">
      <c r="A367" s="23" t="s">
        <v>4585</v>
      </c>
      <c r="B367" s="20" t="s">
        <v>1876</v>
      </c>
      <c r="C367" s="22" t="s">
        <v>22</v>
      </c>
      <c r="D367" s="22" t="s">
        <v>16</v>
      </c>
      <c r="E367" s="20" t="s">
        <v>162</v>
      </c>
      <c r="F367" s="29" t="s">
        <v>4586</v>
      </c>
      <c r="G367" s="33">
        <v>0</v>
      </c>
      <c r="H367" s="33">
        <f t="shared" si="46"/>
        <v>0</v>
      </c>
      <c r="I367" s="33">
        <f t="shared" si="47"/>
        <v>0</v>
      </c>
      <c r="J367" s="33">
        <v>0</v>
      </c>
      <c r="K367" s="33">
        <f t="shared" si="48"/>
        <v>0</v>
      </c>
      <c r="L367" s="33">
        <f t="shared" si="49"/>
        <v>0</v>
      </c>
      <c r="M367" s="33">
        <f t="shared" si="50"/>
        <v>0</v>
      </c>
      <c r="N367" s="33">
        <f t="shared" si="51"/>
        <v>0</v>
      </c>
      <c r="O367" s="33">
        <f t="shared" si="52"/>
        <v>0</v>
      </c>
      <c r="P367" s="33">
        <f t="shared" si="53"/>
        <v>0</v>
      </c>
      <c r="Q367" s="33">
        <f t="shared" si="54"/>
        <v>0</v>
      </c>
    </row>
    <row r="368" spans="1:17" x14ac:dyDescent="0.25">
      <c r="A368" s="23" t="s">
        <v>3553</v>
      </c>
      <c r="B368" s="20" t="s">
        <v>1876</v>
      </c>
      <c r="C368" s="22" t="s">
        <v>22</v>
      </c>
      <c r="D368" s="22" t="s">
        <v>16</v>
      </c>
      <c r="E368" s="20" t="s">
        <v>112</v>
      </c>
      <c r="F368" s="29" t="s">
        <v>3554</v>
      </c>
      <c r="G368" s="33">
        <v>0</v>
      </c>
      <c r="H368" s="33">
        <f t="shared" si="46"/>
        <v>0</v>
      </c>
      <c r="I368" s="33">
        <f t="shared" si="47"/>
        <v>0</v>
      </c>
      <c r="J368" s="33">
        <v>0</v>
      </c>
      <c r="K368" s="33">
        <f t="shared" si="48"/>
        <v>0</v>
      </c>
      <c r="L368" s="33">
        <f t="shared" si="49"/>
        <v>0</v>
      </c>
      <c r="M368" s="33">
        <f t="shared" si="50"/>
        <v>0</v>
      </c>
      <c r="N368" s="33">
        <f t="shared" si="51"/>
        <v>0</v>
      </c>
      <c r="O368" s="33">
        <f t="shared" si="52"/>
        <v>0</v>
      </c>
      <c r="P368" s="33">
        <f t="shared" si="53"/>
        <v>0</v>
      </c>
      <c r="Q368" s="33">
        <f t="shared" si="54"/>
        <v>0</v>
      </c>
    </row>
    <row r="369" spans="1:17" x14ac:dyDescent="0.25">
      <c r="A369" s="23" t="s">
        <v>3575</v>
      </c>
      <c r="B369" s="20" t="s">
        <v>1876</v>
      </c>
      <c r="C369" s="22" t="s">
        <v>22</v>
      </c>
      <c r="D369" s="22" t="s">
        <v>16</v>
      </c>
      <c r="E369" s="20" t="s">
        <v>116</v>
      </c>
      <c r="F369" s="29" t="s">
        <v>3576</v>
      </c>
      <c r="G369" s="33">
        <v>1</v>
      </c>
      <c r="H369" s="33">
        <f t="shared" si="46"/>
        <v>1</v>
      </c>
      <c r="I369" s="33">
        <f t="shared" si="47"/>
        <v>1</v>
      </c>
      <c r="J369" s="33">
        <v>0</v>
      </c>
      <c r="K369" s="33">
        <f t="shared" si="48"/>
        <v>1</v>
      </c>
      <c r="L369" s="33">
        <f t="shared" si="49"/>
        <v>2</v>
      </c>
      <c r="M369" s="33">
        <f t="shared" si="50"/>
        <v>0</v>
      </c>
      <c r="N369" s="33">
        <f t="shared" si="51"/>
        <v>2</v>
      </c>
      <c r="O369" s="33">
        <f t="shared" si="52"/>
        <v>0.1</v>
      </c>
      <c r="P369" s="33">
        <f t="shared" si="53"/>
        <v>2</v>
      </c>
      <c r="Q369" s="33">
        <f t="shared" si="54"/>
        <v>0</v>
      </c>
    </row>
    <row r="370" spans="1:17" x14ac:dyDescent="0.25">
      <c r="A370" s="23" t="s">
        <v>3559</v>
      </c>
      <c r="B370" s="20" t="s">
        <v>1876</v>
      </c>
      <c r="C370" s="22" t="s">
        <v>22</v>
      </c>
      <c r="D370" s="22" t="s">
        <v>16</v>
      </c>
      <c r="E370" s="20" t="s">
        <v>46</v>
      </c>
      <c r="F370" s="29" t="s">
        <v>3560</v>
      </c>
      <c r="G370" s="33">
        <v>1</v>
      </c>
      <c r="H370" s="33">
        <f t="shared" si="46"/>
        <v>1</v>
      </c>
      <c r="I370" s="33">
        <f t="shared" si="47"/>
        <v>1</v>
      </c>
      <c r="J370" s="33">
        <v>0</v>
      </c>
      <c r="K370" s="33">
        <f t="shared" si="48"/>
        <v>1</v>
      </c>
      <c r="L370" s="33">
        <f t="shared" si="49"/>
        <v>2</v>
      </c>
      <c r="M370" s="33">
        <f t="shared" si="50"/>
        <v>0</v>
      </c>
      <c r="N370" s="33">
        <f t="shared" si="51"/>
        <v>2</v>
      </c>
      <c r="O370" s="33">
        <f t="shared" si="52"/>
        <v>0.1</v>
      </c>
      <c r="P370" s="33">
        <f t="shared" si="53"/>
        <v>2</v>
      </c>
      <c r="Q370" s="33">
        <f t="shared" si="54"/>
        <v>0</v>
      </c>
    </row>
    <row r="371" spans="1:17" x14ac:dyDescent="0.25">
      <c r="A371" s="23" t="s">
        <v>3543</v>
      </c>
      <c r="B371" s="20" t="s">
        <v>1876</v>
      </c>
      <c r="C371" s="22" t="s">
        <v>22</v>
      </c>
      <c r="D371" s="22" t="s">
        <v>16</v>
      </c>
      <c r="E371" s="20" t="s">
        <v>144</v>
      </c>
      <c r="F371" s="29" t="s">
        <v>3544</v>
      </c>
      <c r="G371" s="33">
        <v>1</v>
      </c>
      <c r="H371" s="33">
        <f t="shared" si="46"/>
        <v>1</v>
      </c>
      <c r="I371" s="33">
        <f t="shared" si="47"/>
        <v>1</v>
      </c>
      <c r="J371" s="33">
        <v>0</v>
      </c>
      <c r="K371" s="33">
        <f t="shared" si="48"/>
        <v>1</v>
      </c>
      <c r="L371" s="33">
        <f t="shared" si="49"/>
        <v>2</v>
      </c>
      <c r="M371" s="33">
        <f t="shared" si="50"/>
        <v>0</v>
      </c>
      <c r="N371" s="33">
        <f t="shared" si="51"/>
        <v>2</v>
      </c>
      <c r="O371" s="33">
        <f t="shared" si="52"/>
        <v>0.1</v>
      </c>
      <c r="P371" s="33">
        <f t="shared" si="53"/>
        <v>2</v>
      </c>
      <c r="Q371" s="33">
        <f t="shared" si="54"/>
        <v>0</v>
      </c>
    </row>
    <row r="372" spans="1:17" x14ac:dyDescent="0.25">
      <c r="A372" s="23" t="s">
        <v>3545</v>
      </c>
      <c r="B372" s="20" t="s">
        <v>1876</v>
      </c>
      <c r="C372" s="22" t="s">
        <v>22</v>
      </c>
      <c r="D372" s="22" t="s">
        <v>16</v>
      </c>
      <c r="E372" s="20" t="s">
        <v>27</v>
      </c>
      <c r="F372" s="29" t="s">
        <v>3546</v>
      </c>
      <c r="G372" s="33">
        <v>1</v>
      </c>
      <c r="H372" s="33">
        <f t="shared" si="46"/>
        <v>1</v>
      </c>
      <c r="I372" s="33">
        <f t="shared" si="47"/>
        <v>1</v>
      </c>
      <c r="J372" s="33">
        <v>0</v>
      </c>
      <c r="K372" s="33">
        <f t="shared" si="48"/>
        <v>1</v>
      </c>
      <c r="L372" s="33">
        <f t="shared" si="49"/>
        <v>2</v>
      </c>
      <c r="M372" s="33">
        <f t="shared" si="50"/>
        <v>0</v>
      </c>
      <c r="N372" s="33">
        <f t="shared" si="51"/>
        <v>2</v>
      </c>
      <c r="O372" s="33">
        <f t="shared" si="52"/>
        <v>0.1</v>
      </c>
      <c r="P372" s="33">
        <f t="shared" si="53"/>
        <v>2</v>
      </c>
      <c r="Q372" s="33">
        <f t="shared" si="54"/>
        <v>0</v>
      </c>
    </row>
    <row r="373" spans="1:17" x14ac:dyDescent="0.25">
      <c r="A373" s="23" t="s">
        <v>3547</v>
      </c>
      <c r="B373" s="20" t="s">
        <v>1876</v>
      </c>
      <c r="C373" s="22" t="s">
        <v>22</v>
      </c>
      <c r="D373" s="22" t="s">
        <v>16</v>
      </c>
      <c r="E373" s="20" t="s">
        <v>464</v>
      </c>
      <c r="F373" s="29" t="s">
        <v>3548</v>
      </c>
      <c r="G373" s="33">
        <v>1</v>
      </c>
      <c r="H373" s="33">
        <f t="shared" si="46"/>
        <v>1</v>
      </c>
      <c r="I373" s="33">
        <f t="shared" si="47"/>
        <v>1</v>
      </c>
      <c r="J373" s="33">
        <v>0</v>
      </c>
      <c r="K373" s="33">
        <f t="shared" si="48"/>
        <v>1</v>
      </c>
      <c r="L373" s="33">
        <f t="shared" si="49"/>
        <v>2</v>
      </c>
      <c r="M373" s="33">
        <f t="shared" si="50"/>
        <v>0</v>
      </c>
      <c r="N373" s="33">
        <f t="shared" si="51"/>
        <v>2</v>
      </c>
      <c r="O373" s="33">
        <f t="shared" si="52"/>
        <v>0.1</v>
      </c>
      <c r="P373" s="33">
        <f t="shared" si="53"/>
        <v>2</v>
      </c>
      <c r="Q373" s="33">
        <f t="shared" si="54"/>
        <v>0</v>
      </c>
    </row>
    <row r="374" spans="1:17" x14ac:dyDescent="0.25">
      <c r="A374" s="23" t="s">
        <v>3573</v>
      </c>
      <c r="B374" s="20" t="s">
        <v>1876</v>
      </c>
      <c r="C374" s="22" t="s">
        <v>22</v>
      </c>
      <c r="D374" s="22" t="s">
        <v>16</v>
      </c>
      <c r="E374" s="20" t="s">
        <v>370</v>
      </c>
      <c r="F374" s="29" t="s">
        <v>3574</v>
      </c>
      <c r="G374" s="33">
        <v>1</v>
      </c>
      <c r="H374" s="33">
        <f t="shared" si="46"/>
        <v>1</v>
      </c>
      <c r="I374" s="33">
        <f t="shared" si="47"/>
        <v>1</v>
      </c>
      <c r="J374" s="33">
        <v>0</v>
      </c>
      <c r="K374" s="33">
        <f t="shared" si="48"/>
        <v>1</v>
      </c>
      <c r="L374" s="33">
        <f t="shared" si="49"/>
        <v>2</v>
      </c>
      <c r="M374" s="33">
        <f t="shared" si="50"/>
        <v>0</v>
      </c>
      <c r="N374" s="33">
        <f t="shared" si="51"/>
        <v>2</v>
      </c>
      <c r="O374" s="33">
        <f t="shared" si="52"/>
        <v>0.1</v>
      </c>
      <c r="P374" s="33">
        <f t="shared" si="53"/>
        <v>2</v>
      </c>
      <c r="Q374" s="33">
        <f t="shared" si="54"/>
        <v>0</v>
      </c>
    </row>
    <row r="375" spans="1:17" ht="19.5" x14ac:dyDescent="0.25">
      <c r="A375" s="23">
        <v>283</v>
      </c>
      <c r="B375" s="20" t="s">
        <v>1876</v>
      </c>
      <c r="C375" s="22" t="s">
        <v>22</v>
      </c>
      <c r="D375" s="22"/>
      <c r="E375" s="4" t="s">
        <v>4633</v>
      </c>
      <c r="F375" s="29" t="s">
        <v>4648</v>
      </c>
      <c r="G375" s="33">
        <v>1</v>
      </c>
      <c r="H375" s="33">
        <f t="shared" si="46"/>
        <v>1</v>
      </c>
      <c r="I375" s="33">
        <f t="shared" si="47"/>
        <v>1</v>
      </c>
      <c r="J375" s="33">
        <v>1</v>
      </c>
      <c r="K375" s="33">
        <f t="shared" si="48"/>
        <v>1</v>
      </c>
      <c r="L375" s="33">
        <f t="shared" si="49"/>
        <v>0</v>
      </c>
      <c r="M375" s="33">
        <f t="shared" si="50"/>
        <v>1</v>
      </c>
      <c r="N375" s="33">
        <f t="shared" si="51"/>
        <v>2</v>
      </c>
      <c r="O375" s="33">
        <f t="shared" si="52"/>
        <v>0</v>
      </c>
      <c r="P375" s="33">
        <f t="shared" si="53"/>
        <v>0</v>
      </c>
      <c r="Q375" s="33">
        <f t="shared" si="54"/>
        <v>4</v>
      </c>
    </row>
    <row r="376" spans="1:17" x14ac:dyDescent="0.25">
      <c r="A376" s="23" t="s">
        <v>4352</v>
      </c>
      <c r="B376" s="20" t="s">
        <v>1876</v>
      </c>
      <c r="C376" s="22" t="s">
        <v>15</v>
      </c>
      <c r="D376" s="22" t="s">
        <v>16</v>
      </c>
      <c r="E376" s="20" t="s">
        <v>63</v>
      </c>
      <c r="F376" s="29" t="s">
        <v>4353</v>
      </c>
      <c r="G376" s="33">
        <v>1</v>
      </c>
      <c r="H376" s="33">
        <f t="shared" si="46"/>
        <v>1</v>
      </c>
      <c r="I376" s="33">
        <f t="shared" si="47"/>
        <v>1</v>
      </c>
      <c r="J376" s="33">
        <v>1</v>
      </c>
      <c r="K376" s="33">
        <f t="shared" si="48"/>
        <v>1</v>
      </c>
      <c r="L376" s="33">
        <f t="shared" si="49"/>
        <v>0</v>
      </c>
      <c r="M376" s="33">
        <f t="shared" si="50"/>
        <v>1</v>
      </c>
      <c r="N376" s="33">
        <f t="shared" si="51"/>
        <v>2</v>
      </c>
      <c r="O376" s="33">
        <f t="shared" si="52"/>
        <v>0</v>
      </c>
      <c r="P376" s="33">
        <f t="shared" si="53"/>
        <v>0</v>
      </c>
      <c r="Q376" s="33">
        <f t="shared" si="54"/>
        <v>4</v>
      </c>
    </row>
    <row r="377" spans="1:17" x14ac:dyDescent="0.25">
      <c r="A377" s="23" t="s">
        <v>4550</v>
      </c>
      <c r="B377" s="20" t="s">
        <v>1876</v>
      </c>
      <c r="C377" s="22" t="s">
        <v>15</v>
      </c>
      <c r="D377" s="22" t="s">
        <v>16</v>
      </c>
      <c r="E377" s="20" t="s">
        <v>291</v>
      </c>
      <c r="F377" s="29" t="s">
        <v>4551</v>
      </c>
      <c r="G377" s="33">
        <v>1</v>
      </c>
      <c r="H377" s="33">
        <f t="shared" si="46"/>
        <v>1</v>
      </c>
      <c r="I377" s="33">
        <f t="shared" si="47"/>
        <v>1</v>
      </c>
      <c r="J377" s="33">
        <v>1</v>
      </c>
      <c r="K377" s="33">
        <f t="shared" si="48"/>
        <v>1</v>
      </c>
      <c r="L377" s="33">
        <f t="shared" si="49"/>
        <v>0</v>
      </c>
      <c r="M377" s="33">
        <f t="shared" si="50"/>
        <v>1</v>
      </c>
      <c r="N377" s="33">
        <f t="shared" si="51"/>
        <v>2</v>
      </c>
      <c r="O377" s="33">
        <f t="shared" si="52"/>
        <v>0</v>
      </c>
      <c r="P377" s="33">
        <f t="shared" si="53"/>
        <v>0</v>
      </c>
      <c r="Q377" s="33">
        <f t="shared" si="54"/>
        <v>4</v>
      </c>
    </row>
    <row r="378" spans="1:17" x14ac:dyDescent="0.25">
      <c r="A378" s="23" t="s">
        <v>3658</v>
      </c>
      <c r="B378" s="20" t="s">
        <v>1876</v>
      </c>
      <c r="C378" s="22" t="s">
        <v>184</v>
      </c>
      <c r="D378" s="22" t="s">
        <v>16</v>
      </c>
      <c r="E378" s="20" t="s">
        <v>50</v>
      </c>
      <c r="F378" s="29" t="s">
        <v>3659</v>
      </c>
      <c r="G378" s="33">
        <v>1</v>
      </c>
      <c r="H378" s="33">
        <f t="shared" si="46"/>
        <v>1</v>
      </c>
      <c r="I378" s="33">
        <f t="shared" si="47"/>
        <v>1</v>
      </c>
      <c r="J378" s="33">
        <v>1</v>
      </c>
      <c r="K378" s="33">
        <f t="shared" si="48"/>
        <v>1</v>
      </c>
      <c r="L378" s="33">
        <f t="shared" si="49"/>
        <v>0</v>
      </c>
      <c r="M378" s="33">
        <f t="shared" si="50"/>
        <v>1</v>
      </c>
      <c r="N378" s="33">
        <f t="shared" si="51"/>
        <v>2</v>
      </c>
      <c r="O378" s="33">
        <f t="shared" si="52"/>
        <v>0</v>
      </c>
      <c r="P378" s="33">
        <f t="shared" si="53"/>
        <v>0</v>
      </c>
      <c r="Q378" s="33">
        <f t="shared" si="54"/>
        <v>4</v>
      </c>
    </row>
    <row r="379" spans="1:17" x14ac:dyDescent="0.25">
      <c r="A379" s="23" t="s">
        <v>3735</v>
      </c>
      <c r="B379" s="20" t="s">
        <v>1876</v>
      </c>
      <c r="C379" s="22" t="s">
        <v>86</v>
      </c>
      <c r="D379" s="22" t="s">
        <v>16</v>
      </c>
      <c r="E379" s="20" t="s">
        <v>22</v>
      </c>
      <c r="F379" s="29" t="s">
        <v>3736</v>
      </c>
      <c r="G379" s="33">
        <v>1</v>
      </c>
      <c r="H379" s="33">
        <f t="shared" si="46"/>
        <v>1</v>
      </c>
      <c r="I379" s="33">
        <f t="shared" si="47"/>
        <v>1</v>
      </c>
      <c r="J379" s="33">
        <v>1</v>
      </c>
      <c r="K379" s="33">
        <f t="shared" si="48"/>
        <v>1</v>
      </c>
      <c r="L379" s="33">
        <f t="shared" si="49"/>
        <v>0</v>
      </c>
      <c r="M379" s="33">
        <f t="shared" si="50"/>
        <v>1</v>
      </c>
      <c r="N379" s="33">
        <f t="shared" si="51"/>
        <v>2</v>
      </c>
      <c r="O379" s="33">
        <f t="shared" si="52"/>
        <v>0</v>
      </c>
      <c r="P379" s="33">
        <f t="shared" si="53"/>
        <v>0</v>
      </c>
      <c r="Q379" s="33">
        <f t="shared" si="54"/>
        <v>4</v>
      </c>
    </row>
    <row r="380" spans="1:17" x14ac:dyDescent="0.25">
      <c r="A380" s="23" t="s">
        <v>3731</v>
      </c>
      <c r="B380" s="20" t="s">
        <v>1876</v>
      </c>
      <c r="C380" s="22" t="s">
        <v>86</v>
      </c>
      <c r="D380" s="22" t="s">
        <v>16</v>
      </c>
      <c r="E380" s="20" t="s">
        <v>47</v>
      </c>
      <c r="F380" s="29" t="s">
        <v>3732</v>
      </c>
      <c r="G380" s="33">
        <v>1</v>
      </c>
      <c r="H380" s="33">
        <f t="shared" si="46"/>
        <v>1</v>
      </c>
      <c r="I380" s="33">
        <f t="shared" si="47"/>
        <v>1</v>
      </c>
      <c r="J380" s="33">
        <v>1</v>
      </c>
      <c r="K380" s="33">
        <f t="shared" si="48"/>
        <v>1</v>
      </c>
      <c r="L380" s="33">
        <f t="shared" si="49"/>
        <v>0</v>
      </c>
      <c r="M380" s="33">
        <f t="shared" si="50"/>
        <v>1</v>
      </c>
      <c r="N380" s="33">
        <f t="shared" si="51"/>
        <v>2</v>
      </c>
      <c r="O380" s="33">
        <f t="shared" si="52"/>
        <v>0</v>
      </c>
      <c r="P380" s="33">
        <f t="shared" si="53"/>
        <v>0</v>
      </c>
      <c r="Q380" s="33">
        <f t="shared" si="54"/>
        <v>4</v>
      </c>
    </row>
    <row r="381" spans="1:17" x14ac:dyDescent="0.25">
      <c r="A381" s="23" t="s">
        <v>3654</v>
      </c>
      <c r="B381" s="20" t="s">
        <v>1876</v>
      </c>
      <c r="C381" s="22" t="s">
        <v>427</v>
      </c>
      <c r="D381" s="22" t="s">
        <v>16</v>
      </c>
      <c r="E381" s="20" t="s">
        <v>22</v>
      </c>
      <c r="F381" s="29" t="s">
        <v>3655</v>
      </c>
      <c r="G381" s="33">
        <v>1</v>
      </c>
      <c r="H381" s="33">
        <f t="shared" si="46"/>
        <v>1</v>
      </c>
      <c r="I381" s="33">
        <f t="shared" si="47"/>
        <v>1</v>
      </c>
      <c r="J381" s="33">
        <v>1</v>
      </c>
      <c r="K381" s="33">
        <f t="shared" si="48"/>
        <v>1</v>
      </c>
      <c r="L381" s="33">
        <f t="shared" si="49"/>
        <v>0</v>
      </c>
      <c r="M381" s="33">
        <f t="shared" si="50"/>
        <v>1</v>
      </c>
      <c r="N381" s="33">
        <f t="shared" si="51"/>
        <v>2</v>
      </c>
      <c r="O381" s="33">
        <f t="shared" si="52"/>
        <v>0</v>
      </c>
      <c r="P381" s="33">
        <f t="shared" si="53"/>
        <v>0</v>
      </c>
      <c r="Q381" s="33">
        <f t="shared" si="54"/>
        <v>4</v>
      </c>
    </row>
    <row r="382" spans="1:17" x14ac:dyDescent="0.25">
      <c r="A382" s="23" t="s">
        <v>3656</v>
      </c>
      <c r="B382" s="20" t="s">
        <v>1876</v>
      </c>
      <c r="C382" s="22" t="s">
        <v>427</v>
      </c>
      <c r="D382" s="22" t="s">
        <v>16</v>
      </c>
      <c r="E382" s="20" t="s">
        <v>19</v>
      </c>
      <c r="F382" s="29" t="s">
        <v>3657</v>
      </c>
      <c r="G382" s="33">
        <v>1</v>
      </c>
      <c r="H382" s="33">
        <f t="shared" si="46"/>
        <v>1</v>
      </c>
      <c r="I382" s="33">
        <f t="shared" si="47"/>
        <v>1</v>
      </c>
      <c r="J382" s="33">
        <v>1</v>
      </c>
      <c r="K382" s="33">
        <f t="shared" si="48"/>
        <v>1</v>
      </c>
      <c r="L382" s="33">
        <f t="shared" si="49"/>
        <v>0</v>
      </c>
      <c r="M382" s="33">
        <f t="shared" si="50"/>
        <v>1</v>
      </c>
      <c r="N382" s="33">
        <f t="shared" si="51"/>
        <v>2</v>
      </c>
      <c r="O382" s="33">
        <f t="shared" si="52"/>
        <v>0</v>
      </c>
      <c r="P382" s="33">
        <f t="shared" si="53"/>
        <v>0</v>
      </c>
      <c r="Q382" s="33">
        <f t="shared" si="54"/>
        <v>4</v>
      </c>
    </row>
    <row r="383" spans="1:17" x14ac:dyDescent="0.25">
      <c r="A383" s="23" t="s">
        <v>3968</v>
      </c>
      <c r="B383" s="20" t="s">
        <v>1876</v>
      </c>
      <c r="C383" s="22" t="s">
        <v>162</v>
      </c>
      <c r="D383" s="22" t="s">
        <v>16</v>
      </c>
      <c r="E383" s="20" t="s">
        <v>25</v>
      </c>
      <c r="F383" s="29" t="s">
        <v>3969</v>
      </c>
      <c r="G383" s="33">
        <v>1</v>
      </c>
      <c r="H383" s="33">
        <f t="shared" si="46"/>
        <v>1</v>
      </c>
      <c r="I383" s="33">
        <f t="shared" si="47"/>
        <v>1</v>
      </c>
      <c r="J383" s="33">
        <v>1</v>
      </c>
      <c r="K383" s="33">
        <f t="shared" si="48"/>
        <v>1</v>
      </c>
      <c r="L383" s="33">
        <f t="shared" si="49"/>
        <v>0</v>
      </c>
      <c r="M383" s="33">
        <f t="shared" si="50"/>
        <v>1</v>
      </c>
      <c r="N383" s="33">
        <f t="shared" si="51"/>
        <v>2</v>
      </c>
      <c r="O383" s="33">
        <f t="shared" si="52"/>
        <v>0</v>
      </c>
      <c r="P383" s="33">
        <f t="shared" si="53"/>
        <v>0</v>
      </c>
      <c r="Q383" s="33">
        <f t="shared" si="54"/>
        <v>4</v>
      </c>
    </row>
    <row r="384" spans="1:17" x14ac:dyDescent="0.25">
      <c r="A384" s="23" t="s">
        <v>3966</v>
      </c>
      <c r="B384" s="20" t="s">
        <v>1876</v>
      </c>
      <c r="C384" s="22" t="s">
        <v>162</v>
      </c>
      <c r="D384" s="22" t="s">
        <v>16</v>
      </c>
      <c r="E384" s="20" t="s">
        <v>18</v>
      </c>
      <c r="F384" s="29" t="s">
        <v>3967</v>
      </c>
      <c r="G384" s="33">
        <v>1</v>
      </c>
      <c r="H384" s="33">
        <f t="shared" si="46"/>
        <v>1</v>
      </c>
      <c r="I384" s="33">
        <f t="shared" si="47"/>
        <v>1</v>
      </c>
      <c r="J384" s="33">
        <v>1</v>
      </c>
      <c r="K384" s="33">
        <f t="shared" si="48"/>
        <v>1</v>
      </c>
      <c r="L384" s="33">
        <f t="shared" si="49"/>
        <v>0</v>
      </c>
      <c r="M384" s="33">
        <f t="shared" si="50"/>
        <v>1</v>
      </c>
      <c r="N384" s="33">
        <f t="shared" si="51"/>
        <v>2</v>
      </c>
      <c r="O384" s="33">
        <f t="shared" si="52"/>
        <v>0</v>
      </c>
      <c r="P384" s="33">
        <f t="shared" si="53"/>
        <v>0</v>
      </c>
      <c r="Q384" s="33">
        <f t="shared" si="54"/>
        <v>4</v>
      </c>
    </row>
    <row r="385" spans="1:17" x14ac:dyDescent="0.25">
      <c r="A385" s="23" t="s">
        <v>3964</v>
      </c>
      <c r="B385" s="20" t="s">
        <v>1876</v>
      </c>
      <c r="C385" s="22" t="s">
        <v>162</v>
      </c>
      <c r="D385" s="22" t="s">
        <v>16</v>
      </c>
      <c r="E385" s="20" t="s">
        <v>149</v>
      </c>
      <c r="F385" s="29" t="s">
        <v>3965</v>
      </c>
      <c r="G385" s="33">
        <v>1</v>
      </c>
      <c r="H385" s="33">
        <f t="shared" si="46"/>
        <v>1</v>
      </c>
      <c r="I385" s="33">
        <f t="shared" si="47"/>
        <v>1</v>
      </c>
      <c r="J385" s="33">
        <v>1</v>
      </c>
      <c r="K385" s="33">
        <f t="shared" si="48"/>
        <v>1</v>
      </c>
      <c r="L385" s="33">
        <f t="shared" si="49"/>
        <v>0</v>
      </c>
      <c r="M385" s="33">
        <f t="shared" si="50"/>
        <v>1</v>
      </c>
      <c r="N385" s="33">
        <f t="shared" si="51"/>
        <v>2</v>
      </c>
      <c r="O385" s="33">
        <f t="shared" si="52"/>
        <v>0</v>
      </c>
      <c r="P385" s="33">
        <f t="shared" si="53"/>
        <v>0</v>
      </c>
      <c r="Q385" s="33">
        <f t="shared" si="54"/>
        <v>4</v>
      </c>
    </row>
    <row r="386" spans="1:17" x14ac:dyDescent="0.25">
      <c r="A386" s="23">
        <v>332</v>
      </c>
      <c r="B386" s="20" t="s">
        <v>4629</v>
      </c>
      <c r="C386" s="22" t="s">
        <v>22</v>
      </c>
      <c r="D386" s="22"/>
      <c r="E386" s="4" t="s">
        <v>4634</v>
      </c>
      <c r="F386" s="29" t="s">
        <v>4649</v>
      </c>
      <c r="G386" s="33">
        <v>1</v>
      </c>
      <c r="H386" s="33">
        <f t="shared" si="46"/>
        <v>1</v>
      </c>
      <c r="I386" s="33">
        <f t="shared" si="47"/>
        <v>1</v>
      </c>
      <c r="J386" s="33">
        <v>1</v>
      </c>
      <c r="K386" s="33">
        <f t="shared" si="48"/>
        <v>1</v>
      </c>
      <c r="L386" s="33">
        <f t="shared" si="49"/>
        <v>0</v>
      </c>
      <c r="M386" s="33">
        <f t="shared" si="50"/>
        <v>1</v>
      </c>
      <c r="N386" s="33">
        <f t="shared" si="51"/>
        <v>2</v>
      </c>
      <c r="O386" s="33">
        <f t="shared" si="52"/>
        <v>0</v>
      </c>
      <c r="P386" s="33">
        <f t="shared" si="53"/>
        <v>0</v>
      </c>
      <c r="Q386" s="33">
        <f t="shared" si="54"/>
        <v>4</v>
      </c>
    </row>
    <row r="387" spans="1:17" x14ac:dyDescent="0.25">
      <c r="A387" s="23" t="s">
        <v>3660</v>
      </c>
      <c r="B387" s="20" t="s">
        <v>1894</v>
      </c>
      <c r="C387" s="22" t="s">
        <v>25</v>
      </c>
      <c r="D387" s="22" t="s">
        <v>145</v>
      </c>
      <c r="E387" s="20" t="s">
        <v>17</v>
      </c>
      <c r="F387" s="29" t="s">
        <v>3661</v>
      </c>
      <c r="G387" s="33">
        <v>1</v>
      </c>
      <c r="H387" s="33">
        <f t="shared" si="46"/>
        <v>1</v>
      </c>
      <c r="I387" s="33">
        <f t="shared" si="47"/>
        <v>1</v>
      </c>
      <c r="J387" s="33">
        <v>1</v>
      </c>
      <c r="K387" s="33">
        <f t="shared" si="48"/>
        <v>1</v>
      </c>
      <c r="L387" s="33">
        <f t="shared" si="49"/>
        <v>0</v>
      </c>
      <c r="M387" s="33">
        <f t="shared" si="50"/>
        <v>1</v>
      </c>
      <c r="N387" s="33">
        <f t="shared" si="51"/>
        <v>2</v>
      </c>
      <c r="O387" s="33">
        <f t="shared" si="52"/>
        <v>0</v>
      </c>
      <c r="P387" s="33">
        <f t="shared" si="53"/>
        <v>0</v>
      </c>
      <c r="Q387" s="33">
        <f t="shared" si="54"/>
        <v>4</v>
      </c>
    </row>
    <row r="388" spans="1:17" x14ac:dyDescent="0.25">
      <c r="A388" s="23" t="s">
        <v>3662</v>
      </c>
      <c r="B388" s="20" t="s">
        <v>1894</v>
      </c>
      <c r="C388" s="22" t="s">
        <v>25</v>
      </c>
      <c r="D388" s="22" t="s">
        <v>145</v>
      </c>
      <c r="E388" s="20" t="s">
        <v>28</v>
      </c>
      <c r="F388" s="29" t="s">
        <v>3663</v>
      </c>
      <c r="G388" s="33">
        <v>1</v>
      </c>
      <c r="H388" s="33">
        <f t="shared" si="46"/>
        <v>1</v>
      </c>
      <c r="I388" s="33">
        <f t="shared" si="47"/>
        <v>1</v>
      </c>
      <c r="J388" s="33">
        <v>1</v>
      </c>
      <c r="K388" s="33">
        <f t="shared" si="48"/>
        <v>1</v>
      </c>
      <c r="L388" s="33">
        <f t="shared" si="49"/>
        <v>0</v>
      </c>
      <c r="M388" s="33">
        <f t="shared" si="50"/>
        <v>1</v>
      </c>
      <c r="N388" s="33">
        <f t="shared" si="51"/>
        <v>2</v>
      </c>
      <c r="O388" s="33">
        <f t="shared" si="52"/>
        <v>0</v>
      </c>
      <c r="P388" s="33">
        <f t="shared" si="53"/>
        <v>0</v>
      </c>
      <c r="Q388" s="33">
        <f t="shared" si="54"/>
        <v>4</v>
      </c>
    </row>
    <row r="389" spans="1:17" x14ac:dyDescent="0.25">
      <c r="A389" s="23" t="s">
        <v>4479</v>
      </c>
      <c r="B389" s="20" t="s">
        <v>1894</v>
      </c>
      <c r="C389" s="22" t="s">
        <v>50</v>
      </c>
      <c r="D389" s="22" t="s">
        <v>16</v>
      </c>
      <c r="E389" s="20" t="s">
        <v>43</v>
      </c>
      <c r="F389" s="29" t="s">
        <v>4480</v>
      </c>
      <c r="G389" s="33">
        <v>1</v>
      </c>
      <c r="H389" s="33">
        <f t="shared" ref="H389:H452" si="55">G389</f>
        <v>1</v>
      </c>
      <c r="I389" s="33">
        <f t="shared" ref="I389:I452" si="56">G389</f>
        <v>1</v>
      </c>
      <c r="J389" s="33">
        <v>1</v>
      </c>
      <c r="K389" s="33">
        <f t="shared" ref="K389:K452" si="57">G389</f>
        <v>1</v>
      </c>
      <c r="L389" s="33">
        <f t="shared" ref="L389:L452" si="58">IF(J389&gt;0,0,2)*G389</f>
        <v>0</v>
      </c>
      <c r="M389" s="33">
        <f t="shared" ref="M389:M452" si="59">IF(L389&gt;0,0,1)*G389</f>
        <v>1</v>
      </c>
      <c r="N389" s="33">
        <f t="shared" ref="N389:N452" si="60">G389*2</f>
        <v>2</v>
      </c>
      <c r="O389" s="33">
        <f t="shared" ref="O389:O452" si="61">(IF(G389+J389=1,0.1,0))*G389</f>
        <v>0</v>
      </c>
      <c r="P389" s="33">
        <f t="shared" ref="P389:P452" si="62">IF(J389=0,(G389*2)+(O389*0),0)</f>
        <v>0</v>
      </c>
      <c r="Q389" s="33">
        <f t="shared" ref="Q389:Q452" si="63">J389*4</f>
        <v>4</v>
      </c>
    </row>
    <row r="390" spans="1:17" x14ac:dyDescent="0.25">
      <c r="A390" s="23" t="s">
        <v>4111</v>
      </c>
      <c r="B390" s="20" t="s">
        <v>1894</v>
      </c>
      <c r="C390" s="22" t="s">
        <v>47</v>
      </c>
      <c r="D390" s="22" t="s">
        <v>16</v>
      </c>
      <c r="E390" s="20" t="s">
        <v>25</v>
      </c>
      <c r="F390" s="29" t="s">
        <v>4112</v>
      </c>
      <c r="G390" s="33">
        <v>1</v>
      </c>
      <c r="H390" s="33">
        <f t="shared" si="55"/>
        <v>1</v>
      </c>
      <c r="I390" s="33">
        <f t="shared" si="56"/>
        <v>1</v>
      </c>
      <c r="J390" s="33">
        <v>1</v>
      </c>
      <c r="K390" s="33">
        <f t="shared" si="57"/>
        <v>1</v>
      </c>
      <c r="L390" s="33">
        <f t="shared" si="58"/>
        <v>0</v>
      </c>
      <c r="M390" s="33">
        <f t="shared" si="59"/>
        <v>1</v>
      </c>
      <c r="N390" s="33">
        <f t="shared" si="60"/>
        <v>2</v>
      </c>
      <c r="O390" s="33">
        <f t="shared" si="61"/>
        <v>0</v>
      </c>
      <c r="P390" s="33">
        <f t="shared" si="62"/>
        <v>0</v>
      </c>
      <c r="Q390" s="33">
        <f t="shared" si="63"/>
        <v>4</v>
      </c>
    </row>
    <row r="391" spans="1:17" x14ac:dyDescent="0.25">
      <c r="A391" s="23" t="s">
        <v>4516</v>
      </c>
      <c r="B391" s="20" t="s">
        <v>1894</v>
      </c>
      <c r="C391" s="22" t="s">
        <v>119</v>
      </c>
      <c r="D391" s="22" t="s">
        <v>1899</v>
      </c>
      <c r="E391" s="20" t="s">
        <v>31</v>
      </c>
      <c r="F391" s="29" t="s">
        <v>4517</v>
      </c>
      <c r="G391" s="33">
        <v>1</v>
      </c>
      <c r="H391" s="33">
        <f t="shared" si="55"/>
        <v>1</v>
      </c>
      <c r="I391" s="33">
        <f t="shared" si="56"/>
        <v>1</v>
      </c>
      <c r="J391" s="33">
        <v>1</v>
      </c>
      <c r="K391" s="33">
        <f t="shared" si="57"/>
        <v>1</v>
      </c>
      <c r="L391" s="33">
        <f t="shared" si="58"/>
        <v>0</v>
      </c>
      <c r="M391" s="33">
        <f t="shared" si="59"/>
        <v>1</v>
      </c>
      <c r="N391" s="33">
        <f t="shared" si="60"/>
        <v>2</v>
      </c>
      <c r="O391" s="33">
        <f t="shared" si="61"/>
        <v>0</v>
      </c>
      <c r="P391" s="33">
        <f t="shared" si="62"/>
        <v>0</v>
      </c>
      <c r="Q391" s="33">
        <f t="shared" si="63"/>
        <v>4</v>
      </c>
    </row>
    <row r="392" spans="1:17" x14ac:dyDescent="0.25">
      <c r="A392" s="23" t="s">
        <v>3777</v>
      </c>
      <c r="B392" s="20" t="s">
        <v>1894</v>
      </c>
      <c r="C392" s="22" t="s">
        <v>184</v>
      </c>
      <c r="D392" s="22" t="s">
        <v>16</v>
      </c>
      <c r="E392" s="20" t="s">
        <v>152</v>
      </c>
      <c r="F392" s="29" t="s">
        <v>3778</v>
      </c>
      <c r="G392" s="33">
        <v>1</v>
      </c>
      <c r="H392" s="33">
        <f t="shared" si="55"/>
        <v>1</v>
      </c>
      <c r="I392" s="33">
        <f t="shared" si="56"/>
        <v>1</v>
      </c>
      <c r="J392" s="33">
        <v>1</v>
      </c>
      <c r="K392" s="33">
        <f t="shared" si="57"/>
        <v>1</v>
      </c>
      <c r="L392" s="33">
        <f t="shared" si="58"/>
        <v>0</v>
      </c>
      <c r="M392" s="33">
        <f t="shared" si="59"/>
        <v>1</v>
      </c>
      <c r="N392" s="33">
        <f t="shared" si="60"/>
        <v>2</v>
      </c>
      <c r="O392" s="33">
        <f t="shared" si="61"/>
        <v>0</v>
      </c>
      <c r="P392" s="33">
        <f t="shared" si="62"/>
        <v>0</v>
      </c>
      <c r="Q392" s="33">
        <f t="shared" si="63"/>
        <v>4</v>
      </c>
    </row>
    <row r="393" spans="1:17" x14ac:dyDescent="0.25">
      <c r="A393" s="23" t="s">
        <v>3787</v>
      </c>
      <c r="B393" s="20" t="s">
        <v>1894</v>
      </c>
      <c r="C393" s="22" t="s">
        <v>105</v>
      </c>
      <c r="D393" s="22" t="s">
        <v>16</v>
      </c>
      <c r="E393" s="20" t="s">
        <v>50</v>
      </c>
      <c r="F393" s="29" t="s">
        <v>3788</v>
      </c>
      <c r="G393" s="33">
        <v>1</v>
      </c>
      <c r="H393" s="33">
        <f t="shared" si="55"/>
        <v>1</v>
      </c>
      <c r="I393" s="33">
        <f t="shared" si="56"/>
        <v>1</v>
      </c>
      <c r="J393" s="33">
        <v>1</v>
      </c>
      <c r="K393" s="33">
        <f t="shared" si="57"/>
        <v>1</v>
      </c>
      <c r="L393" s="33">
        <f t="shared" si="58"/>
        <v>0</v>
      </c>
      <c r="M393" s="33">
        <f t="shared" si="59"/>
        <v>1</v>
      </c>
      <c r="N393" s="33">
        <f t="shared" si="60"/>
        <v>2</v>
      </c>
      <c r="O393" s="33">
        <f t="shared" si="61"/>
        <v>0</v>
      </c>
      <c r="P393" s="33">
        <f t="shared" si="62"/>
        <v>0</v>
      </c>
      <c r="Q393" s="33">
        <f t="shared" si="63"/>
        <v>4</v>
      </c>
    </row>
    <row r="394" spans="1:17" x14ac:dyDescent="0.25">
      <c r="A394" s="23" t="s">
        <v>3785</v>
      </c>
      <c r="B394" s="20" t="s">
        <v>1894</v>
      </c>
      <c r="C394" s="22" t="s">
        <v>139</v>
      </c>
      <c r="D394" s="22" t="s">
        <v>16</v>
      </c>
      <c r="E394" s="20" t="s">
        <v>28</v>
      </c>
      <c r="F394" s="29" t="s">
        <v>3786</v>
      </c>
      <c r="G394" s="33">
        <v>1</v>
      </c>
      <c r="H394" s="33">
        <f t="shared" si="55"/>
        <v>1</v>
      </c>
      <c r="I394" s="33">
        <f t="shared" si="56"/>
        <v>1</v>
      </c>
      <c r="J394" s="33">
        <v>1</v>
      </c>
      <c r="K394" s="33">
        <f t="shared" si="57"/>
        <v>1</v>
      </c>
      <c r="L394" s="33">
        <f t="shared" si="58"/>
        <v>0</v>
      </c>
      <c r="M394" s="33">
        <f t="shared" si="59"/>
        <v>1</v>
      </c>
      <c r="N394" s="33">
        <f t="shared" si="60"/>
        <v>2</v>
      </c>
      <c r="O394" s="33">
        <f t="shared" si="61"/>
        <v>0</v>
      </c>
      <c r="P394" s="33">
        <f t="shared" si="62"/>
        <v>0</v>
      </c>
      <c r="Q394" s="33">
        <f t="shared" si="63"/>
        <v>4</v>
      </c>
    </row>
    <row r="395" spans="1:17" x14ac:dyDescent="0.25">
      <c r="A395" s="23" t="s">
        <v>3825</v>
      </c>
      <c r="B395" s="20" t="s">
        <v>1922</v>
      </c>
      <c r="C395" s="22" t="s">
        <v>139</v>
      </c>
      <c r="D395" s="22" t="s">
        <v>145</v>
      </c>
      <c r="E395" s="20" t="s">
        <v>19</v>
      </c>
      <c r="F395" s="29" t="s">
        <v>3826</v>
      </c>
      <c r="G395" s="33">
        <v>1</v>
      </c>
      <c r="H395" s="33">
        <f t="shared" si="55"/>
        <v>1</v>
      </c>
      <c r="I395" s="33">
        <f t="shared" si="56"/>
        <v>1</v>
      </c>
      <c r="J395" s="33">
        <v>0</v>
      </c>
      <c r="K395" s="33">
        <f t="shared" si="57"/>
        <v>1</v>
      </c>
      <c r="L395" s="33">
        <f t="shared" si="58"/>
        <v>2</v>
      </c>
      <c r="M395" s="33">
        <f t="shared" si="59"/>
        <v>0</v>
      </c>
      <c r="N395" s="33">
        <f t="shared" si="60"/>
        <v>2</v>
      </c>
      <c r="O395" s="33">
        <f t="shared" si="61"/>
        <v>0.1</v>
      </c>
      <c r="P395" s="33">
        <f t="shared" si="62"/>
        <v>2</v>
      </c>
      <c r="Q395" s="33">
        <f t="shared" si="63"/>
        <v>0</v>
      </c>
    </row>
    <row r="396" spans="1:17" x14ac:dyDescent="0.25">
      <c r="A396" s="23" t="s">
        <v>3823</v>
      </c>
      <c r="B396" s="20" t="s">
        <v>1922</v>
      </c>
      <c r="C396" s="22" t="s">
        <v>450</v>
      </c>
      <c r="D396" s="22" t="s">
        <v>16</v>
      </c>
      <c r="E396" s="20" t="s">
        <v>31</v>
      </c>
      <c r="F396" s="29" t="s">
        <v>3824</v>
      </c>
      <c r="G396" s="33">
        <v>1</v>
      </c>
      <c r="H396" s="33">
        <f t="shared" si="55"/>
        <v>1</v>
      </c>
      <c r="I396" s="33">
        <f t="shared" si="56"/>
        <v>1</v>
      </c>
      <c r="J396" s="33">
        <v>0</v>
      </c>
      <c r="K396" s="33">
        <f t="shared" si="57"/>
        <v>1</v>
      </c>
      <c r="L396" s="33">
        <f t="shared" si="58"/>
        <v>2</v>
      </c>
      <c r="M396" s="33">
        <f t="shared" si="59"/>
        <v>0</v>
      </c>
      <c r="N396" s="33">
        <f t="shared" si="60"/>
        <v>2</v>
      </c>
      <c r="O396" s="33">
        <f t="shared" si="61"/>
        <v>0.1</v>
      </c>
      <c r="P396" s="33">
        <f t="shared" si="62"/>
        <v>2</v>
      </c>
      <c r="Q396" s="33">
        <f t="shared" si="63"/>
        <v>0</v>
      </c>
    </row>
    <row r="397" spans="1:17" x14ac:dyDescent="0.25">
      <c r="A397" s="23" t="s">
        <v>4502</v>
      </c>
      <c r="B397" s="20" t="s">
        <v>1922</v>
      </c>
      <c r="C397" s="22" t="s">
        <v>450</v>
      </c>
      <c r="D397" s="22" t="s">
        <v>145</v>
      </c>
      <c r="E397" s="20" t="s">
        <v>50</v>
      </c>
      <c r="F397" s="29" t="s">
        <v>4503</v>
      </c>
      <c r="G397" s="33">
        <v>1</v>
      </c>
      <c r="H397" s="33">
        <f t="shared" si="55"/>
        <v>1</v>
      </c>
      <c r="I397" s="33">
        <f t="shared" si="56"/>
        <v>1</v>
      </c>
      <c r="J397" s="33">
        <v>0</v>
      </c>
      <c r="K397" s="33">
        <f t="shared" si="57"/>
        <v>1</v>
      </c>
      <c r="L397" s="33">
        <f t="shared" si="58"/>
        <v>2</v>
      </c>
      <c r="M397" s="33">
        <f t="shared" si="59"/>
        <v>0</v>
      </c>
      <c r="N397" s="33">
        <f t="shared" si="60"/>
        <v>2</v>
      </c>
      <c r="O397" s="33">
        <f t="shared" si="61"/>
        <v>0.1</v>
      </c>
      <c r="P397" s="33">
        <f t="shared" si="62"/>
        <v>2</v>
      </c>
      <c r="Q397" s="33">
        <f t="shared" si="63"/>
        <v>0</v>
      </c>
    </row>
    <row r="398" spans="1:17" x14ac:dyDescent="0.25">
      <c r="A398" s="23" t="s">
        <v>4161</v>
      </c>
      <c r="B398" s="20" t="s">
        <v>1922</v>
      </c>
      <c r="C398" s="22" t="s">
        <v>450</v>
      </c>
      <c r="D398" s="22" t="s">
        <v>145</v>
      </c>
      <c r="E398" s="20" t="s">
        <v>60</v>
      </c>
      <c r="F398" s="29" t="s">
        <v>4162</v>
      </c>
      <c r="G398" s="33">
        <v>1</v>
      </c>
      <c r="H398" s="33">
        <f t="shared" si="55"/>
        <v>1</v>
      </c>
      <c r="I398" s="33">
        <f t="shared" si="56"/>
        <v>1</v>
      </c>
      <c r="J398" s="33">
        <v>0</v>
      </c>
      <c r="K398" s="33">
        <f t="shared" si="57"/>
        <v>1</v>
      </c>
      <c r="L398" s="33">
        <f t="shared" si="58"/>
        <v>2</v>
      </c>
      <c r="M398" s="33">
        <f t="shared" si="59"/>
        <v>0</v>
      </c>
      <c r="N398" s="33">
        <f t="shared" si="60"/>
        <v>2</v>
      </c>
      <c r="O398" s="33">
        <f t="shared" si="61"/>
        <v>0.1</v>
      </c>
      <c r="P398" s="33">
        <f t="shared" si="62"/>
        <v>2</v>
      </c>
      <c r="Q398" s="33">
        <f t="shared" si="63"/>
        <v>0</v>
      </c>
    </row>
    <row r="399" spans="1:17" x14ac:dyDescent="0.25">
      <c r="A399" s="23" t="s">
        <v>3839</v>
      </c>
      <c r="B399" s="20" t="s">
        <v>1922</v>
      </c>
      <c r="C399" s="22" t="s">
        <v>450</v>
      </c>
      <c r="D399" s="22" t="s">
        <v>145</v>
      </c>
      <c r="E399" s="20" t="s">
        <v>126</v>
      </c>
      <c r="F399" s="29" t="s">
        <v>3840</v>
      </c>
      <c r="G399" s="33">
        <v>1</v>
      </c>
      <c r="H399" s="33">
        <f t="shared" si="55"/>
        <v>1</v>
      </c>
      <c r="I399" s="33">
        <f t="shared" si="56"/>
        <v>1</v>
      </c>
      <c r="J399" s="33">
        <v>0</v>
      </c>
      <c r="K399" s="33">
        <f t="shared" si="57"/>
        <v>1</v>
      </c>
      <c r="L399" s="33">
        <f t="shared" si="58"/>
        <v>2</v>
      </c>
      <c r="M399" s="33">
        <f t="shared" si="59"/>
        <v>0</v>
      </c>
      <c r="N399" s="33">
        <f t="shared" si="60"/>
        <v>2</v>
      </c>
      <c r="O399" s="33">
        <f t="shared" si="61"/>
        <v>0.1</v>
      </c>
      <c r="P399" s="33">
        <f t="shared" si="62"/>
        <v>2</v>
      </c>
      <c r="Q399" s="33">
        <f t="shared" si="63"/>
        <v>0</v>
      </c>
    </row>
    <row r="400" spans="1:17" x14ac:dyDescent="0.25">
      <c r="A400" s="23" t="s">
        <v>3829</v>
      </c>
      <c r="B400" s="20" t="s">
        <v>1922</v>
      </c>
      <c r="C400" s="22" t="s">
        <v>95</v>
      </c>
      <c r="D400" s="22" t="s">
        <v>16</v>
      </c>
      <c r="E400" s="20" t="s">
        <v>17</v>
      </c>
      <c r="F400" s="29" t="s">
        <v>3830</v>
      </c>
      <c r="G400" s="33">
        <v>1</v>
      </c>
      <c r="H400" s="33">
        <f t="shared" si="55"/>
        <v>1</v>
      </c>
      <c r="I400" s="33">
        <f t="shared" si="56"/>
        <v>1</v>
      </c>
      <c r="J400" s="33">
        <v>0</v>
      </c>
      <c r="K400" s="33">
        <f t="shared" si="57"/>
        <v>1</v>
      </c>
      <c r="L400" s="33">
        <f t="shared" si="58"/>
        <v>2</v>
      </c>
      <c r="M400" s="33">
        <f t="shared" si="59"/>
        <v>0</v>
      </c>
      <c r="N400" s="33">
        <f t="shared" si="60"/>
        <v>2</v>
      </c>
      <c r="O400" s="33">
        <f t="shared" si="61"/>
        <v>0.1</v>
      </c>
      <c r="P400" s="33">
        <f t="shared" si="62"/>
        <v>2</v>
      </c>
      <c r="Q400" s="33">
        <f t="shared" si="63"/>
        <v>0</v>
      </c>
    </row>
    <row r="401" spans="1:17" x14ac:dyDescent="0.25">
      <c r="A401" s="23" t="s">
        <v>3831</v>
      </c>
      <c r="B401" s="20" t="s">
        <v>1922</v>
      </c>
      <c r="C401" s="22" t="s">
        <v>95</v>
      </c>
      <c r="D401" s="22" t="s">
        <v>16</v>
      </c>
      <c r="E401" s="20" t="s">
        <v>22</v>
      </c>
      <c r="F401" s="29" t="s">
        <v>3832</v>
      </c>
      <c r="G401" s="33">
        <v>0</v>
      </c>
      <c r="H401" s="33">
        <f t="shared" si="55"/>
        <v>0</v>
      </c>
      <c r="I401" s="33">
        <f t="shared" si="56"/>
        <v>0</v>
      </c>
      <c r="J401" s="33">
        <v>0</v>
      </c>
      <c r="K401" s="33">
        <f t="shared" si="57"/>
        <v>0</v>
      </c>
      <c r="L401" s="33">
        <f t="shared" si="58"/>
        <v>0</v>
      </c>
      <c r="M401" s="33">
        <f t="shared" si="59"/>
        <v>0</v>
      </c>
      <c r="N401" s="33">
        <f t="shared" si="60"/>
        <v>0</v>
      </c>
      <c r="O401" s="33">
        <f t="shared" si="61"/>
        <v>0</v>
      </c>
      <c r="P401" s="33">
        <f t="shared" si="62"/>
        <v>0</v>
      </c>
      <c r="Q401" s="33">
        <f t="shared" si="63"/>
        <v>0</v>
      </c>
    </row>
    <row r="402" spans="1:17" x14ac:dyDescent="0.25">
      <c r="A402" s="23" t="s">
        <v>3833</v>
      </c>
      <c r="B402" s="20" t="s">
        <v>1922</v>
      </c>
      <c r="C402" s="22" t="s">
        <v>95</v>
      </c>
      <c r="D402" s="22" t="s">
        <v>16</v>
      </c>
      <c r="E402" s="20" t="s">
        <v>25</v>
      </c>
      <c r="F402" s="29" t="s">
        <v>3834</v>
      </c>
      <c r="G402" s="33">
        <v>0</v>
      </c>
      <c r="H402" s="33">
        <f t="shared" si="55"/>
        <v>0</v>
      </c>
      <c r="I402" s="33">
        <f t="shared" si="56"/>
        <v>0</v>
      </c>
      <c r="J402" s="33">
        <v>0</v>
      </c>
      <c r="K402" s="33">
        <f t="shared" si="57"/>
        <v>0</v>
      </c>
      <c r="L402" s="33">
        <f t="shared" si="58"/>
        <v>0</v>
      </c>
      <c r="M402" s="33">
        <f t="shared" si="59"/>
        <v>0</v>
      </c>
      <c r="N402" s="33">
        <f t="shared" si="60"/>
        <v>0</v>
      </c>
      <c r="O402" s="33">
        <f t="shared" si="61"/>
        <v>0</v>
      </c>
      <c r="P402" s="33">
        <f t="shared" si="62"/>
        <v>0</v>
      </c>
      <c r="Q402" s="33">
        <f t="shared" si="63"/>
        <v>0</v>
      </c>
    </row>
    <row r="403" spans="1:17" x14ac:dyDescent="0.25">
      <c r="A403" s="23" t="s">
        <v>4163</v>
      </c>
      <c r="B403" s="20" t="s">
        <v>1922</v>
      </c>
      <c r="C403" s="22" t="s">
        <v>95</v>
      </c>
      <c r="D403" s="22" t="s">
        <v>16</v>
      </c>
      <c r="E403" s="20" t="s">
        <v>50</v>
      </c>
      <c r="F403" s="29" t="s">
        <v>4164</v>
      </c>
      <c r="G403" s="33">
        <v>0</v>
      </c>
      <c r="H403" s="33">
        <f t="shared" si="55"/>
        <v>0</v>
      </c>
      <c r="I403" s="33">
        <f t="shared" si="56"/>
        <v>0</v>
      </c>
      <c r="J403" s="33">
        <v>0</v>
      </c>
      <c r="K403" s="33">
        <f t="shared" si="57"/>
        <v>0</v>
      </c>
      <c r="L403" s="33">
        <f t="shared" si="58"/>
        <v>0</v>
      </c>
      <c r="M403" s="33">
        <f t="shared" si="59"/>
        <v>0</v>
      </c>
      <c r="N403" s="33">
        <f t="shared" si="60"/>
        <v>0</v>
      </c>
      <c r="O403" s="33">
        <f t="shared" si="61"/>
        <v>0</v>
      </c>
      <c r="P403" s="33">
        <f t="shared" si="62"/>
        <v>0</v>
      </c>
      <c r="Q403" s="33">
        <f t="shared" si="63"/>
        <v>0</v>
      </c>
    </row>
    <row r="404" spans="1:17" x14ac:dyDescent="0.25">
      <c r="A404" s="23" t="s">
        <v>3835</v>
      </c>
      <c r="B404" s="20" t="s">
        <v>1922</v>
      </c>
      <c r="C404" s="22" t="s">
        <v>95</v>
      </c>
      <c r="D404" s="22" t="s">
        <v>16</v>
      </c>
      <c r="E404" s="20" t="s">
        <v>19</v>
      </c>
      <c r="F404" s="29" t="s">
        <v>3836</v>
      </c>
      <c r="G404" s="33">
        <v>0</v>
      </c>
      <c r="H404" s="33">
        <f t="shared" si="55"/>
        <v>0</v>
      </c>
      <c r="I404" s="33">
        <f t="shared" si="56"/>
        <v>0</v>
      </c>
      <c r="J404" s="33">
        <v>0</v>
      </c>
      <c r="K404" s="33">
        <f t="shared" si="57"/>
        <v>0</v>
      </c>
      <c r="L404" s="33">
        <f t="shared" si="58"/>
        <v>0</v>
      </c>
      <c r="M404" s="33">
        <f t="shared" si="59"/>
        <v>0</v>
      </c>
      <c r="N404" s="33">
        <f t="shared" si="60"/>
        <v>0</v>
      </c>
      <c r="O404" s="33">
        <f t="shared" si="61"/>
        <v>0</v>
      </c>
      <c r="P404" s="33">
        <f t="shared" si="62"/>
        <v>0</v>
      </c>
      <c r="Q404" s="33">
        <f t="shared" si="63"/>
        <v>0</v>
      </c>
    </row>
    <row r="405" spans="1:17" x14ac:dyDescent="0.25">
      <c r="A405" s="23" t="s">
        <v>3837</v>
      </c>
      <c r="B405" s="20" t="s">
        <v>1922</v>
      </c>
      <c r="C405" s="22" t="s">
        <v>95</v>
      </c>
      <c r="D405" s="22" t="s">
        <v>16</v>
      </c>
      <c r="E405" s="20" t="s">
        <v>47</v>
      </c>
      <c r="F405" s="29" t="s">
        <v>3838</v>
      </c>
      <c r="G405" s="33">
        <v>1</v>
      </c>
      <c r="H405" s="33">
        <f t="shared" si="55"/>
        <v>1</v>
      </c>
      <c r="I405" s="33">
        <f t="shared" si="56"/>
        <v>1</v>
      </c>
      <c r="J405" s="33">
        <v>1</v>
      </c>
      <c r="K405" s="33">
        <f t="shared" si="57"/>
        <v>1</v>
      </c>
      <c r="L405" s="33">
        <f t="shared" si="58"/>
        <v>0</v>
      </c>
      <c r="M405" s="33">
        <f t="shared" si="59"/>
        <v>1</v>
      </c>
      <c r="N405" s="33">
        <f t="shared" si="60"/>
        <v>2</v>
      </c>
      <c r="O405" s="33">
        <f t="shared" si="61"/>
        <v>0</v>
      </c>
      <c r="P405" s="33">
        <f t="shared" si="62"/>
        <v>0</v>
      </c>
      <c r="Q405" s="33">
        <f t="shared" si="63"/>
        <v>4</v>
      </c>
    </row>
    <row r="406" spans="1:17" x14ac:dyDescent="0.25">
      <c r="A406" s="23" t="s">
        <v>4459</v>
      </c>
      <c r="B406" s="20" t="s">
        <v>1922</v>
      </c>
      <c r="C406" s="22" t="s">
        <v>95</v>
      </c>
      <c r="D406" s="22" t="s">
        <v>16</v>
      </c>
      <c r="E406" s="20" t="s">
        <v>32</v>
      </c>
      <c r="F406" s="29" t="s">
        <v>4460</v>
      </c>
      <c r="G406" s="33">
        <v>0</v>
      </c>
      <c r="H406" s="33">
        <f t="shared" si="55"/>
        <v>0</v>
      </c>
      <c r="I406" s="33">
        <f t="shared" si="56"/>
        <v>0</v>
      </c>
      <c r="J406" s="33">
        <v>0</v>
      </c>
      <c r="K406" s="33">
        <f t="shared" si="57"/>
        <v>0</v>
      </c>
      <c r="L406" s="33">
        <f t="shared" si="58"/>
        <v>0</v>
      </c>
      <c r="M406" s="33">
        <f t="shared" si="59"/>
        <v>0</v>
      </c>
      <c r="N406" s="33">
        <f t="shared" si="60"/>
        <v>0</v>
      </c>
      <c r="O406" s="33">
        <f t="shared" si="61"/>
        <v>0</v>
      </c>
      <c r="P406" s="33">
        <f t="shared" si="62"/>
        <v>0</v>
      </c>
      <c r="Q406" s="33">
        <f t="shared" si="63"/>
        <v>0</v>
      </c>
    </row>
    <row r="407" spans="1:17" x14ac:dyDescent="0.25">
      <c r="A407" s="23" t="s">
        <v>3827</v>
      </c>
      <c r="B407" s="20" t="s">
        <v>1922</v>
      </c>
      <c r="C407" s="22" t="s">
        <v>95</v>
      </c>
      <c r="D407" s="22" t="s">
        <v>16</v>
      </c>
      <c r="E407" s="20" t="s">
        <v>152</v>
      </c>
      <c r="F407" s="29" t="s">
        <v>3828</v>
      </c>
      <c r="G407" s="33">
        <v>1</v>
      </c>
      <c r="H407" s="33">
        <f t="shared" si="55"/>
        <v>1</v>
      </c>
      <c r="I407" s="33">
        <f t="shared" si="56"/>
        <v>1</v>
      </c>
      <c r="J407" s="33">
        <v>1</v>
      </c>
      <c r="K407" s="33">
        <f t="shared" si="57"/>
        <v>1</v>
      </c>
      <c r="L407" s="33">
        <f t="shared" si="58"/>
        <v>0</v>
      </c>
      <c r="M407" s="33">
        <f t="shared" si="59"/>
        <v>1</v>
      </c>
      <c r="N407" s="33">
        <f t="shared" si="60"/>
        <v>2</v>
      </c>
      <c r="O407" s="33">
        <f t="shared" si="61"/>
        <v>0</v>
      </c>
      <c r="P407" s="33">
        <f t="shared" si="62"/>
        <v>0</v>
      </c>
      <c r="Q407" s="33">
        <f t="shared" si="63"/>
        <v>4</v>
      </c>
    </row>
    <row r="408" spans="1:17" x14ac:dyDescent="0.25">
      <c r="A408" s="23" t="s">
        <v>4567</v>
      </c>
      <c r="B408" s="20" t="s">
        <v>1922</v>
      </c>
      <c r="C408" s="22" t="s">
        <v>95</v>
      </c>
      <c r="D408" s="22" t="s">
        <v>16</v>
      </c>
      <c r="E408" s="20" t="s">
        <v>15</v>
      </c>
      <c r="F408" s="29" t="s">
        <v>4568</v>
      </c>
      <c r="G408" s="33">
        <v>0</v>
      </c>
      <c r="H408" s="33">
        <f t="shared" si="55"/>
        <v>0</v>
      </c>
      <c r="I408" s="33">
        <f t="shared" si="56"/>
        <v>0</v>
      </c>
      <c r="J408" s="33">
        <v>0</v>
      </c>
      <c r="K408" s="33">
        <f t="shared" si="57"/>
        <v>0</v>
      </c>
      <c r="L408" s="33">
        <f t="shared" si="58"/>
        <v>0</v>
      </c>
      <c r="M408" s="33">
        <f t="shared" si="59"/>
        <v>0</v>
      </c>
      <c r="N408" s="33">
        <f t="shared" si="60"/>
        <v>0</v>
      </c>
      <c r="O408" s="33">
        <f t="shared" si="61"/>
        <v>0</v>
      </c>
      <c r="P408" s="33">
        <f t="shared" si="62"/>
        <v>0</v>
      </c>
      <c r="Q408" s="33">
        <f t="shared" si="63"/>
        <v>0</v>
      </c>
    </row>
    <row r="409" spans="1:17" x14ac:dyDescent="0.25">
      <c r="A409" s="23" t="s">
        <v>4593</v>
      </c>
      <c r="B409" s="20" t="s">
        <v>1922</v>
      </c>
      <c r="C409" s="22" t="s">
        <v>95</v>
      </c>
      <c r="D409" s="22" t="s">
        <v>16</v>
      </c>
      <c r="E409" s="20" t="s">
        <v>31</v>
      </c>
      <c r="F409" s="29" t="s">
        <v>4594</v>
      </c>
      <c r="G409" s="33">
        <v>0</v>
      </c>
      <c r="H409" s="33">
        <f t="shared" si="55"/>
        <v>0</v>
      </c>
      <c r="I409" s="33">
        <f t="shared" si="56"/>
        <v>0</v>
      </c>
      <c r="J409" s="33">
        <v>0</v>
      </c>
      <c r="K409" s="33">
        <f t="shared" si="57"/>
        <v>0</v>
      </c>
      <c r="L409" s="33">
        <f t="shared" si="58"/>
        <v>0</v>
      </c>
      <c r="M409" s="33">
        <f t="shared" si="59"/>
        <v>0</v>
      </c>
      <c r="N409" s="33">
        <f t="shared" si="60"/>
        <v>0</v>
      </c>
      <c r="O409" s="33">
        <f t="shared" si="61"/>
        <v>0</v>
      </c>
      <c r="P409" s="33">
        <f t="shared" si="62"/>
        <v>0</v>
      </c>
      <c r="Q409" s="33">
        <f t="shared" si="63"/>
        <v>0</v>
      </c>
    </row>
    <row r="410" spans="1:17" x14ac:dyDescent="0.25">
      <c r="A410" s="23" t="s">
        <v>4169</v>
      </c>
      <c r="B410" s="20" t="s">
        <v>1922</v>
      </c>
      <c r="C410" s="22" t="s">
        <v>95</v>
      </c>
      <c r="D410" s="22" t="s">
        <v>16</v>
      </c>
      <c r="E410" s="20" t="s">
        <v>126</v>
      </c>
      <c r="F410" s="29" t="s">
        <v>4170</v>
      </c>
      <c r="G410" s="33">
        <v>0</v>
      </c>
      <c r="H410" s="33">
        <f t="shared" si="55"/>
        <v>0</v>
      </c>
      <c r="I410" s="33">
        <f t="shared" si="56"/>
        <v>0</v>
      </c>
      <c r="J410" s="33">
        <v>0</v>
      </c>
      <c r="K410" s="33">
        <f t="shared" si="57"/>
        <v>0</v>
      </c>
      <c r="L410" s="33">
        <f t="shared" si="58"/>
        <v>0</v>
      </c>
      <c r="M410" s="33">
        <f t="shared" si="59"/>
        <v>0</v>
      </c>
      <c r="N410" s="33">
        <f t="shared" si="60"/>
        <v>0</v>
      </c>
      <c r="O410" s="33">
        <f t="shared" si="61"/>
        <v>0</v>
      </c>
      <c r="P410" s="33">
        <f t="shared" si="62"/>
        <v>0</v>
      </c>
      <c r="Q410" s="33">
        <f t="shared" si="63"/>
        <v>0</v>
      </c>
    </row>
    <row r="411" spans="1:17" x14ac:dyDescent="0.25">
      <c r="A411" s="23" t="s">
        <v>3841</v>
      </c>
      <c r="B411" s="20" t="s">
        <v>1922</v>
      </c>
      <c r="C411" s="22" t="s">
        <v>95</v>
      </c>
      <c r="D411" s="22" t="s">
        <v>16</v>
      </c>
      <c r="E411" s="20" t="s">
        <v>28</v>
      </c>
      <c r="F411" s="29" t="s">
        <v>3842</v>
      </c>
      <c r="G411" s="33">
        <v>1</v>
      </c>
      <c r="H411" s="33">
        <f t="shared" si="55"/>
        <v>1</v>
      </c>
      <c r="I411" s="33">
        <f t="shared" si="56"/>
        <v>1</v>
      </c>
      <c r="J411" s="33">
        <v>1</v>
      </c>
      <c r="K411" s="33">
        <f t="shared" si="57"/>
        <v>1</v>
      </c>
      <c r="L411" s="33">
        <f t="shared" si="58"/>
        <v>0</v>
      </c>
      <c r="M411" s="33">
        <f t="shared" si="59"/>
        <v>1</v>
      </c>
      <c r="N411" s="33">
        <f t="shared" si="60"/>
        <v>2</v>
      </c>
      <c r="O411" s="33">
        <f t="shared" si="61"/>
        <v>0</v>
      </c>
      <c r="P411" s="33">
        <f t="shared" si="62"/>
        <v>0</v>
      </c>
      <c r="Q411" s="33">
        <f t="shared" si="63"/>
        <v>4</v>
      </c>
    </row>
    <row r="412" spans="1:17" x14ac:dyDescent="0.25">
      <c r="A412" s="23" t="s">
        <v>4171</v>
      </c>
      <c r="B412" s="20" t="s">
        <v>1922</v>
      </c>
      <c r="C412" s="22" t="s">
        <v>95</v>
      </c>
      <c r="D412" s="22" t="s">
        <v>16</v>
      </c>
      <c r="E412" s="20" t="s">
        <v>149</v>
      </c>
      <c r="F412" s="29" t="s">
        <v>4172</v>
      </c>
      <c r="G412" s="33">
        <v>0</v>
      </c>
      <c r="H412" s="33">
        <f t="shared" si="55"/>
        <v>0</v>
      </c>
      <c r="I412" s="33">
        <f t="shared" si="56"/>
        <v>0</v>
      </c>
      <c r="J412" s="33">
        <v>0</v>
      </c>
      <c r="K412" s="33">
        <f t="shared" si="57"/>
        <v>0</v>
      </c>
      <c r="L412" s="33">
        <f t="shared" si="58"/>
        <v>0</v>
      </c>
      <c r="M412" s="33">
        <f t="shared" si="59"/>
        <v>0</v>
      </c>
      <c r="N412" s="33">
        <f t="shared" si="60"/>
        <v>0</v>
      </c>
      <c r="O412" s="33">
        <f t="shared" si="61"/>
        <v>0</v>
      </c>
      <c r="P412" s="33">
        <f t="shared" si="62"/>
        <v>0</v>
      </c>
      <c r="Q412" s="33">
        <f t="shared" si="63"/>
        <v>0</v>
      </c>
    </row>
    <row r="413" spans="1:17" x14ac:dyDescent="0.25">
      <c r="A413" s="23" t="s">
        <v>3843</v>
      </c>
      <c r="B413" s="20" t="s">
        <v>1922</v>
      </c>
      <c r="C413" s="22" t="s">
        <v>95</v>
      </c>
      <c r="D413" s="22" t="s">
        <v>16</v>
      </c>
      <c r="E413" s="20" t="s">
        <v>24</v>
      </c>
      <c r="F413" s="29" t="s">
        <v>3844</v>
      </c>
      <c r="G413" s="33">
        <v>0</v>
      </c>
      <c r="H413" s="33">
        <f t="shared" si="55"/>
        <v>0</v>
      </c>
      <c r="I413" s="33">
        <f t="shared" si="56"/>
        <v>0</v>
      </c>
      <c r="J413" s="33">
        <v>0</v>
      </c>
      <c r="K413" s="33">
        <f t="shared" si="57"/>
        <v>0</v>
      </c>
      <c r="L413" s="33">
        <f t="shared" si="58"/>
        <v>0</v>
      </c>
      <c r="M413" s="33">
        <f t="shared" si="59"/>
        <v>0</v>
      </c>
      <c r="N413" s="33">
        <f t="shared" si="60"/>
        <v>0</v>
      </c>
      <c r="O413" s="33">
        <f t="shared" si="61"/>
        <v>0</v>
      </c>
      <c r="P413" s="33">
        <f t="shared" si="62"/>
        <v>0</v>
      </c>
      <c r="Q413" s="33">
        <f t="shared" si="63"/>
        <v>0</v>
      </c>
    </row>
    <row r="414" spans="1:17" x14ac:dyDescent="0.25">
      <c r="A414" s="23" t="s">
        <v>4406</v>
      </c>
      <c r="B414" s="20" t="s">
        <v>1922</v>
      </c>
      <c r="C414" s="22" t="s">
        <v>95</v>
      </c>
      <c r="D414" s="22" t="s">
        <v>145</v>
      </c>
      <c r="E414" s="20" t="s">
        <v>47</v>
      </c>
      <c r="F414" s="29" t="s">
        <v>4407</v>
      </c>
      <c r="G414" s="33">
        <v>1</v>
      </c>
      <c r="H414" s="33">
        <f t="shared" si="55"/>
        <v>1</v>
      </c>
      <c r="I414" s="33">
        <f t="shared" si="56"/>
        <v>1</v>
      </c>
      <c r="J414" s="33">
        <v>1</v>
      </c>
      <c r="K414" s="33">
        <f t="shared" si="57"/>
        <v>1</v>
      </c>
      <c r="L414" s="33">
        <f t="shared" si="58"/>
        <v>0</v>
      </c>
      <c r="M414" s="33">
        <f t="shared" si="59"/>
        <v>1</v>
      </c>
      <c r="N414" s="33">
        <f t="shared" si="60"/>
        <v>2</v>
      </c>
      <c r="O414" s="33">
        <f t="shared" si="61"/>
        <v>0</v>
      </c>
      <c r="P414" s="33">
        <f t="shared" si="62"/>
        <v>0</v>
      </c>
      <c r="Q414" s="33">
        <f t="shared" si="63"/>
        <v>4</v>
      </c>
    </row>
    <row r="415" spans="1:17" x14ac:dyDescent="0.25">
      <c r="A415" s="23" t="s">
        <v>4185</v>
      </c>
      <c r="B415" s="20" t="s">
        <v>1922</v>
      </c>
      <c r="C415" s="22" t="s">
        <v>37</v>
      </c>
      <c r="D415" s="22" t="s">
        <v>16</v>
      </c>
      <c r="E415" s="20" t="s">
        <v>17</v>
      </c>
      <c r="F415" s="29" t="s">
        <v>4186</v>
      </c>
      <c r="G415" s="33">
        <v>1</v>
      </c>
      <c r="H415" s="33">
        <f t="shared" si="55"/>
        <v>1</v>
      </c>
      <c r="I415" s="33">
        <f t="shared" si="56"/>
        <v>1</v>
      </c>
      <c r="J415" s="33">
        <v>1</v>
      </c>
      <c r="K415" s="33">
        <f t="shared" si="57"/>
        <v>1</v>
      </c>
      <c r="L415" s="33">
        <f t="shared" si="58"/>
        <v>0</v>
      </c>
      <c r="M415" s="33">
        <f t="shared" si="59"/>
        <v>1</v>
      </c>
      <c r="N415" s="33">
        <f t="shared" si="60"/>
        <v>2</v>
      </c>
      <c r="O415" s="33">
        <f t="shared" si="61"/>
        <v>0</v>
      </c>
      <c r="P415" s="33">
        <f t="shared" si="62"/>
        <v>0</v>
      </c>
      <c r="Q415" s="33">
        <f t="shared" si="63"/>
        <v>4</v>
      </c>
    </row>
    <row r="416" spans="1:17" x14ac:dyDescent="0.25">
      <c r="A416" s="23" t="s">
        <v>3930</v>
      </c>
      <c r="B416" s="20" t="s">
        <v>1922</v>
      </c>
      <c r="C416" s="22" t="s">
        <v>37</v>
      </c>
      <c r="D416" s="22" t="s">
        <v>16</v>
      </c>
      <c r="E416" s="20" t="s">
        <v>50</v>
      </c>
      <c r="F416" s="29" t="s">
        <v>3931</v>
      </c>
      <c r="G416" s="33">
        <v>0</v>
      </c>
      <c r="H416" s="33">
        <f t="shared" si="55"/>
        <v>0</v>
      </c>
      <c r="I416" s="33">
        <f t="shared" si="56"/>
        <v>0</v>
      </c>
      <c r="J416" s="33">
        <v>0</v>
      </c>
      <c r="K416" s="33">
        <f t="shared" si="57"/>
        <v>0</v>
      </c>
      <c r="L416" s="33">
        <f t="shared" si="58"/>
        <v>0</v>
      </c>
      <c r="M416" s="33">
        <f t="shared" si="59"/>
        <v>0</v>
      </c>
      <c r="N416" s="33">
        <f t="shared" si="60"/>
        <v>0</v>
      </c>
      <c r="O416" s="33">
        <f t="shared" si="61"/>
        <v>0</v>
      </c>
      <c r="P416" s="33">
        <f t="shared" si="62"/>
        <v>0</v>
      </c>
      <c r="Q416" s="33">
        <f t="shared" si="63"/>
        <v>0</v>
      </c>
    </row>
    <row r="417" spans="1:17" x14ac:dyDescent="0.25">
      <c r="A417" s="23" t="s">
        <v>3920</v>
      </c>
      <c r="B417" s="20" t="s">
        <v>1922</v>
      </c>
      <c r="C417" s="22" t="s">
        <v>37</v>
      </c>
      <c r="D417" s="22" t="s">
        <v>16</v>
      </c>
      <c r="E417" s="20" t="s">
        <v>119</v>
      </c>
      <c r="F417" s="29" t="s">
        <v>3921</v>
      </c>
      <c r="G417" s="33">
        <v>1</v>
      </c>
      <c r="H417" s="33">
        <f t="shared" si="55"/>
        <v>1</v>
      </c>
      <c r="I417" s="33">
        <f t="shared" si="56"/>
        <v>1</v>
      </c>
      <c r="J417" s="33">
        <v>1</v>
      </c>
      <c r="K417" s="33">
        <f t="shared" si="57"/>
        <v>1</v>
      </c>
      <c r="L417" s="33">
        <f t="shared" si="58"/>
        <v>0</v>
      </c>
      <c r="M417" s="33">
        <f t="shared" si="59"/>
        <v>1</v>
      </c>
      <c r="N417" s="33">
        <f t="shared" si="60"/>
        <v>2</v>
      </c>
      <c r="O417" s="33">
        <f t="shared" si="61"/>
        <v>0</v>
      </c>
      <c r="P417" s="33">
        <f t="shared" si="62"/>
        <v>0</v>
      </c>
      <c r="Q417" s="33">
        <f t="shared" si="63"/>
        <v>4</v>
      </c>
    </row>
    <row r="418" spans="1:17" x14ac:dyDescent="0.25">
      <c r="A418" s="23" t="s">
        <v>4391</v>
      </c>
      <c r="B418" s="20" t="s">
        <v>1922</v>
      </c>
      <c r="C418" s="22" t="s">
        <v>42</v>
      </c>
      <c r="D418" s="22" t="s">
        <v>145</v>
      </c>
      <c r="E418" s="20" t="s">
        <v>22</v>
      </c>
      <c r="F418" s="29" t="s">
        <v>4392</v>
      </c>
      <c r="G418" s="33">
        <v>1</v>
      </c>
      <c r="H418" s="33">
        <f t="shared" si="55"/>
        <v>1</v>
      </c>
      <c r="I418" s="33">
        <f t="shared" si="56"/>
        <v>1</v>
      </c>
      <c r="J418" s="33">
        <v>1</v>
      </c>
      <c r="K418" s="33">
        <f t="shared" si="57"/>
        <v>1</v>
      </c>
      <c r="L418" s="33">
        <f t="shared" si="58"/>
        <v>0</v>
      </c>
      <c r="M418" s="33">
        <f t="shared" si="59"/>
        <v>1</v>
      </c>
      <c r="N418" s="33">
        <f t="shared" si="60"/>
        <v>2</v>
      </c>
      <c r="O418" s="33">
        <f t="shared" si="61"/>
        <v>0</v>
      </c>
      <c r="P418" s="33">
        <f t="shared" si="62"/>
        <v>0</v>
      </c>
      <c r="Q418" s="33">
        <f t="shared" si="63"/>
        <v>4</v>
      </c>
    </row>
    <row r="419" spans="1:17" x14ac:dyDescent="0.25">
      <c r="A419" s="23" t="s">
        <v>4443</v>
      </c>
      <c r="B419" s="20" t="s">
        <v>1922</v>
      </c>
      <c r="C419" s="22" t="s">
        <v>42</v>
      </c>
      <c r="D419" s="22" t="s">
        <v>145</v>
      </c>
      <c r="E419" s="20" t="s">
        <v>25</v>
      </c>
      <c r="F419" s="29" t="s">
        <v>4444</v>
      </c>
      <c r="G419" s="33">
        <v>0</v>
      </c>
      <c r="H419" s="33">
        <f t="shared" si="55"/>
        <v>0</v>
      </c>
      <c r="I419" s="33">
        <f t="shared" si="56"/>
        <v>0</v>
      </c>
      <c r="J419" s="33">
        <v>0</v>
      </c>
      <c r="K419" s="33">
        <f t="shared" si="57"/>
        <v>0</v>
      </c>
      <c r="L419" s="33">
        <f t="shared" si="58"/>
        <v>0</v>
      </c>
      <c r="M419" s="33">
        <f t="shared" si="59"/>
        <v>0</v>
      </c>
      <c r="N419" s="33">
        <f t="shared" si="60"/>
        <v>0</v>
      </c>
      <c r="O419" s="33">
        <f t="shared" si="61"/>
        <v>0</v>
      </c>
      <c r="P419" s="33">
        <f t="shared" si="62"/>
        <v>0</v>
      </c>
      <c r="Q419" s="33">
        <f t="shared" si="63"/>
        <v>0</v>
      </c>
    </row>
    <row r="420" spans="1:17" x14ac:dyDescent="0.25">
      <c r="A420" s="23" t="s">
        <v>3819</v>
      </c>
      <c r="B420" s="20" t="s">
        <v>1922</v>
      </c>
      <c r="C420" s="22" t="s">
        <v>42</v>
      </c>
      <c r="D420" s="22" t="s">
        <v>145</v>
      </c>
      <c r="E420" s="20" t="s">
        <v>19</v>
      </c>
      <c r="F420" s="29" t="s">
        <v>3820</v>
      </c>
      <c r="G420" s="33">
        <v>0</v>
      </c>
      <c r="H420" s="33">
        <f t="shared" si="55"/>
        <v>0</v>
      </c>
      <c r="I420" s="33">
        <f t="shared" si="56"/>
        <v>0</v>
      </c>
      <c r="J420" s="33">
        <v>0</v>
      </c>
      <c r="K420" s="33">
        <f t="shared" si="57"/>
        <v>0</v>
      </c>
      <c r="L420" s="33">
        <f t="shared" si="58"/>
        <v>0</v>
      </c>
      <c r="M420" s="33">
        <f t="shared" si="59"/>
        <v>0</v>
      </c>
      <c r="N420" s="33">
        <f t="shared" si="60"/>
        <v>0</v>
      </c>
      <c r="O420" s="33">
        <f t="shared" si="61"/>
        <v>0</v>
      </c>
      <c r="P420" s="33">
        <f t="shared" si="62"/>
        <v>0</v>
      </c>
      <c r="Q420" s="33">
        <f t="shared" si="63"/>
        <v>0</v>
      </c>
    </row>
    <row r="421" spans="1:17" x14ac:dyDescent="0.25">
      <c r="A421" s="23" t="s">
        <v>4510</v>
      </c>
      <c r="B421" s="20" t="s">
        <v>1922</v>
      </c>
      <c r="C421" s="22" t="s">
        <v>42</v>
      </c>
      <c r="D421" s="22" t="s">
        <v>145</v>
      </c>
      <c r="E421" s="20" t="s">
        <v>18</v>
      </c>
      <c r="F421" s="29" t="s">
        <v>4511</v>
      </c>
      <c r="G421" s="33">
        <v>1</v>
      </c>
      <c r="H421" s="33">
        <f t="shared" si="55"/>
        <v>1</v>
      </c>
      <c r="I421" s="33">
        <f t="shared" si="56"/>
        <v>1</v>
      </c>
      <c r="J421" s="33">
        <v>1</v>
      </c>
      <c r="K421" s="33">
        <f t="shared" si="57"/>
        <v>1</v>
      </c>
      <c r="L421" s="33">
        <f t="shared" si="58"/>
        <v>0</v>
      </c>
      <c r="M421" s="33">
        <f t="shared" si="59"/>
        <v>1</v>
      </c>
      <c r="N421" s="33">
        <f t="shared" si="60"/>
        <v>2</v>
      </c>
      <c r="O421" s="33">
        <f t="shared" si="61"/>
        <v>0</v>
      </c>
      <c r="P421" s="33">
        <f t="shared" si="62"/>
        <v>0</v>
      </c>
      <c r="Q421" s="33">
        <f t="shared" si="63"/>
        <v>4</v>
      </c>
    </row>
    <row r="422" spans="1:17" x14ac:dyDescent="0.25">
      <c r="A422" s="23" t="s">
        <v>4167</v>
      </c>
      <c r="B422" s="20" t="s">
        <v>1922</v>
      </c>
      <c r="C422" s="22" t="s">
        <v>42</v>
      </c>
      <c r="D422" s="22" t="s">
        <v>145</v>
      </c>
      <c r="E422" s="20" t="s">
        <v>15</v>
      </c>
      <c r="F422" s="29" t="s">
        <v>4168</v>
      </c>
      <c r="G422" s="33">
        <v>0</v>
      </c>
      <c r="H422" s="33">
        <f t="shared" si="55"/>
        <v>0</v>
      </c>
      <c r="I422" s="33">
        <f t="shared" si="56"/>
        <v>0</v>
      </c>
      <c r="J422" s="33">
        <v>0</v>
      </c>
      <c r="K422" s="33">
        <f t="shared" si="57"/>
        <v>0</v>
      </c>
      <c r="L422" s="33">
        <f t="shared" si="58"/>
        <v>0</v>
      </c>
      <c r="M422" s="33">
        <f t="shared" si="59"/>
        <v>0</v>
      </c>
      <c r="N422" s="33">
        <f t="shared" si="60"/>
        <v>0</v>
      </c>
      <c r="O422" s="33">
        <f t="shared" si="61"/>
        <v>0</v>
      </c>
      <c r="P422" s="33">
        <f t="shared" si="62"/>
        <v>0</v>
      </c>
      <c r="Q422" s="33">
        <f t="shared" si="63"/>
        <v>0</v>
      </c>
    </row>
    <row r="423" spans="1:17" x14ac:dyDescent="0.25">
      <c r="A423" s="23" t="s">
        <v>3821</v>
      </c>
      <c r="B423" s="20" t="s">
        <v>1922</v>
      </c>
      <c r="C423" s="22" t="s">
        <v>42</v>
      </c>
      <c r="D423" s="22" t="s">
        <v>145</v>
      </c>
      <c r="E423" s="20" t="s">
        <v>31</v>
      </c>
      <c r="F423" s="29" t="s">
        <v>3822</v>
      </c>
      <c r="G423" s="33">
        <v>0</v>
      </c>
      <c r="H423" s="33">
        <f t="shared" si="55"/>
        <v>0</v>
      </c>
      <c r="I423" s="33">
        <f t="shared" si="56"/>
        <v>0</v>
      </c>
      <c r="J423" s="33">
        <v>0</v>
      </c>
      <c r="K423" s="33">
        <f t="shared" si="57"/>
        <v>0</v>
      </c>
      <c r="L423" s="33">
        <f t="shared" si="58"/>
        <v>0</v>
      </c>
      <c r="M423" s="33">
        <f t="shared" si="59"/>
        <v>0</v>
      </c>
      <c r="N423" s="33">
        <f t="shared" si="60"/>
        <v>0</v>
      </c>
      <c r="O423" s="33">
        <f t="shared" si="61"/>
        <v>0</v>
      </c>
      <c r="P423" s="33">
        <f t="shared" si="62"/>
        <v>0</v>
      </c>
      <c r="Q423" s="33">
        <f t="shared" si="63"/>
        <v>0</v>
      </c>
    </row>
    <row r="424" spans="1:17" x14ac:dyDescent="0.25">
      <c r="A424" s="23" t="s">
        <v>3988</v>
      </c>
      <c r="B424" s="20" t="s">
        <v>1922</v>
      </c>
      <c r="C424" s="22" t="s">
        <v>21</v>
      </c>
      <c r="D424" s="22" t="s">
        <v>16</v>
      </c>
      <c r="E424" s="20" t="s">
        <v>50</v>
      </c>
      <c r="F424" s="29" t="s">
        <v>3989</v>
      </c>
      <c r="G424" s="33">
        <v>1</v>
      </c>
      <c r="H424" s="33">
        <f t="shared" si="55"/>
        <v>1</v>
      </c>
      <c r="I424" s="33">
        <f t="shared" si="56"/>
        <v>1</v>
      </c>
      <c r="J424" s="33">
        <v>1</v>
      </c>
      <c r="K424" s="33">
        <f t="shared" si="57"/>
        <v>1</v>
      </c>
      <c r="L424" s="33">
        <f t="shared" si="58"/>
        <v>0</v>
      </c>
      <c r="M424" s="33">
        <f t="shared" si="59"/>
        <v>1</v>
      </c>
      <c r="N424" s="33">
        <f t="shared" si="60"/>
        <v>2</v>
      </c>
      <c r="O424" s="33">
        <f t="shared" si="61"/>
        <v>0</v>
      </c>
      <c r="P424" s="33">
        <f t="shared" si="62"/>
        <v>0</v>
      </c>
      <c r="Q424" s="33">
        <f t="shared" si="63"/>
        <v>4</v>
      </c>
    </row>
    <row r="425" spans="1:17" x14ac:dyDescent="0.25">
      <c r="A425" s="23" t="s">
        <v>4179</v>
      </c>
      <c r="B425" s="20" t="s">
        <v>1922</v>
      </c>
      <c r="C425" s="22" t="s">
        <v>21</v>
      </c>
      <c r="D425" s="22" t="s">
        <v>16</v>
      </c>
      <c r="E425" s="20" t="s">
        <v>47</v>
      </c>
      <c r="F425" s="29" t="s">
        <v>4180</v>
      </c>
      <c r="G425" s="33">
        <v>1</v>
      </c>
      <c r="H425" s="33">
        <f t="shared" si="55"/>
        <v>1</v>
      </c>
      <c r="I425" s="33">
        <f t="shared" si="56"/>
        <v>1</v>
      </c>
      <c r="J425" s="33">
        <v>1</v>
      </c>
      <c r="K425" s="33">
        <f t="shared" si="57"/>
        <v>1</v>
      </c>
      <c r="L425" s="33">
        <f t="shared" si="58"/>
        <v>0</v>
      </c>
      <c r="M425" s="33">
        <f t="shared" si="59"/>
        <v>1</v>
      </c>
      <c r="N425" s="33">
        <f t="shared" si="60"/>
        <v>2</v>
      </c>
      <c r="O425" s="33">
        <f t="shared" si="61"/>
        <v>0</v>
      </c>
      <c r="P425" s="33">
        <f t="shared" si="62"/>
        <v>0</v>
      </c>
      <c r="Q425" s="33">
        <f t="shared" si="63"/>
        <v>4</v>
      </c>
    </row>
    <row r="426" spans="1:17" x14ac:dyDescent="0.25">
      <c r="A426" s="23" t="s">
        <v>3928</v>
      </c>
      <c r="B426" s="20" t="s">
        <v>1922</v>
      </c>
      <c r="C426" s="22" t="s">
        <v>21</v>
      </c>
      <c r="D426" s="22" t="s">
        <v>16</v>
      </c>
      <c r="E426" s="20" t="s">
        <v>152</v>
      </c>
      <c r="F426" s="29" t="s">
        <v>3929</v>
      </c>
      <c r="G426" s="33">
        <v>1</v>
      </c>
      <c r="H426" s="33">
        <f t="shared" si="55"/>
        <v>1</v>
      </c>
      <c r="I426" s="33">
        <f t="shared" si="56"/>
        <v>1</v>
      </c>
      <c r="J426" s="33">
        <v>1</v>
      </c>
      <c r="K426" s="33">
        <f t="shared" si="57"/>
        <v>1</v>
      </c>
      <c r="L426" s="33">
        <f t="shared" si="58"/>
        <v>0</v>
      </c>
      <c r="M426" s="33">
        <f t="shared" si="59"/>
        <v>1</v>
      </c>
      <c r="N426" s="33">
        <f t="shared" si="60"/>
        <v>2</v>
      </c>
      <c r="O426" s="33">
        <f t="shared" si="61"/>
        <v>0</v>
      </c>
      <c r="P426" s="33">
        <f t="shared" si="62"/>
        <v>0</v>
      </c>
      <c r="Q426" s="33">
        <f t="shared" si="63"/>
        <v>4</v>
      </c>
    </row>
    <row r="427" spans="1:17" x14ac:dyDescent="0.25">
      <c r="A427" s="23" t="s">
        <v>3924</v>
      </c>
      <c r="B427" s="20" t="s">
        <v>1922</v>
      </c>
      <c r="C427" s="22" t="s">
        <v>27</v>
      </c>
      <c r="D427" s="22" t="s">
        <v>16</v>
      </c>
      <c r="E427" s="20" t="s">
        <v>60</v>
      </c>
      <c r="F427" s="29" t="s">
        <v>3925</v>
      </c>
      <c r="G427" s="33">
        <v>1</v>
      </c>
      <c r="H427" s="33">
        <f t="shared" si="55"/>
        <v>1</v>
      </c>
      <c r="I427" s="33">
        <f t="shared" si="56"/>
        <v>1</v>
      </c>
      <c r="J427" s="33">
        <v>1</v>
      </c>
      <c r="K427" s="33">
        <f t="shared" si="57"/>
        <v>1</v>
      </c>
      <c r="L427" s="33">
        <f t="shared" si="58"/>
        <v>0</v>
      </c>
      <c r="M427" s="33">
        <f t="shared" si="59"/>
        <v>1</v>
      </c>
      <c r="N427" s="33">
        <f t="shared" si="60"/>
        <v>2</v>
      </c>
      <c r="O427" s="33">
        <f t="shared" si="61"/>
        <v>0</v>
      </c>
      <c r="P427" s="33">
        <f t="shared" si="62"/>
        <v>0</v>
      </c>
      <c r="Q427" s="33">
        <f t="shared" si="63"/>
        <v>4</v>
      </c>
    </row>
    <row r="428" spans="1:17" x14ac:dyDescent="0.25">
      <c r="A428" s="23" t="s">
        <v>3926</v>
      </c>
      <c r="B428" s="20" t="s">
        <v>1922</v>
      </c>
      <c r="C428" s="22" t="s">
        <v>27</v>
      </c>
      <c r="D428" s="22" t="s">
        <v>16</v>
      </c>
      <c r="E428" s="20" t="s">
        <v>152</v>
      </c>
      <c r="F428" s="29" t="s">
        <v>3927</v>
      </c>
      <c r="G428" s="33">
        <v>0</v>
      </c>
      <c r="H428" s="33">
        <f t="shared" si="55"/>
        <v>0</v>
      </c>
      <c r="I428" s="33">
        <f t="shared" si="56"/>
        <v>0</v>
      </c>
      <c r="J428" s="33">
        <v>0</v>
      </c>
      <c r="K428" s="33">
        <f t="shared" si="57"/>
        <v>0</v>
      </c>
      <c r="L428" s="33">
        <f t="shared" si="58"/>
        <v>0</v>
      </c>
      <c r="M428" s="33">
        <f t="shared" si="59"/>
        <v>0</v>
      </c>
      <c r="N428" s="33">
        <f t="shared" si="60"/>
        <v>0</v>
      </c>
      <c r="O428" s="33">
        <f t="shared" si="61"/>
        <v>0</v>
      </c>
      <c r="P428" s="33">
        <f t="shared" si="62"/>
        <v>0</v>
      </c>
      <c r="Q428" s="33">
        <f t="shared" si="63"/>
        <v>0</v>
      </c>
    </row>
    <row r="429" spans="1:17" x14ac:dyDescent="0.25">
      <c r="A429" s="23" t="s">
        <v>3922</v>
      </c>
      <c r="B429" s="20" t="s">
        <v>1922</v>
      </c>
      <c r="C429" s="22" t="s">
        <v>27</v>
      </c>
      <c r="D429" s="22" t="s">
        <v>16</v>
      </c>
      <c r="E429" s="20" t="s">
        <v>126</v>
      </c>
      <c r="F429" s="29" t="s">
        <v>3923</v>
      </c>
      <c r="G429" s="33">
        <v>0</v>
      </c>
      <c r="H429" s="33">
        <f t="shared" si="55"/>
        <v>0</v>
      </c>
      <c r="I429" s="33">
        <f t="shared" si="56"/>
        <v>0</v>
      </c>
      <c r="J429" s="33">
        <v>0</v>
      </c>
      <c r="K429" s="33">
        <f t="shared" si="57"/>
        <v>0</v>
      </c>
      <c r="L429" s="33">
        <f t="shared" si="58"/>
        <v>0</v>
      </c>
      <c r="M429" s="33">
        <f t="shared" si="59"/>
        <v>0</v>
      </c>
      <c r="N429" s="33">
        <f t="shared" si="60"/>
        <v>0</v>
      </c>
      <c r="O429" s="33">
        <f t="shared" si="61"/>
        <v>0</v>
      </c>
      <c r="P429" s="33">
        <f t="shared" si="62"/>
        <v>0</v>
      </c>
      <c r="Q429" s="33">
        <f t="shared" si="63"/>
        <v>0</v>
      </c>
    </row>
    <row r="430" spans="1:17" x14ac:dyDescent="0.25">
      <c r="A430" s="23" t="s">
        <v>4595</v>
      </c>
      <c r="B430" s="20" t="s">
        <v>1922</v>
      </c>
      <c r="C430" s="22" t="s">
        <v>27</v>
      </c>
      <c r="D430" s="22" t="s">
        <v>145</v>
      </c>
      <c r="E430" s="20" t="s">
        <v>126</v>
      </c>
      <c r="F430" s="29" t="s">
        <v>4596</v>
      </c>
      <c r="G430" s="33">
        <v>1</v>
      </c>
      <c r="H430" s="33">
        <f t="shared" si="55"/>
        <v>1</v>
      </c>
      <c r="I430" s="33">
        <f t="shared" si="56"/>
        <v>1</v>
      </c>
      <c r="J430" s="33">
        <v>1</v>
      </c>
      <c r="K430" s="33">
        <f t="shared" si="57"/>
        <v>1</v>
      </c>
      <c r="L430" s="33">
        <f t="shared" si="58"/>
        <v>0</v>
      </c>
      <c r="M430" s="33">
        <f t="shared" si="59"/>
        <v>1</v>
      </c>
      <c r="N430" s="33">
        <f t="shared" si="60"/>
        <v>2</v>
      </c>
      <c r="O430" s="33">
        <f t="shared" si="61"/>
        <v>0</v>
      </c>
      <c r="P430" s="33">
        <f t="shared" si="62"/>
        <v>0</v>
      </c>
      <c r="Q430" s="33">
        <f t="shared" si="63"/>
        <v>4</v>
      </c>
    </row>
    <row r="431" spans="1:17" x14ac:dyDescent="0.25">
      <c r="A431" s="23" t="s">
        <v>3960</v>
      </c>
      <c r="B431" s="20" t="s">
        <v>2011</v>
      </c>
      <c r="C431" s="22" t="s">
        <v>18</v>
      </c>
      <c r="D431" s="22" t="s">
        <v>16</v>
      </c>
      <c r="E431" s="20" t="s">
        <v>152</v>
      </c>
      <c r="F431" s="29" t="s">
        <v>3961</v>
      </c>
      <c r="G431" s="33">
        <v>1</v>
      </c>
      <c r="H431" s="33">
        <f t="shared" si="55"/>
        <v>1</v>
      </c>
      <c r="I431" s="33">
        <f t="shared" si="56"/>
        <v>1</v>
      </c>
      <c r="J431" s="33">
        <v>1</v>
      </c>
      <c r="K431" s="33">
        <f t="shared" si="57"/>
        <v>1</v>
      </c>
      <c r="L431" s="33">
        <f t="shared" si="58"/>
        <v>0</v>
      </c>
      <c r="M431" s="33">
        <f t="shared" si="59"/>
        <v>1</v>
      </c>
      <c r="N431" s="33">
        <f t="shared" si="60"/>
        <v>2</v>
      </c>
      <c r="O431" s="33">
        <f t="shared" si="61"/>
        <v>0</v>
      </c>
      <c r="P431" s="33">
        <f t="shared" si="62"/>
        <v>0</v>
      </c>
      <c r="Q431" s="33">
        <f t="shared" si="63"/>
        <v>4</v>
      </c>
    </row>
    <row r="432" spans="1:17" x14ac:dyDescent="0.25">
      <c r="A432" s="23" t="s">
        <v>4324</v>
      </c>
      <c r="B432" s="20" t="s">
        <v>2011</v>
      </c>
      <c r="C432" s="22" t="s">
        <v>18</v>
      </c>
      <c r="D432" s="22" t="s">
        <v>16</v>
      </c>
      <c r="E432" s="20" t="s">
        <v>31</v>
      </c>
      <c r="F432" s="29" t="s">
        <v>4325</v>
      </c>
      <c r="G432" s="33">
        <v>1</v>
      </c>
      <c r="H432" s="33">
        <f t="shared" si="55"/>
        <v>1</v>
      </c>
      <c r="I432" s="33">
        <f t="shared" si="56"/>
        <v>1</v>
      </c>
      <c r="J432" s="33">
        <v>1</v>
      </c>
      <c r="K432" s="33">
        <f t="shared" si="57"/>
        <v>1</v>
      </c>
      <c r="L432" s="33">
        <f t="shared" si="58"/>
        <v>0</v>
      </c>
      <c r="M432" s="33">
        <f t="shared" si="59"/>
        <v>1</v>
      </c>
      <c r="N432" s="33">
        <f t="shared" si="60"/>
        <v>2</v>
      </c>
      <c r="O432" s="33">
        <f t="shared" si="61"/>
        <v>0</v>
      </c>
      <c r="P432" s="33">
        <f t="shared" si="62"/>
        <v>0</v>
      </c>
      <c r="Q432" s="33">
        <f t="shared" si="63"/>
        <v>4</v>
      </c>
    </row>
    <row r="433" spans="1:17" x14ac:dyDescent="0.25">
      <c r="A433" s="23" t="s">
        <v>4344</v>
      </c>
      <c r="B433" s="20" t="s">
        <v>2011</v>
      </c>
      <c r="C433" s="22" t="s">
        <v>126</v>
      </c>
      <c r="D433" s="22" t="s">
        <v>16</v>
      </c>
      <c r="E433" s="20" t="s">
        <v>17</v>
      </c>
      <c r="F433" s="29" t="s">
        <v>4345</v>
      </c>
      <c r="G433" s="33">
        <v>1</v>
      </c>
      <c r="H433" s="33">
        <f t="shared" si="55"/>
        <v>1</v>
      </c>
      <c r="I433" s="33">
        <f t="shared" si="56"/>
        <v>1</v>
      </c>
      <c r="J433" s="33">
        <v>1</v>
      </c>
      <c r="K433" s="33">
        <f t="shared" si="57"/>
        <v>1</v>
      </c>
      <c r="L433" s="33">
        <f t="shared" si="58"/>
        <v>0</v>
      </c>
      <c r="M433" s="33">
        <f t="shared" si="59"/>
        <v>1</v>
      </c>
      <c r="N433" s="33">
        <f t="shared" si="60"/>
        <v>2</v>
      </c>
      <c r="O433" s="33">
        <f t="shared" si="61"/>
        <v>0</v>
      </c>
      <c r="P433" s="33">
        <f t="shared" si="62"/>
        <v>0</v>
      </c>
      <c r="Q433" s="33">
        <f t="shared" si="63"/>
        <v>4</v>
      </c>
    </row>
    <row r="434" spans="1:17" x14ac:dyDescent="0.25">
      <c r="A434" s="23" t="s">
        <v>3958</v>
      </c>
      <c r="B434" s="20" t="s">
        <v>2011</v>
      </c>
      <c r="C434" s="22" t="s">
        <v>149</v>
      </c>
      <c r="D434" s="22" t="s">
        <v>16</v>
      </c>
      <c r="E434" s="20" t="s">
        <v>152</v>
      </c>
      <c r="F434" s="29" t="s">
        <v>3959</v>
      </c>
      <c r="G434" s="33">
        <v>1</v>
      </c>
      <c r="H434" s="33">
        <f t="shared" si="55"/>
        <v>1</v>
      </c>
      <c r="I434" s="33">
        <f t="shared" si="56"/>
        <v>1</v>
      </c>
      <c r="J434" s="33">
        <v>1</v>
      </c>
      <c r="K434" s="33">
        <f t="shared" si="57"/>
        <v>1</v>
      </c>
      <c r="L434" s="33">
        <f t="shared" si="58"/>
        <v>0</v>
      </c>
      <c r="M434" s="33">
        <f t="shared" si="59"/>
        <v>1</v>
      </c>
      <c r="N434" s="33">
        <f t="shared" si="60"/>
        <v>2</v>
      </c>
      <c r="O434" s="33">
        <f t="shared" si="61"/>
        <v>0</v>
      </c>
      <c r="P434" s="33">
        <f t="shared" si="62"/>
        <v>0</v>
      </c>
      <c r="Q434" s="33">
        <f t="shared" si="63"/>
        <v>4</v>
      </c>
    </row>
    <row r="435" spans="1:17" x14ac:dyDescent="0.25">
      <c r="A435" s="23" t="s">
        <v>4589</v>
      </c>
      <c r="B435" s="20" t="s">
        <v>2011</v>
      </c>
      <c r="C435" s="22" t="s">
        <v>149</v>
      </c>
      <c r="D435" s="22" t="s">
        <v>16</v>
      </c>
      <c r="E435" s="20" t="s">
        <v>28</v>
      </c>
      <c r="F435" s="29" t="s">
        <v>4590</v>
      </c>
      <c r="G435" s="33">
        <v>1</v>
      </c>
      <c r="H435" s="33">
        <f t="shared" si="55"/>
        <v>1</v>
      </c>
      <c r="I435" s="33">
        <f t="shared" si="56"/>
        <v>1</v>
      </c>
      <c r="J435" s="33">
        <v>1</v>
      </c>
      <c r="K435" s="33">
        <f t="shared" si="57"/>
        <v>1</v>
      </c>
      <c r="L435" s="33">
        <f t="shared" si="58"/>
        <v>0</v>
      </c>
      <c r="M435" s="33">
        <f t="shared" si="59"/>
        <v>1</v>
      </c>
      <c r="N435" s="33">
        <f t="shared" si="60"/>
        <v>2</v>
      </c>
      <c r="O435" s="33">
        <f t="shared" si="61"/>
        <v>0</v>
      </c>
      <c r="P435" s="33">
        <f t="shared" si="62"/>
        <v>0</v>
      </c>
      <c r="Q435" s="33">
        <f t="shared" si="63"/>
        <v>4</v>
      </c>
    </row>
    <row r="436" spans="1:17" x14ac:dyDescent="0.25">
      <c r="A436" s="23" t="s">
        <v>3984</v>
      </c>
      <c r="B436" s="20" t="s">
        <v>2011</v>
      </c>
      <c r="C436" s="22" t="s">
        <v>149</v>
      </c>
      <c r="D436" s="22" t="s">
        <v>145</v>
      </c>
      <c r="E436" s="20" t="s">
        <v>15</v>
      </c>
      <c r="F436" s="29" t="s">
        <v>3985</v>
      </c>
      <c r="G436" s="33">
        <v>1</v>
      </c>
      <c r="H436" s="33">
        <f t="shared" si="55"/>
        <v>1</v>
      </c>
      <c r="I436" s="33">
        <f t="shared" si="56"/>
        <v>1</v>
      </c>
      <c r="J436" s="33">
        <v>1</v>
      </c>
      <c r="K436" s="33">
        <f t="shared" si="57"/>
        <v>1</v>
      </c>
      <c r="L436" s="33">
        <f t="shared" si="58"/>
        <v>0</v>
      </c>
      <c r="M436" s="33">
        <f t="shared" si="59"/>
        <v>1</v>
      </c>
      <c r="N436" s="33">
        <f t="shared" si="60"/>
        <v>2</v>
      </c>
      <c r="O436" s="33">
        <f t="shared" si="61"/>
        <v>0</v>
      </c>
      <c r="P436" s="33">
        <f t="shared" si="62"/>
        <v>0</v>
      </c>
      <c r="Q436" s="33">
        <f t="shared" si="63"/>
        <v>4</v>
      </c>
    </row>
    <row r="437" spans="1:17" x14ac:dyDescent="0.25">
      <c r="A437" s="23" t="s">
        <v>3974</v>
      </c>
      <c r="B437" s="20" t="s">
        <v>2011</v>
      </c>
      <c r="C437" s="22" t="s">
        <v>105</v>
      </c>
      <c r="D437" s="22" t="s">
        <v>16</v>
      </c>
      <c r="E437" s="20" t="s">
        <v>152</v>
      </c>
      <c r="F437" s="29" t="s">
        <v>3975</v>
      </c>
      <c r="G437" s="33">
        <v>1</v>
      </c>
      <c r="H437" s="33">
        <f t="shared" si="55"/>
        <v>1</v>
      </c>
      <c r="I437" s="33">
        <f t="shared" si="56"/>
        <v>1</v>
      </c>
      <c r="J437" s="33">
        <v>1</v>
      </c>
      <c r="K437" s="33">
        <f t="shared" si="57"/>
        <v>1</v>
      </c>
      <c r="L437" s="33">
        <f t="shared" si="58"/>
        <v>0</v>
      </c>
      <c r="M437" s="33">
        <f t="shared" si="59"/>
        <v>1</v>
      </c>
      <c r="N437" s="33">
        <f t="shared" si="60"/>
        <v>2</v>
      </c>
      <c r="O437" s="33">
        <f t="shared" si="61"/>
        <v>0</v>
      </c>
      <c r="P437" s="33">
        <f t="shared" si="62"/>
        <v>0</v>
      </c>
      <c r="Q437" s="33">
        <f t="shared" si="63"/>
        <v>4</v>
      </c>
    </row>
    <row r="438" spans="1:17" x14ac:dyDescent="0.25">
      <c r="A438" s="23" t="s">
        <v>4039</v>
      </c>
      <c r="B438" s="20" t="s">
        <v>2018</v>
      </c>
      <c r="C438" s="22" t="s">
        <v>32</v>
      </c>
      <c r="D438" s="22" t="s">
        <v>16</v>
      </c>
      <c r="E438" s="20" t="s">
        <v>17</v>
      </c>
      <c r="F438" s="29" t="s">
        <v>4040</v>
      </c>
      <c r="G438" s="33">
        <v>1</v>
      </c>
      <c r="H438" s="33">
        <f t="shared" si="55"/>
        <v>1</v>
      </c>
      <c r="I438" s="33">
        <f t="shared" si="56"/>
        <v>1</v>
      </c>
      <c r="J438" s="33">
        <v>1</v>
      </c>
      <c r="K438" s="33">
        <f t="shared" si="57"/>
        <v>1</v>
      </c>
      <c r="L438" s="33">
        <f t="shared" si="58"/>
        <v>0</v>
      </c>
      <c r="M438" s="33">
        <f t="shared" si="59"/>
        <v>1</v>
      </c>
      <c r="N438" s="33">
        <f t="shared" si="60"/>
        <v>2</v>
      </c>
      <c r="O438" s="33">
        <f t="shared" si="61"/>
        <v>0</v>
      </c>
      <c r="P438" s="33">
        <f t="shared" si="62"/>
        <v>0</v>
      </c>
      <c r="Q438" s="33">
        <f t="shared" si="63"/>
        <v>4</v>
      </c>
    </row>
    <row r="439" spans="1:17" x14ac:dyDescent="0.25">
      <c r="A439" s="23" t="s">
        <v>3668</v>
      </c>
      <c r="B439" s="20" t="s">
        <v>2027</v>
      </c>
      <c r="C439" s="22" t="s">
        <v>15</v>
      </c>
      <c r="D439" s="22" t="s">
        <v>16</v>
      </c>
      <c r="E439" s="20" t="s">
        <v>152</v>
      </c>
      <c r="F439" s="29" t="s">
        <v>3669</v>
      </c>
      <c r="G439" s="33">
        <v>1</v>
      </c>
      <c r="H439" s="33">
        <f t="shared" si="55"/>
        <v>1</v>
      </c>
      <c r="I439" s="33">
        <f t="shared" si="56"/>
        <v>1</v>
      </c>
      <c r="J439" s="33">
        <v>0</v>
      </c>
      <c r="K439" s="33">
        <f t="shared" si="57"/>
        <v>1</v>
      </c>
      <c r="L439" s="33">
        <f t="shared" si="58"/>
        <v>2</v>
      </c>
      <c r="M439" s="33">
        <f t="shared" si="59"/>
        <v>0</v>
      </c>
      <c r="N439" s="33">
        <f t="shared" si="60"/>
        <v>2</v>
      </c>
      <c r="O439" s="33">
        <f t="shared" si="61"/>
        <v>0.1</v>
      </c>
      <c r="P439" s="33">
        <f t="shared" si="62"/>
        <v>2</v>
      </c>
      <c r="Q439" s="33">
        <f t="shared" si="63"/>
        <v>0</v>
      </c>
    </row>
    <row r="440" spans="1:17" x14ac:dyDescent="0.25">
      <c r="A440" s="23" t="s">
        <v>3664</v>
      </c>
      <c r="B440" s="20" t="s">
        <v>2027</v>
      </c>
      <c r="C440" s="22" t="s">
        <v>15</v>
      </c>
      <c r="D440" s="22" t="s">
        <v>16</v>
      </c>
      <c r="E440" s="20" t="s">
        <v>64</v>
      </c>
      <c r="F440" s="29" t="s">
        <v>3665</v>
      </c>
      <c r="G440" s="33">
        <v>1</v>
      </c>
      <c r="H440" s="33">
        <f t="shared" si="55"/>
        <v>1</v>
      </c>
      <c r="I440" s="33">
        <f t="shared" si="56"/>
        <v>1</v>
      </c>
      <c r="J440" s="33">
        <v>0</v>
      </c>
      <c r="K440" s="33">
        <f t="shared" si="57"/>
        <v>1</v>
      </c>
      <c r="L440" s="33">
        <f t="shared" si="58"/>
        <v>2</v>
      </c>
      <c r="M440" s="33">
        <f t="shared" si="59"/>
        <v>0</v>
      </c>
      <c r="N440" s="33">
        <f t="shared" si="60"/>
        <v>2</v>
      </c>
      <c r="O440" s="33">
        <f t="shared" si="61"/>
        <v>0.1</v>
      </c>
      <c r="P440" s="33">
        <f t="shared" si="62"/>
        <v>2</v>
      </c>
      <c r="Q440" s="33">
        <f t="shared" si="63"/>
        <v>0</v>
      </c>
    </row>
    <row r="441" spans="1:17" x14ac:dyDescent="0.25">
      <c r="A441" s="23" t="s">
        <v>3666</v>
      </c>
      <c r="B441" s="20" t="s">
        <v>2027</v>
      </c>
      <c r="C441" s="22" t="s">
        <v>15</v>
      </c>
      <c r="D441" s="22" t="s">
        <v>16</v>
      </c>
      <c r="E441" s="20" t="s">
        <v>1082</v>
      </c>
      <c r="F441" s="29" t="s">
        <v>3667</v>
      </c>
      <c r="G441" s="33">
        <v>1</v>
      </c>
      <c r="H441" s="33">
        <f t="shared" si="55"/>
        <v>1</v>
      </c>
      <c r="I441" s="33">
        <f t="shared" si="56"/>
        <v>1</v>
      </c>
      <c r="J441" s="33">
        <v>0</v>
      </c>
      <c r="K441" s="33">
        <f t="shared" si="57"/>
        <v>1</v>
      </c>
      <c r="L441" s="33">
        <f t="shared" si="58"/>
        <v>2</v>
      </c>
      <c r="M441" s="33">
        <f t="shared" si="59"/>
        <v>0</v>
      </c>
      <c r="N441" s="33">
        <f t="shared" si="60"/>
        <v>2</v>
      </c>
      <c r="O441" s="33">
        <f t="shared" si="61"/>
        <v>0.1</v>
      </c>
      <c r="P441" s="33">
        <f t="shared" si="62"/>
        <v>2</v>
      </c>
      <c r="Q441" s="33">
        <f t="shared" si="63"/>
        <v>0</v>
      </c>
    </row>
    <row r="442" spans="1:17" x14ac:dyDescent="0.25">
      <c r="A442" s="23" t="s">
        <v>3881</v>
      </c>
      <c r="B442" s="20" t="s">
        <v>2027</v>
      </c>
      <c r="C442" s="22" t="s">
        <v>149</v>
      </c>
      <c r="D442" s="22" t="s">
        <v>16</v>
      </c>
      <c r="E442" s="20" t="s">
        <v>95</v>
      </c>
      <c r="F442" s="29" t="s">
        <v>3882</v>
      </c>
      <c r="G442" s="33">
        <v>1</v>
      </c>
      <c r="H442" s="33">
        <f t="shared" si="55"/>
        <v>1</v>
      </c>
      <c r="I442" s="33">
        <f t="shared" si="56"/>
        <v>1</v>
      </c>
      <c r="J442" s="33">
        <v>0</v>
      </c>
      <c r="K442" s="33">
        <f t="shared" si="57"/>
        <v>1</v>
      </c>
      <c r="L442" s="33">
        <f t="shared" si="58"/>
        <v>2</v>
      </c>
      <c r="M442" s="33">
        <f t="shared" si="59"/>
        <v>0</v>
      </c>
      <c r="N442" s="33">
        <f t="shared" si="60"/>
        <v>2</v>
      </c>
      <c r="O442" s="33">
        <f t="shared" si="61"/>
        <v>0.1</v>
      </c>
      <c r="P442" s="33">
        <f t="shared" si="62"/>
        <v>2</v>
      </c>
      <c r="Q442" s="33">
        <f t="shared" si="63"/>
        <v>0</v>
      </c>
    </row>
    <row r="443" spans="1:17" x14ac:dyDescent="0.25">
      <c r="A443" s="23" t="s">
        <v>3670</v>
      </c>
      <c r="B443" s="20" t="s">
        <v>2027</v>
      </c>
      <c r="C443" s="22" t="s">
        <v>86</v>
      </c>
      <c r="D443" s="22" t="s">
        <v>16</v>
      </c>
      <c r="E443" s="20" t="s">
        <v>22</v>
      </c>
      <c r="F443" s="29" t="s">
        <v>3671</v>
      </c>
      <c r="G443" s="33">
        <v>1</v>
      </c>
      <c r="H443" s="33">
        <f t="shared" si="55"/>
        <v>1</v>
      </c>
      <c r="I443" s="33">
        <f t="shared" si="56"/>
        <v>1</v>
      </c>
      <c r="J443" s="33">
        <v>0</v>
      </c>
      <c r="K443" s="33">
        <f t="shared" si="57"/>
        <v>1</v>
      </c>
      <c r="L443" s="33">
        <f t="shared" si="58"/>
        <v>2</v>
      </c>
      <c r="M443" s="33">
        <f t="shared" si="59"/>
        <v>0</v>
      </c>
      <c r="N443" s="33">
        <f t="shared" si="60"/>
        <v>2</v>
      </c>
      <c r="O443" s="33">
        <f t="shared" si="61"/>
        <v>0.1</v>
      </c>
      <c r="P443" s="33">
        <f t="shared" si="62"/>
        <v>2</v>
      </c>
      <c r="Q443" s="33">
        <f t="shared" si="63"/>
        <v>0</v>
      </c>
    </row>
    <row r="444" spans="1:17" x14ac:dyDescent="0.25">
      <c r="A444" s="23" t="s">
        <v>4453</v>
      </c>
      <c r="B444" s="20" t="s">
        <v>2027</v>
      </c>
      <c r="C444" s="22" t="s">
        <v>86</v>
      </c>
      <c r="D444" s="22" t="s">
        <v>16</v>
      </c>
      <c r="E444" s="20" t="s">
        <v>18</v>
      </c>
      <c r="F444" s="29" t="s">
        <v>4454</v>
      </c>
      <c r="G444" s="33">
        <v>1</v>
      </c>
      <c r="H444" s="33">
        <f t="shared" si="55"/>
        <v>1</v>
      </c>
      <c r="I444" s="33">
        <f t="shared" si="56"/>
        <v>1</v>
      </c>
      <c r="J444" s="33">
        <v>0</v>
      </c>
      <c r="K444" s="33">
        <f t="shared" si="57"/>
        <v>1</v>
      </c>
      <c r="L444" s="33">
        <f t="shared" si="58"/>
        <v>2</v>
      </c>
      <c r="M444" s="33">
        <f t="shared" si="59"/>
        <v>0</v>
      </c>
      <c r="N444" s="33">
        <f t="shared" si="60"/>
        <v>2</v>
      </c>
      <c r="O444" s="33">
        <f t="shared" si="61"/>
        <v>0.1</v>
      </c>
      <c r="P444" s="33">
        <f t="shared" si="62"/>
        <v>2</v>
      </c>
      <c r="Q444" s="33">
        <f t="shared" si="63"/>
        <v>0</v>
      </c>
    </row>
    <row r="445" spans="1:17" x14ac:dyDescent="0.25">
      <c r="A445" s="23" t="s">
        <v>4049</v>
      </c>
      <c r="B445" s="20" t="s">
        <v>2027</v>
      </c>
      <c r="C445" s="22" t="s">
        <v>139</v>
      </c>
      <c r="D445" s="22" t="s">
        <v>16</v>
      </c>
      <c r="E445" s="20" t="s">
        <v>119</v>
      </c>
      <c r="F445" s="29" t="s">
        <v>4050</v>
      </c>
      <c r="G445" s="33">
        <v>1</v>
      </c>
      <c r="H445" s="33">
        <f t="shared" si="55"/>
        <v>1</v>
      </c>
      <c r="I445" s="33">
        <f t="shared" si="56"/>
        <v>1</v>
      </c>
      <c r="J445" s="33">
        <v>1</v>
      </c>
      <c r="K445" s="33">
        <f t="shared" si="57"/>
        <v>1</v>
      </c>
      <c r="L445" s="33">
        <f t="shared" si="58"/>
        <v>0</v>
      </c>
      <c r="M445" s="33">
        <f t="shared" si="59"/>
        <v>1</v>
      </c>
      <c r="N445" s="33">
        <f t="shared" si="60"/>
        <v>2</v>
      </c>
      <c r="O445" s="33">
        <f t="shared" si="61"/>
        <v>0</v>
      </c>
      <c r="P445" s="33">
        <f t="shared" si="62"/>
        <v>0</v>
      </c>
      <c r="Q445" s="33">
        <f t="shared" si="63"/>
        <v>4</v>
      </c>
    </row>
    <row r="446" spans="1:17" x14ac:dyDescent="0.25">
      <c r="A446" s="23" t="s">
        <v>3401</v>
      </c>
      <c r="B446" s="20" t="s">
        <v>2027</v>
      </c>
      <c r="C446" s="22" t="s">
        <v>139</v>
      </c>
      <c r="D446" s="22" t="s">
        <v>16</v>
      </c>
      <c r="E446" s="20" t="s">
        <v>18</v>
      </c>
      <c r="F446" s="29" t="s">
        <v>3402</v>
      </c>
      <c r="G446" s="33">
        <v>1</v>
      </c>
      <c r="H446" s="33">
        <f t="shared" si="55"/>
        <v>1</v>
      </c>
      <c r="I446" s="33">
        <f t="shared" si="56"/>
        <v>1</v>
      </c>
      <c r="J446" s="33">
        <v>1</v>
      </c>
      <c r="K446" s="33">
        <f t="shared" si="57"/>
        <v>1</v>
      </c>
      <c r="L446" s="33">
        <f t="shared" si="58"/>
        <v>0</v>
      </c>
      <c r="M446" s="33">
        <f t="shared" si="59"/>
        <v>1</v>
      </c>
      <c r="N446" s="33">
        <f t="shared" si="60"/>
        <v>2</v>
      </c>
      <c r="O446" s="33">
        <f t="shared" si="61"/>
        <v>0</v>
      </c>
      <c r="P446" s="33">
        <f t="shared" si="62"/>
        <v>0</v>
      </c>
      <c r="Q446" s="33">
        <f t="shared" si="63"/>
        <v>4</v>
      </c>
    </row>
    <row r="447" spans="1:17" x14ac:dyDescent="0.25">
      <c r="A447" s="23" t="s">
        <v>3399</v>
      </c>
      <c r="B447" s="20" t="s">
        <v>2027</v>
      </c>
      <c r="C447" s="22" t="s">
        <v>139</v>
      </c>
      <c r="D447" s="22" t="s">
        <v>16</v>
      </c>
      <c r="E447" s="20" t="s">
        <v>31</v>
      </c>
      <c r="F447" s="29" t="s">
        <v>3400</v>
      </c>
      <c r="G447" s="33">
        <v>1</v>
      </c>
      <c r="H447" s="33">
        <f t="shared" si="55"/>
        <v>1</v>
      </c>
      <c r="I447" s="33">
        <f t="shared" si="56"/>
        <v>1</v>
      </c>
      <c r="J447" s="33">
        <v>1</v>
      </c>
      <c r="K447" s="33">
        <f t="shared" si="57"/>
        <v>1</v>
      </c>
      <c r="L447" s="33">
        <f t="shared" si="58"/>
        <v>0</v>
      </c>
      <c r="M447" s="33">
        <f t="shared" si="59"/>
        <v>1</v>
      </c>
      <c r="N447" s="33">
        <f t="shared" si="60"/>
        <v>2</v>
      </c>
      <c r="O447" s="33">
        <f t="shared" si="61"/>
        <v>0</v>
      </c>
      <c r="P447" s="33">
        <f t="shared" si="62"/>
        <v>0</v>
      </c>
      <c r="Q447" s="33">
        <f t="shared" si="63"/>
        <v>4</v>
      </c>
    </row>
    <row r="448" spans="1:17" x14ac:dyDescent="0.25">
      <c r="A448" s="23" t="s">
        <v>3395</v>
      </c>
      <c r="B448" s="20" t="s">
        <v>2027</v>
      </c>
      <c r="C448" s="22" t="s">
        <v>139</v>
      </c>
      <c r="D448" s="22" t="s">
        <v>16</v>
      </c>
      <c r="E448" s="20" t="s">
        <v>28</v>
      </c>
      <c r="F448" s="29" t="s">
        <v>3396</v>
      </c>
      <c r="G448" s="33">
        <v>1</v>
      </c>
      <c r="H448" s="33">
        <f t="shared" si="55"/>
        <v>1</v>
      </c>
      <c r="I448" s="33">
        <f t="shared" si="56"/>
        <v>1</v>
      </c>
      <c r="J448" s="33">
        <v>1</v>
      </c>
      <c r="K448" s="33">
        <f t="shared" si="57"/>
        <v>1</v>
      </c>
      <c r="L448" s="33">
        <f t="shared" si="58"/>
        <v>0</v>
      </c>
      <c r="M448" s="33">
        <f t="shared" si="59"/>
        <v>1</v>
      </c>
      <c r="N448" s="33">
        <f t="shared" si="60"/>
        <v>2</v>
      </c>
      <c r="O448" s="33">
        <f t="shared" si="61"/>
        <v>0</v>
      </c>
      <c r="P448" s="33">
        <f t="shared" si="62"/>
        <v>0</v>
      </c>
      <c r="Q448" s="33">
        <f t="shared" si="63"/>
        <v>4</v>
      </c>
    </row>
    <row r="449" spans="1:17" x14ac:dyDescent="0.25">
      <c r="A449" s="23" t="s">
        <v>4280</v>
      </c>
      <c r="B449" s="20" t="s">
        <v>2027</v>
      </c>
      <c r="C449" s="22" t="s">
        <v>81</v>
      </c>
      <c r="D449" s="22" t="s">
        <v>16</v>
      </c>
      <c r="E449" s="20" t="s">
        <v>47</v>
      </c>
      <c r="F449" s="29" t="s">
        <v>4281</v>
      </c>
      <c r="G449" s="33">
        <v>1</v>
      </c>
      <c r="H449" s="33">
        <f t="shared" si="55"/>
        <v>1</v>
      </c>
      <c r="I449" s="33">
        <f t="shared" si="56"/>
        <v>1</v>
      </c>
      <c r="J449" s="33">
        <v>1</v>
      </c>
      <c r="K449" s="33">
        <f t="shared" si="57"/>
        <v>1</v>
      </c>
      <c r="L449" s="33">
        <f t="shared" si="58"/>
        <v>0</v>
      </c>
      <c r="M449" s="33">
        <f t="shared" si="59"/>
        <v>1</v>
      </c>
      <c r="N449" s="33">
        <f t="shared" si="60"/>
        <v>2</v>
      </c>
      <c r="O449" s="33">
        <f t="shared" si="61"/>
        <v>0</v>
      </c>
      <c r="P449" s="33">
        <f t="shared" si="62"/>
        <v>0</v>
      </c>
      <c r="Q449" s="33">
        <f t="shared" si="63"/>
        <v>4</v>
      </c>
    </row>
    <row r="450" spans="1:17" x14ac:dyDescent="0.25">
      <c r="A450" s="23" t="s">
        <v>4094</v>
      </c>
      <c r="B450" s="20" t="s">
        <v>2027</v>
      </c>
      <c r="C450" s="22" t="s">
        <v>450</v>
      </c>
      <c r="D450" s="22" t="s">
        <v>16</v>
      </c>
      <c r="E450" s="20" t="s">
        <v>17</v>
      </c>
      <c r="F450" s="29" t="s">
        <v>4095</v>
      </c>
      <c r="G450" s="33">
        <v>1</v>
      </c>
      <c r="H450" s="33">
        <f t="shared" si="55"/>
        <v>1</v>
      </c>
      <c r="I450" s="33">
        <f t="shared" si="56"/>
        <v>1</v>
      </c>
      <c r="J450" s="33">
        <v>1</v>
      </c>
      <c r="K450" s="33">
        <f t="shared" si="57"/>
        <v>1</v>
      </c>
      <c r="L450" s="33">
        <f t="shared" si="58"/>
        <v>0</v>
      </c>
      <c r="M450" s="33">
        <f t="shared" si="59"/>
        <v>1</v>
      </c>
      <c r="N450" s="33">
        <f t="shared" si="60"/>
        <v>2</v>
      </c>
      <c r="O450" s="33">
        <f t="shared" si="61"/>
        <v>0</v>
      </c>
      <c r="P450" s="33">
        <f t="shared" si="62"/>
        <v>0</v>
      </c>
      <c r="Q450" s="33">
        <f t="shared" si="63"/>
        <v>4</v>
      </c>
    </row>
    <row r="451" spans="1:17" x14ac:dyDescent="0.25">
      <c r="A451" s="23" t="s">
        <v>4315</v>
      </c>
      <c r="B451" s="20" t="s">
        <v>2027</v>
      </c>
      <c r="C451" s="22" t="s">
        <v>39</v>
      </c>
      <c r="D451" s="22" t="s">
        <v>16</v>
      </c>
      <c r="E451" s="20" t="s">
        <v>126</v>
      </c>
      <c r="F451" s="29" t="s">
        <v>4316</v>
      </c>
      <c r="G451" s="33">
        <v>1</v>
      </c>
      <c r="H451" s="33">
        <f t="shared" si="55"/>
        <v>1</v>
      </c>
      <c r="I451" s="33">
        <f t="shared" si="56"/>
        <v>1</v>
      </c>
      <c r="J451" s="33">
        <v>1</v>
      </c>
      <c r="K451" s="33">
        <f t="shared" si="57"/>
        <v>1</v>
      </c>
      <c r="L451" s="33">
        <f t="shared" si="58"/>
        <v>0</v>
      </c>
      <c r="M451" s="33">
        <f t="shared" si="59"/>
        <v>1</v>
      </c>
      <c r="N451" s="33">
        <f t="shared" si="60"/>
        <v>2</v>
      </c>
      <c r="O451" s="33">
        <f t="shared" si="61"/>
        <v>0</v>
      </c>
      <c r="P451" s="33">
        <f t="shared" si="62"/>
        <v>0</v>
      </c>
      <c r="Q451" s="33">
        <f t="shared" si="63"/>
        <v>4</v>
      </c>
    </row>
    <row r="452" spans="1:17" x14ac:dyDescent="0.25">
      <c r="A452" s="23" t="s">
        <v>3755</v>
      </c>
      <c r="B452" s="20" t="s">
        <v>2027</v>
      </c>
      <c r="C452" s="22" t="s">
        <v>112</v>
      </c>
      <c r="D452" s="22" t="s">
        <v>16</v>
      </c>
      <c r="E452" s="20" t="s">
        <v>19</v>
      </c>
      <c r="F452" s="29" t="s">
        <v>3756</v>
      </c>
      <c r="G452" s="33">
        <v>1</v>
      </c>
      <c r="H452" s="33">
        <f t="shared" si="55"/>
        <v>1</v>
      </c>
      <c r="I452" s="33">
        <f t="shared" si="56"/>
        <v>1</v>
      </c>
      <c r="J452" s="33">
        <v>1</v>
      </c>
      <c r="K452" s="33">
        <f t="shared" si="57"/>
        <v>1</v>
      </c>
      <c r="L452" s="33">
        <f t="shared" si="58"/>
        <v>0</v>
      </c>
      <c r="M452" s="33">
        <f t="shared" si="59"/>
        <v>1</v>
      </c>
      <c r="N452" s="33">
        <f t="shared" si="60"/>
        <v>2</v>
      </c>
      <c r="O452" s="33">
        <f t="shared" si="61"/>
        <v>0</v>
      </c>
      <c r="P452" s="33">
        <f t="shared" si="62"/>
        <v>0</v>
      </c>
      <c r="Q452" s="33">
        <f t="shared" si="63"/>
        <v>4</v>
      </c>
    </row>
    <row r="453" spans="1:17" x14ac:dyDescent="0.25">
      <c r="A453" s="23" t="s">
        <v>3889</v>
      </c>
      <c r="B453" s="20" t="s">
        <v>2027</v>
      </c>
      <c r="C453" s="22" t="s">
        <v>112</v>
      </c>
      <c r="D453" s="22" t="s">
        <v>16</v>
      </c>
      <c r="E453" s="20" t="s">
        <v>43</v>
      </c>
      <c r="F453" s="29" t="s">
        <v>3890</v>
      </c>
      <c r="G453" s="33">
        <v>1</v>
      </c>
      <c r="H453" s="33">
        <f t="shared" ref="H453:H516" si="64">G453</f>
        <v>1</v>
      </c>
      <c r="I453" s="33">
        <f t="shared" ref="I453:I516" si="65">G453</f>
        <v>1</v>
      </c>
      <c r="J453" s="33">
        <v>1</v>
      </c>
      <c r="K453" s="33">
        <f t="shared" ref="K453:K516" si="66">G453</f>
        <v>1</v>
      </c>
      <c r="L453" s="33">
        <f t="shared" ref="L453:L516" si="67">IF(J453&gt;0,0,2)*G453</f>
        <v>0</v>
      </c>
      <c r="M453" s="33">
        <f t="shared" ref="M453:M516" si="68">IF(L453&gt;0,0,1)*G453</f>
        <v>1</v>
      </c>
      <c r="N453" s="33">
        <f t="shared" ref="N453:N516" si="69">G453*2</f>
        <v>2</v>
      </c>
      <c r="O453" s="33">
        <f t="shared" ref="O453:O516" si="70">(IF(G453+J453=1,0.1,0))*G453</f>
        <v>0</v>
      </c>
      <c r="P453" s="33">
        <f t="shared" ref="P453:P516" si="71">IF(J453=0,(G453*2)+(O453*0),0)</f>
        <v>0</v>
      </c>
      <c r="Q453" s="33">
        <f t="shared" ref="Q453:Q516" si="72">J453*4</f>
        <v>4</v>
      </c>
    </row>
    <row r="454" spans="1:17" x14ac:dyDescent="0.25">
      <c r="A454" s="23" t="s">
        <v>3976</v>
      </c>
      <c r="B454" s="20" t="s">
        <v>2027</v>
      </c>
      <c r="C454" s="22" t="s">
        <v>377</v>
      </c>
      <c r="D454" s="22" t="s">
        <v>16</v>
      </c>
      <c r="E454" s="20" t="s">
        <v>50</v>
      </c>
      <c r="F454" s="29" t="s">
        <v>3977</v>
      </c>
      <c r="G454" s="33">
        <v>1</v>
      </c>
      <c r="H454" s="33">
        <f t="shared" si="64"/>
        <v>1</v>
      </c>
      <c r="I454" s="33">
        <f t="shared" si="65"/>
        <v>1</v>
      </c>
      <c r="J454" s="33">
        <v>1</v>
      </c>
      <c r="K454" s="33">
        <f t="shared" si="66"/>
        <v>1</v>
      </c>
      <c r="L454" s="33">
        <f t="shared" si="67"/>
        <v>0</v>
      </c>
      <c r="M454" s="33">
        <f t="shared" si="68"/>
        <v>1</v>
      </c>
      <c r="N454" s="33">
        <f t="shared" si="69"/>
        <v>2</v>
      </c>
      <c r="O454" s="33">
        <f t="shared" si="70"/>
        <v>0</v>
      </c>
      <c r="P454" s="33">
        <f t="shared" si="71"/>
        <v>0</v>
      </c>
      <c r="Q454" s="33">
        <f t="shared" si="72"/>
        <v>4</v>
      </c>
    </row>
    <row r="455" spans="1:17" x14ac:dyDescent="0.25">
      <c r="A455" s="23" t="s">
        <v>4465</v>
      </c>
      <c r="B455" s="20" t="s">
        <v>2027</v>
      </c>
      <c r="C455" s="22" t="s">
        <v>37</v>
      </c>
      <c r="D455" s="22" t="s">
        <v>16</v>
      </c>
      <c r="E455" s="20" t="s">
        <v>119</v>
      </c>
      <c r="F455" s="29" t="s">
        <v>4466</v>
      </c>
      <c r="G455" s="33">
        <v>1</v>
      </c>
      <c r="H455" s="33">
        <f t="shared" si="64"/>
        <v>1</v>
      </c>
      <c r="I455" s="33">
        <f t="shared" si="65"/>
        <v>1</v>
      </c>
      <c r="J455" s="33">
        <v>1</v>
      </c>
      <c r="K455" s="33">
        <f t="shared" si="66"/>
        <v>1</v>
      </c>
      <c r="L455" s="33">
        <f t="shared" si="67"/>
        <v>0</v>
      </c>
      <c r="M455" s="33">
        <f t="shared" si="68"/>
        <v>1</v>
      </c>
      <c r="N455" s="33">
        <f t="shared" si="69"/>
        <v>2</v>
      </c>
      <c r="O455" s="33">
        <f t="shared" si="70"/>
        <v>0</v>
      </c>
      <c r="P455" s="33">
        <f t="shared" si="71"/>
        <v>0</v>
      </c>
      <c r="Q455" s="33">
        <f t="shared" si="72"/>
        <v>4</v>
      </c>
    </row>
    <row r="456" spans="1:17" x14ac:dyDescent="0.25">
      <c r="A456" s="23" t="s">
        <v>3906</v>
      </c>
      <c r="B456" s="20" t="s">
        <v>2027</v>
      </c>
      <c r="C456" s="22" t="s">
        <v>46</v>
      </c>
      <c r="D456" s="22" t="s">
        <v>16</v>
      </c>
      <c r="E456" s="20" t="s">
        <v>22</v>
      </c>
      <c r="F456" s="29" t="s">
        <v>3907</v>
      </c>
      <c r="G456" s="33">
        <v>1</v>
      </c>
      <c r="H456" s="33">
        <f t="shared" si="64"/>
        <v>1</v>
      </c>
      <c r="I456" s="33">
        <f t="shared" si="65"/>
        <v>1</v>
      </c>
      <c r="J456" s="33">
        <v>1</v>
      </c>
      <c r="K456" s="33">
        <f t="shared" si="66"/>
        <v>1</v>
      </c>
      <c r="L456" s="33">
        <f t="shared" si="67"/>
        <v>0</v>
      </c>
      <c r="M456" s="33">
        <f t="shared" si="68"/>
        <v>1</v>
      </c>
      <c r="N456" s="33">
        <f t="shared" si="69"/>
        <v>2</v>
      </c>
      <c r="O456" s="33">
        <f t="shared" si="70"/>
        <v>0</v>
      </c>
      <c r="P456" s="33">
        <f t="shared" si="71"/>
        <v>0</v>
      </c>
      <c r="Q456" s="33">
        <f t="shared" si="72"/>
        <v>4</v>
      </c>
    </row>
    <row r="457" spans="1:17" x14ac:dyDescent="0.25">
      <c r="A457" s="23" t="s">
        <v>4025</v>
      </c>
      <c r="B457" s="20" t="s">
        <v>2027</v>
      </c>
      <c r="C457" s="22" t="s">
        <v>42</v>
      </c>
      <c r="D457" s="22" t="s">
        <v>16</v>
      </c>
      <c r="E457" s="20" t="s">
        <v>47</v>
      </c>
      <c r="F457" s="29" t="s">
        <v>4026</v>
      </c>
      <c r="G457" s="33">
        <v>1</v>
      </c>
      <c r="H457" s="33">
        <f t="shared" si="64"/>
        <v>1</v>
      </c>
      <c r="I457" s="33">
        <f t="shared" si="65"/>
        <v>1</v>
      </c>
      <c r="J457" s="33">
        <v>1</v>
      </c>
      <c r="K457" s="33">
        <f t="shared" si="66"/>
        <v>1</v>
      </c>
      <c r="L457" s="33">
        <f t="shared" si="67"/>
        <v>0</v>
      </c>
      <c r="M457" s="33">
        <f t="shared" si="68"/>
        <v>1</v>
      </c>
      <c r="N457" s="33">
        <f t="shared" si="69"/>
        <v>2</v>
      </c>
      <c r="O457" s="33">
        <f t="shared" si="70"/>
        <v>0</v>
      </c>
      <c r="P457" s="33">
        <f t="shared" si="71"/>
        <v>0</v>
      </c>
      <c r="Q457" s="33">
        <f t="shared" si="72"/>
        <v>4</v>
      </c>
    </row>
    <row r="458" spans="1:17" x14ac:dyDescent="0.25">
      <c r="A458" s="23" t="s">
        <v>3638</v>
      </c>
      <c r="B458" s="20" t="s">
        <v>2027</v>
      </c>
      <c r="C458" s="22" t="s">
        <v>42</v>
      </c>
      <c r="D458" s="22" t="s">
        <v>16</v>
      </c>
      <c r="E458" s="20" t="s">
        <v>32</v>
      </c>
      <c r="F458" s="29" t="s">
        <v>3639</v>
      </c>
      <c r="G458" s="33">
        <v>1</v>
      </c>
      <c r="H458" s="33">
        <f t="shared" si="64"/>
        <v>1</v>
      </c>
      <c r="I458" s="33">
        <f t="shared" si="65"/>
        <v>1</v>
      </c>
      <c r="J458" s="33">
        <v>1</v>
      </c>
      <c r="K458" s="33">
        <f t="shared" si="66"/>
        <v>1</v>
      </c>
      <c r="L458" s="33">
        <f t="shared" si="67"/>
        <v>0</v>
      </c>
      <c r="M458" s="33">
        <f t="shared" si="68"/>
        <v>1</v>
      </c>
      <c r="N458" s="33">
        <f t="shared" si="69"/>
        <v>2</v>
      </c>
      <c r="O458" s="33">
        <f t="shared" si="70"/>
        <v>0</v>
      </c>
      <c r="P458" s="33">
        <f t="shared" si="71"/>
        <v>0</v>
      </c>
      <c r="Q458" s="33">
        <f t="shared" si="72"/>
        <v>4</v>
      </c>
    </row>
    <row r="459" spans="1:17" x14ac:dyDescent="0.25">
      <c r="A459" s="23" t="s">
        <v>3635</v>
      </c>
      <c r="B459" s="20" t="s">
        <v>2027</v>
      </c>
      <c r="C459" s="22" t="s">
        <v>42</v>
      </c>
      <c r="D459" s="22" t="s">
        <v>16</v>
      </c>
      <c r="E459" s="20" t="s">
        <v>3636</v>
      </c>
      <c r="F459" s="29" t="s">
        <v>3637</v>
      </c>
      <c r="G459" s="33">
        <v>1</v>
      </c>
      <c r="H459" s="33">
        <f t="shared" si="64"/>
        <v>1</v>
      </c>
      <c r="I459" s="33">
        <f t="shared" si="65"/>
        <v>1</v>
      </c>
      <c r="J459" s="33">
        <v>1</v>
      </c>
      <c r="K459" s="33">
        <f t="shared" si="66"/>
        <v>1</v>
      </c>
      <c r="L459" s="33">
        <f t="shared" si="67"/>
        <v>0</v>
      </c>
      <c r="M459" s="33">
        <f t="shared" si="68"/>
        <v>1</v>
      </c>
      <c r="N459" s="33">
        <f t="shared" si="69"/>
        <v>2</v>
      </c>
      <c r="O459" s="33">
        <f t="shared" si="70"/>
        <v>0</v>
      </c>
      <c r="P459" s="33">
        <f t="shared" si="71"/>
        <v>0</v>
      </c>
      <c r="Q459" s="33">
        <f t="shared" si="72"/>
        <v>4</v>
      </c>
    </row>
    <row r="460" spans="1:17" x14ac:dyDescent="0.25">
      <c r="A460" s="23" t="s">
        <v>3759</v>
      </c>
      <c r="B460" s="20" t="s">
        <v>2027</v>
      </c>
      <c r="C460" s="22" t="s">
        <v>374</v>
      </c>
      <c r="D460" s="22" t="s">
        <v>16</v>
      </c>
      <c r="E460" s="20" t="s">
        <v>50</v>
      </c>
      <c r="F460" s="29" t="s">
        <v>3760</v>
      </c>
      <c r="G460" s="33">
        <v>1</v>
      </c>
      <c r="H460" s="33">
        <f t="shared" si="64"/>
        <v>1</v>
      </c>
      <c r="I460" s="33">
        <f t="shared" si="65"/>
        <v>1</v>
      </c>
      <c r="J460" s="33">
        <v>1</v>
      </c>
      <c r="K460" s="33">
        <f t="shared" si="66"/>
        <v>1</v>
      </c>
      <c r="L460" s="33">
        <f t="shared" si="67"/>
        <v>0</v>
      </c>
      <c r="M460" s="33">
        <f t="shared" si="68"/>
        <v>1</v>
      </c>
      <c r="N460" s="33">
        <f t="shared" si="69"/>
        <v>2</v>
      </c>
      <c r="O460" s="33">
        <f t="shared" si="70"/>
        <v>0</v>
      </c>
      <c r="P460" s="33">
        <f t="shared" si="71"/>
        <v>0</v>
      </c>
      <c r="Q460" s="33">
        <f t="shared" si="72"/>
        <v>4</v>
      </c>
    </row>
    <row r="461" spans="1:17" x14ac:dyDescent="0.25">
      <c r="A461" s="23" t="s">
        <v>3403</v>
      </c>
      <c r="B461" s="20" t="s">
        <v>2027</v>
      </c>
      <c r="C461" s="22" t="s">
        <v>27</v>
      </c>
      <c r="D461" s="22" t="s">
        <v>145</v>
      </c>
      <c r="E461" s="20" t="s">
        <v>32</v>
      </c>
      <c r="F461" s="29" t="s">
        <v>3404</v>
      </c>
      <c r="G461" s="33">
        <v>1</v>
      </c>
      <c r="H461" s="33">
        <f t="shared" si="64"/>
        <v>1</v>
      </c>
      <c r="I461" s="33">
        <f t="shared" si="65"/>
        <v>1</v>
      </c>
      <c r="J461" s="33">
        <v>1</v>
      </c>
      <c r="K461" s="33">
        <f t="shared" si="66"/>
        <v>1</v>
      </c>
      <c r="L461" s="33">
        <f t="shared" si="67"/>
        <v>0</v>
      </c>
      <c r="M461" s="33">
        <f t="shared" si="68"/>
        <v>1</v>
      </c>
      <c r="N461" s="33">
        <f t="shared" si="69"/>
        <v>2</v>
      </c>
      <c r="O461" s="33">
        <f t="shared" si="70"/>
        <v>0</v>
      </c>
      <c r="P461" s="33">
        <f t="shared" si="71"/>
        <v>0</v>
      </c>
      <c r="Q461" s="33">
        <f t="shared" si="72"/>
        <v>4</v>
      </c>
    </row>
    <row r="462" spans="1:17" x14ac:dyDescent="0.25">
      <c r="A462" s="23" t="s">
        <v>3761</v>
      </c>
      <c r="B462" s="20" t="s">
        <v>2027</v>
      </c>
      <c r="C462" s="22" t="s">
        <v>64</v>
      </c>
      <c r="D462" s="22" t="s">
        <v>16</v>
      </c>
      <c r="E462" s="20" t="s">
        <v>119</v>
      </c>
      <c r="F462" s="29" t="s">
        <v>3762</v>
      </c>
      <c r="G462" s="33">
        <v>1</v>
      </c>
      <c r="H462" s="33">
        <f t="shared" si="64"/>
        <v>1</v>
      </c>
      <c r="I462" s="33">
        <f t="shared" si="65"/>
        <v>1</v>
      </c>
      <c r="J462" s="33">
        <v>1</v>
      </c>
      <c r="K462" s="33">
        <f t="shared" si="66"/>
        <v>1</v>
      </c>
      <c r="L462" s="33">
        <f t="shared" si="67"/>
        <v>0</v>
      </c>
      <c r="M462" s="33">
        <f t="shared" si="68"/>
        <v>1</v>
      </c>
      <c r="N462" s="33">
        <f t="shared" si="69"/>
        <v>2</v>
      </c>
      <c r="O462" s="33">
        <f t="shared" si="70"/>
        <v>0</v>
      </c>
      <c r="P462" s="33">
        <f t="shared" si="71"/>
        <v>0</v>
      </c>
      <c r="Q462" s="33">
        <f t="shared" si="72"/>
        <v>4</v>
      </c>
    </row>
    <row r="463" spans="1:17" x14ac:dyDescent="0.25">
      <c r="A463" s="23" t="s">
        <v>4253</v>
      </c>
      <c r="B463" s="20" t="s">
        <v>2027</v>
      </c>
      <c r="C463" s="22" t="s">
        <v>122</v>
      </c>
      <c r="D463" s="22" t="s">
        <v>16</v>
      </c>
      <c r="E463" s="20" t="s">
        <v>60</v>
      </c>
      <c r="F463" s="29" t="s">
        <v>4254</v>
      </c>
      <c r="G463" s="33">
        <v>1</v>
      </c>
      <c r="H463" s="33">
        <f t="shared" si="64"/>
        <v>1</v>
      </c>
      <c r="I463" s="33">
        <f t="shared" si="65"/>
        <v>1</v>
      </c>
      <c r="J463" s="33">
        <v>1</v>
      </c>
      <c r="K463" s="33">
        <f t="shared" si="66"/>
        <v>1</v>
      </c>
      <c r="L463" s="33">
        <f t="shared" si="67"/>
        <v>0</v>
      </c>
      <c r="M463" s="33">
        <f t="shared" si="68"/>
        <v>1</v>
      </c>
      <c r="N463" s="33">
        <f t="shared" si="69"/>
        <v>2</v>
      </c>
      <c r="O463" s="33">
        <f t="shared" si="70"/>
        <v>0</v>
      </c>
      <c r="P463" s="33">
        <f t="shared" si="71"/>
        <v>0</v>
      </c>
      <c r="Q463" s="33">
        <f t="shared" si="72"/>
        <v>4</v>
      </c>
    </row>
    <row r="464" spans="1:17" x14ac:dyDescent="0.25">
      <c r="A464" s="23" t="s">
        <v>4251</v>
      </c>
      <c r="B464" s="20" t="s">
        <v>2027</v>
      </c>
      <c r="C464" s="22" t="s">
        <v>122</v>
      </c>
      <c r="D464" s="22" t="s">
        <v>16</v>
      </c>
      <c r="E464" s="20" t="s">
        <v>31</v>
      </c>
      <c r="F464" s="29" t="s">
        <v>4252</v>
      </c>
      <c r="G464" s="33">
        <v>1</v>
      </c>
      <c r="H464" s="33">
        <f t="shared" si="64"/>
        <v>1</v>
      </c>
      <c r="I464" s="33">
        <f t="shared" si="65"/>
        <v>1</v>
      </c>
      <c r="J464" s="33">
        <v>1</v>
      </c>
      <c r="K464" s="33">
        <f t="shared" si="66"/>
        <v>1</v>
      </c>
      <c r="L464" s="33">
        <f t="shared" si="67"/>
        <v>0</v>
      </c>
      <c r="M464" s="33">
        <f t="shared" si="68"/>
        <v>1</v>
      </c>
      <c r="N464" s="33">
        <f t="shared" si="69"/>
        <v>2</v>
      </c>
      <c r="O464" s="33">
        <f t="shared" si="70"/>
        <v>0</v>
      </c>
      <c r="P464" s="33">
        <f t="shared" si="71"/>
        <v>0</v>
      </c>
      <c r="Q464" s="33">
        <f t="shared" si="72"/>
        <v>4</v>
      </c>
    </row>
    <row r="465" spans="1:17" x14ac:dyDescent="0.25">
      <c r="A465" s="23" t="s">
        <v>4255</v>
      </c>
      <c r="B465" s="20" t="s">
        <v>2027</v>
      </c>
      <c r="C465" s="22" t="s">
        <v>122</v>
      </c>
      <c r="D465" s="22" t="s">
        <v>16</v>
      </c>
      <c r="E465" s="20" t="s">
        <v>126</v>
      </c>
      <c r="F465" s="29" t="s">
        <v>4256</v>
      </c>
      <c r="G465" s="33">
        <v>1</v>
      </c>
      <c r="H465" s="33">
        <f t="shared" si="64"/>
        <v>1</v>
      </c>
      <c r="I465" s="33">
        <f t="shared" si="65"/>
        <v>1</v>
      </c>
      <c r="J465" s="33">
        <v>1</v>
      </c>
      <c r="K465" s="33">
        <f t="shared" si="66"/>
        <v>1</v>
      </c>
      <c r="L465" s="33">
        <f t="shared" si="67"/>
        <v>0</v>
      </c>
      <c r="M465" s="33">
        <f t="shared" si="68"/>
        <v>1</v>
      </c>
      <c r="N465" s="33">
        <f t="shared" si="69"/>
        <v>2</v>
      </c>
      <c r="O465" s="33">
        <f t="shared" si="70"/>
        <v>0</v>
      </c>
      <c r="P465" s="33">
        <f t="shared" si="71"/>
        <v>0</v>
      </c>
      <c r="Q465" s="33">
        <f t="shared" si="72"/>
        <v>4</v>
      </c>
    </row>
    <row r="466" spans="1:17" x14ac:dyDescent="0.25">
      <c r="A466" s="23" t="s">
        <v>4087</v>
      </c>
      <c r="B466" s="20" t="s">
        <v>2027</v>
      </c>
      <c r="C466" s="22" t="s">
        <v>122</v>
      </c>
      <c r="D466" s="22" t="s">
        <v>145</v>
      </c>
      <c r="E466" s="20" t="s">
        <v>32</v>
      </c>
      <c r="F466" s="29" t="s">
        <v>4088</v>
      </c>
      <c r="G466" s="33">
        <v>1</v>
      </c>
      <c r="H466" s="33">
        <f t="shared" si="64"/>
        <v>1</v>
      </c>
      <c r="I466" s="33">
        <f t="shared" si="65"/>
        <v>1</v>
      </c>
      <c r="J466" s="33">
        <v>1</v>
      </c>
      <c r="K466" s="33">
        <f t="shared" si="66"/>
        <v>1</v>
      </c>
      <c r="L466" s="33">
        <f t="shared" si="67"/>
        <v>0</v>
      </c>
      <c r="M466" s="33">
        <f t="shared" si="68"/>
        <v>1</v>
      </c>
      <c r="N466" s="33">
        <f t="shared" si="69"/>
        <v>2</v>
      </c>
      <c r="O466" s="33">
        <f t="shared" si="70"/>
        <v>0</v>
      </c>
      <c r="P466" s="33">
        <f t="shared" si="71"/>
        <v>0</v>
      </c>
      <c r="Q466" s="33">
        <f t="shared" si="72"/>
        <v>4</v>
      </c>
    </row>
    <row r="467" spans="1:17" x14ac:dyDescent="0.25">
      <c r="A467" s="23" t="s">
        <v>3914</v>
      </c>
      <c r="B467" s="20" t="s">
        <v>2027</v>
      </c>
      <c r="C467" s="22" t="s">
        <v>835</v>
      </c>
      <c r="D467" s="22" t="s">
        <v>96</v>
      </c>
      <c r="E467" s="20" t="s">
        <v>362</v>
      </c>
      <c r="F467" s="29" t="s">
        <v>3915</v>
      </c>
      <c r="G467" s="33">
        <v>1</v>
      </c>
      <c r="H467" s="33">
        <f t="shared" si="64"/>
        <v>1</v>
      </c>
      <c r="I467" s="33">
        <f t="shared" si="65"/>
        <v>1</v>
      </c>
      <c r="J467" s="33">
        <v>0</v>
      </c>
      <c r="K467" s="33">
        <f t="shared" si="66"/>
        <v>1</v>
      </c>
      <c r="L467" s="33">
        <f t="shared" si="67"/>
        <v>2</v>
      </c>
      <c r="M467" s="33">
        <f t="shared" si="68"/>
        <v>0</v>
      </c>
      <c r="N467" s="33">
        <f t="shared" si="69"/>
        <v>2</v>
      </c>
      <c r="O467" s="33">
        <f t="shared" si="70"/>
        <v>0.1</v>
      </c>
      <c r="P467" s="33">
        <f t="shared" si="71"/>
        <v>2</v>
      </c>
      <c r="Q467" s="33">
        <f t="shared" si="72"/>
        <v>0</v>
      </c>
    </row>
    <row r="468" spans="1:17" x14ac:dyDescent="0.25">
      <c r="A468" s="23" t="s">
        <v>3912</v>
      </c>
      <c r="B468" s="20" t="s">
        <v>2027</v>
      </c>
      <c r="C468" s="22" t="s">
        <v>835</v>
      </c>
      <c r="D468" s="22" t="s">
        <v>96</v>
      </c>
      <c r="E468" s="20" t="s">
        <v>370</v>
      </c>
      <c r="F468" s="29" t="s">
        <v>3913</v>
      </c>
      <c r="G468" s="33">
        <v>1</v>
      </c>
      <c r="H468" s="33">
        <f t="shared" si="64"/>
        <v>1</v>
      </c>
      <c r="I468" s="33">
        <f t="shared" si="65"/>
        <v>1</v>
      </c>
      <c r="J468" s="33">
        <v>0</v>
      </c>
      <c r="K468" s="33">
        <f t="shared" si="66"/>
        <v>1</v>
      </c>
      <c r="L468" s="33">
        <f t="shared" si="67"/>
        <v>2</v>
      </c>
      <c r="M468" s="33">
        <f t="shared" si="68"/>
        <v>0</v>
      </c>
      <c r="N468" s="33">
        <f t="shared" si="69"/>
        <v>2</v>
      </c>
      <c r="O468" s="33">
        <f t="shared" si="70"/>
        <v>0.1</v>
      </c>
      <c r="P468" s="33">
        <f t="shared" si="71"/>
        <v>2</v>
      </c>
      <c r="Q468" s="33">
        <f t="shared" si="72"/>
        <v>0</v>
      </c>
    </row>
    <row r="469" spans="1:17" x14ac:dyDescent="0.25">
      <c r="A469" s="23" t="s">
        <v>4577</v>
      </c>
      <c r="B469" s="20" t="s">
        <v>2065</v>
      </c>
      <c r="C469" s="22" t="s">
        <v>19</v>
      </c>
      <c r="D469" s="22" t="s">
        <v>16</v>
      </c>
      <c r="E469" s="20" t="s">
        <v>17</v>
      </c>
      <c r="F469" s="29" t="s">
        <v>4578</v>
      </c>
      <c r="G469" s="33">
        <v>1</v>
      </c>
      <c r="H469" s="33">
        <f t="shared" si="64"/>
        <v>1</v>
      </c>
      <c r="I469" s="33">
        <f t="shared" si="65"/>
        <v>1</v>
      </c>
      <c r="J469" s="33">
        <v>0</v>
      </c>
      <c r="K469" s="33">
        <f t="shared" si="66"/>
        <v>1</v>
      </c>
      <c r="L469" s="33">
        <f t="shared" si="67"/>
        <v>2</v>
      </c>
      <c r="M469" s="33">
        <f t="shared" si="68"/>
        <v>0</v>
      </c>
      <c r="N469" s="33">
        <f t="shared" si="69"/>
        <v>2</v>
      </c>
      <c r="O469" s="33">
        <f t="shared" si="70"/>
        <v>0.1</v>
      </c>
      <c r="P469" s="33">
        <f t="shared" si="71"/>
        <v>2</v>
      </c>
      <c r="Q469" s="33">
        <f t="shared" si="72"/>
        <v>0</v>
      </c>
    </row>
    <row r="470" spans="1:17" x14ac:dyDescent="0.25">
      <c r="A470" s="23" t="s">
        <v>4396</v>
      </c>
      <c r="B470" s="20" t="s">
        <v>2065</v>
      </c>
      <c r="C470" s="22" t="s">
        <v>19</v>
      </c>
      <c r="D470" s="22" t="s">
        <v>16</v>
      </c>
      <c r="E470" s="20" t="s">
        <v>22</v>
      </c>
      <c r="F470" s="29" t="s">
        <v>4397</v>
      </c>
      <c r="G470" s="33">
        <v>1</v>
      </c>
      <c r="H470" s="33">
        <f t="shared" si="64"/>
        <v>1</v>
      </c>
      <c r="I470" s="33">
        <f t="shared" si="65"/>
        <v>1</v>
      </c>
      <c r="J470" s="33">
        <v>0</v>
      </c>
      <c r="K470" s="33">
        <f t="shared" si="66"/>
        <v>1</v>
      </c>
      <c r="L470" s="33">
        <f t="shared" si="67"/>
        <v>2</v>
      </c>
      <c r="M470" s="33">
        <f t="shared" si="68"/>
        <v>0</v>
      </c>
      <c r="N470" s="33">
        <f t="shared" si="69"/>
        <v>2</v>
      </c>
      <c r="O470" s="33">
        <f t="shared" si="70"/>
        <v>0.1</v>
      </c>
      <c r="P470" s="33">
        <f t="shared" si="71"/>
        <v>2</v>
      </c>
      <c r="Q470" s="33">
        <f t="shared" si="72"/>
        <v>0</v>
      </c>
    </row>
    <row r="471" spans="1:17" x14ac:dyDescent="0.25">
      <c r="A471" s="23" t="s">
        <v>3932</v>
      </c>
      <c r="B471" s="20" t="s">
        <v>2065</v>
      </c>
      <c r="C471" s="22" t="s">
        <v>19</v>
      </c>
      <c r="D471" s="22" t="s">
        <v>16</v>
      </c>
      <c r="E471" s="20" t="s">
        <v>50</v>
      </c>
      <c r="F471" s="29" t="s">
        <v>3933</v>
      </c>
      <c r="G471" s="33">
        <v>1</v>
      </c>
      <c r="H471" s="33">
        <f t="shared" si="64"/>
        <v>1</v>
      </c>
      <c r="I471" s="33">
        <f t="shared" si="65"/>
        <v>1</v>
      </c>
      <c r="J471" s="33">
        <v>0</v>
      </c>
      <c r="K471" s="33">
        <f t="shared" si="66"/>
        <v>1</v>
      </c>
      <c r="L471" s="33">
        <f t="shared" si="67"/>
        <v>2</v>
      </c>
      <c r="M471" s="33">
        <f t="shared" si="68"/>
        <v>0</v>
      </c>
      <c r="N471" s="33">
        <f t="shared" si="69"/>
        <v>2</v>
      </c>
      <c r="O471" s="33">
        <f t="shared" si="70"/>
        <v>0.1</v>
      </c>
      <c r="P471" s="33">
        <f t="shared" si="71"/>
        <v>2</v>
      </c>
      <c r="Q471" s="33">
        <f t="shared" si="72"/>
        <v>0</v>
      </c>
    </row>
    <row r="472" spans="1:17" x14ac:dyDescent="0.25">
      <c r="A472" s="23" t="s">
        <v>3934</v>
      </c>
      <c r="B472" s="20" t="s">
        <v>2065</v>
      </c>
      <c r="C472" s="22" t="s">
        <v>19</v>
      </c>
      <c r="D472" s="22" t="s">
        <v>16</v>
      </c>
      <c r="E472" s="20" t="s">
        <v>119</v>
      </c>
      <c r="F472" s="29" t="s">
        <v>3935</v>
      </c>
      <c r="G472" s="33">
        <v>1</v>
      </c>
      <c r="H472" s="33">
        <f t="shared" si="64"/>
        <v>1</v>
      </c>
      <c r="I472" s="33">
        <f t="shared" si="65"/>
        <v>1</v>
      </c>
      <c r="J472" s="33">
        <v>0</v>
      </c>
      <c r="K472" s="33">
        <f t="shared" si="66"/>
        <v>1</v>
      </c>
      <c r="L472" s="33">
        <f t="shared" si="67"/>
        <v>2</v>
      </c>
      <c r="M472" s="33">
        <f t="shared" si="68"/>
        <v>0</v>
      </c>
      <c r="N472" s="33">
        <f t="shared" si="69"/>
        <v>2</v>
      </c>
      <c r="O472" s="33">
        <f t="shared" si="70"/>
        <v>0.1</v>
      </c>
      <c r="P472" s="33">
        <f t="shared" si="71"/>
        <v>2</v>
      </c>
      <c r="Q472" s="33">
        <f t="shared" si="72"/>
        <v>0</v>
      </c>
    </row>
    <row r="473" spans="1:17" x14ac:dyDescent="0.25">
      <c r="A473" s="23" t="s">
        <v>3767</v>
      </c>
      <c r="B473" s="20" t="s">
        <v>2065</v>
      </c>
      <c r="C473" s="22" t="s">
        <v>43</v>
      </c>
      <c r="D473" s="22" t="s">
        <v>16</v>
      </c>
      <c r="E473" s="20" t="s">
        <v>184</v>
      </c>
      <c r="F473" s="29" t="s">
        <v>3768</v>
      </c>
      <c r="G473" s="33">
        <v>1</v>
      </c>
      <c r="H473" s="33">
        <f t="shared" si="64"/>
        <v>1</v>
      </c>
      <c r="I473" s="33">
        <f t="shared" si="65"/>
        <v>1</v>
      </c>
      <c r="J473" s="33">
        <v>1</v>
      </c>
      <c r="K473" s="33">
        <f t="shared" si="66"/>
        <v>1</v>
      </c>
      <c r="L473" s="33">
        <f t="shared" si="67"/>
        <v>0</v>
      </c>
      <c r="M473" s="33">
        <f t="shared" si="68"/>
        <v>1</v>
      </c>
      <c r="N473" s="33">
        <f t="shared" si="69"/>
        <v>2</v>
      </c>
      <c r="O473" s="33">
        <f t="shared" si="70"/>
        <v>0</v>
      </c>
      <c r="P473" s="33">
        <f t="shared" si="71"/>
        <v>0</v>
      </c>
      <c r="Q473" s="33">
        <f t="shared" si="72"/>
        <v>4</v>
      </c>
    </row>
    <row r="474" spans="1:17" x14ac:dyDescent="0.25">
      <c r="A474" s="23" t="s">
        <v>3709</v>
      </c>
      <c r="B474" s="20" t="s">
        <v>2074</v>
      </c>
      <c r="C474" s="22" t="s">
        <v>149</v>
      </c>
      <c r="D474" s="22" t="s">
        <v>16</v>
      </c>
      <c r="E474" s="20" t="s">
        <v>24</v>
      </c>
      <c r="F474" s="29" t="s">
        <v>3710</v>
      </c>
      <c r="G474" s="33">
        <v>1</v>
      </c>
      <c r="H474" s="33">
        <f t="shared" si="64"/>
        <v>1</v>
      </c>
      <c r="I474" s="33">
        <f t="shared" si="65"/>
        <v>1</v>
      </c>
      <c r="J474" s="33">
        <v>1</v>
      </c>
      <c r="K474" s="33">
        <f t="shared" si="66"/>
        <v>1</v>
      </c>
      <c r="L474" s="33">
        <f t="shared" si="67"/>
        <v>0</v>
      </c>
      <c r="M474" s="33">
        <f t="shared" si="68"/>
        <v>1</v>
      </c>
      <c r="N474" s="33">
        <f t="shared" si="69"/>
        <v>2</v>
      </c>
      <c r="O474" s="33">
        <f t="shared" si="70"/>
        <v>0</v>
      </c>
      <c r="P474" s="33">
        <f t="shared" si="71"/>
        <v>0</v>
      </c>
      <c r="Q474" s="33">
        <f t="shared" si="72"/>
        <v>4</v>
      </c>
    </row>
    <row r="475" spans="1:17" x14ac:dyDescent="0.25">
      <c r="A475" s="23" t="s">
        <v>3672</v>
      </c>
      <c r="B475" s="20" t="s">
        <v>2077</v>
      </c>
      <c r="C475" s="22" t="s">
        <v>427</v>
      </c>
      <c r="D475" s="22" t="s">
        <v>16</v>
      </c>
      <c r="E475" s="20" t="s">
        <v>47</v>
      </c>
      <c r="F475" s="29" t="s">
        <v>3673</v>
      </c>
      <c r="G475" s="33">
        <v>1</v>
      </c>
      <c r="H475" s="33">
        <f t="shared" si="64"/>
        <v>1</v>
      </c>
      <c r="I475" s="33">
        <f t="shared" si="65"/>
        <v>1</v>
      </c>
      <c r="J475" s="33">
        <v>1</v>
      </c>
      <c r="K475" s="33">
        <f t="shared" si="66"/>
        <v>1</v>
      </c>
      <c r="L475" s="33">
        <f t="shared" si="67"/>
        <v>0</v>
      </c>
      <c r="M475" s="33">
        <f t="shared" si="68"/>
        <v>1</v>
      </c>
      <c r="N475" s="33">
        <f t="shared" si="69"/>
        <v>2</v>
      </c>
      <c r="O475" s="33">
        <f t="shared" si="70"/>
        <v>0</v>
      </c>
      <c r="P475" s="33">
        <f t="shared" si="71"/>
        <v>0</v>
      </c>
      <c r="Q475" s="33">
        <f t="shared" si="72"/>
        <v>4</v>
      </c>
    </row>
    <row r="476" spans="1:17" x14ac:dyDescent="0.25">
      <c r="A476" s="23" t="s">
        <v>3393</v>
      </c>
      <c r="B476" s="20" t="s">
        <v>2077</v>
      </c>
      <c r="C476" s="22" t="s">
        <v>336</v>
      </c>
      <c r="D476" s="22" t="s">
        <v>16</v>
      </c>
      <c r="E476" s="20" t="s">
        <v>60</v>
      </c>
      <c r="F476" s="29" t="s">
        <v>3394</v>
      </c>
      <c r="G476" s="33">
        <v>1</v>
      </c>
      <c r="H476" s="33">
        <f t="shared" si="64"/>
        <v>1</v>
      </c>
      <c r="I476" s="33">
        <f t="shared" si="65"/>
        <v>1</v>
      </c>
      <c r="J476" s="33">
        <v>0</v>
      </c>
      <c r="K476" s="33">
        <f t="shared" si="66"/>
        <v>1</v>
      </c>
      <c r="L476" s="33">
        <f t="shared" si="67"/>
        <v>2</v>
      </c>
      <c r="M476" s="33">
        <f t="shared" si="68"/>
        <v>0</v>
      </c>
      <c r="N476" s="33">
        <f t="shared" si="69"/>
        <v>2</v>
      </c>
      <c r="O476" s="33">
        <f t="shared" si="70"/>
        <v>0.1</v>
      </c>
      <c r="P476" s="33">
        <f t="shared" si="71"/>
        <v>2</v>
      </c>
      <c r="Q476" s="33">
        <f t="shared" si="72"/>
        <v>0</v>
      </c>
    </row>
    <row r="477" spans="1:17" x14ac:dyDescent="0.25">
      <c r="A477" s="23" t="s">
        <v>3603</v>
      </c>
      <c r="B477" s="20" t="s">
        <v>2077</v>
      </c>
      <c r="C477" s="22" t="s">
        <v>854</v>
      </c>
      <c r="D477" s="22" t="s">
        <v>16</v>
      </c>
      <c r="E477" s="20" t="s">
        <v>18</v>
      </c>
      <c r="F477" s="29" t="s">
        <v>3604</v>
      </c>
      <c r="G477" s="33">
        <v>0</v>
      </c>
      <c r="H477" s="33">
        <f t="shared" si="64"/>
        <v>0</v>
      </c>
      <c r="I477" s="33">
        <f t="shared" si="65"/>
        <v>0</v>
      </c>
      <c r="J477" s="33">
        <v>0</v>
      </c>
      <c r="K477" s="33">
        <f t="shared" si="66"/>
        <v>0</v>
      </c>
      <c r="L477" s="33">
        <f t="shared" si="67"/>
        <v>0</v>
      </c>
      <c r="M477" s="33">
        <f t="shared" si="68"/>
        <v>0</v>
      </c>
      <c r="N477" s="33">
        <f t="shared" si="69"/>
        <v>0</v>
      </c>
      <c r="O477" s="33">
        <f t="shared" si="70"/>
        <v>0</v>
      </c>
      <c r="P477" s="33">
        <f t="shared" si="71"/>
        <v>0</v>
      </c>
      <c r="Q477" s="33">
        <f t="shared" si="72"/>
        <v>0</v>
      </c>
    </row>
    <row r="478" spans="1:17" x14ac:dyDescent="0.25">
      <c r="A478" s="23" t="s">
        <v>3605</v>
      </c>
      <c r="B478" s="20" t="s">
        <v>2077</v>
      </c>
      <c r="C478" s="22" t="s">
        <v>854</v>
      </c>
      <c r="D478" s="22" t="s">
        <v>16</v>
      </c>
      <c r="E478" s="20" t="s">
        <v>139</v>
      </c>
      <c r="F478" s="29" t="s">
        <v>3606</v>
      </c>
      <c r="G478" s="33">
        <v>0</v>
      </c>
      <c r="H478" s="33">
        <f t="shared" si="64"/>
        <v>0</v>
      </c>
      <c r="I478" s="33">
        <f t="shared" si="65"/>
        <v>0</v>
      </c>
      <c r="J478" s="33">
        <v>0</v>
      </c>
      <c r="K478" s="33">
        <f t="shared" si="66"/>
        <v>0</v>
      </c>
      <c r="L478" s="33">
        <f t="shared" si="67"/>
        <v>0</v>
      </c>
      <c r="M478" s="33">
        <f t="shared" si="68"/>
        <v>0</v>
      </c>
      <c r="N478" s="33">
        <f t="shared" si="69"/>
        <v>0</v>
      </c>
      <c r="O478" s="33">
        <f t="shared" si="70"/>
        <v>0</v>
      </c>
      <c r="P478" s="33">
        <f t="shared" si="71"/>
        <v>0</v>
      </c>
      <c r="Q478" s="33">
        <f t="shared" si="72"/>
        <v>0</v>
      </c>
    </row>
    <row r="479" spans="1:17" x14ac:dyDescent="0.25">
      <c r="A479" s="23" t="s">
        <v>3607</v>
      </c>
      <c r="B479" s="20" t="s">
        <v>2077</v>
      </c>
      <c r="C479" s="22" t="s">
        <v>854</v>
      </c>
      <c r="D479" s="22" t="s">
        <v>16</v>
      </c>
      <c r="E479" s="20" t="s">
        <v>27</v>
      </c>
      <c r="F479" s="29" t="s">
        <v>3608</v>
      </c>
      <c r="G479" s="33">
        <v>1</v>
      </c>
      <c r="H479" s="33">
        <f t="shared" si="64"/>
        <v>1</v>
      </c>
      <c r="I479" s="33">
        <f t="shared" si="65"/>
        <v>1</v>
      </c>
      <c r="J479" s="33">
        <v>0</v>
      </c>
      <c r="K479" s="33">
        <f t="shared" si="66"/>
        <v>1</v>
      </c>
      <c r="L479" s="33">
        <f t="shared" si="67"/>
        <v>2</v>
      </c>
      <c r="M479" s="33">
        <f t="shared" si="68"/>
        <v>0</v>
      </c>
      <c r="N479" s="33">
        <f t="shared" si="69"/>
        <v>2</v>
      </c>
      <c r="O479" s="33">
        <f t="shared" si="70"/>
        <v>0.1</v>
      </c>
      <c r="P479" s="33">
        <f t="shared" si="71"/>
        <v>2</v>
      </c>
      <c r="Q479" s="33">
        <f t="shared" si="72"/>
        <v>0</v>
      </c>
    </row>
    <row r="480" spans="1:17" x14ac:dyDescent="0.25">
      <c r="A480" s="23" t="s">
        <v>3609</v>
      </c>
      <c r="B480" s="20" t="s">
        <v>2077</v>
      </c>
      <c r="C480" s="22" t="s">
        <v>854</v>
      </c>
      <c r="D480" s="22" t="s">
        <v>16</v>
      </c>
      <c r="E480" s="20" t="s">
        <v>1082</v>
      </c>
      <c r="F480" s="29" t="s">
        <v>3610</v>
      </c>
      <c r="G480" s="33">
        <v>1</v>
      </c>
      <c r="H480" s="33">
        <f t="shared" si="64"/>
        <v>1</v>
      </c>
      <c r="I480" s="33">
        <f t="shared" si="65"/>
        <v>1</v>
      </c>
      <c r="J480" s="33">
        <v>0</v>
      </c>
      <c r="K480" s="33">
        <f t="shared" si="66"/>
        <v>1</v>
      </c>
      <c r="L480" s="33">
        <f t="shared" si="67"/>
        <v>2</v>
      </c>
      <c r="M480" s="33">
        <f t="shared" si="68"/>
        <v>0</v>
      </c>
      <c r="N480" s="33">
        <f t="shared" si="69"/>
        <v>2</v>
      </c>
      <c r="O480" s="33">
        <f t="shared" si="70"/>
        <v>0.1</v>
      </c>
      <c r="P480" s="33">
        <f t="shared" si="71"/>
        <v>2</v>
      </c>
      <c r="Q480" s="33">
        <f t="shared" si="72"/>
        <v>0</v>
      </c>
    </row>
    <row r="481" spans="1:17" x14ac:dyDescent="0.25">
      <c r="A481" s="23">
        <v>517</v>
      </c>
      <c r="B481" s="20" t="s">
        <v>2077</v>
      </c>
      <c r="C481" s="22" t="s">
        <v>854</v>
      </c>
      <c r="D481" s="22"/>
      <c r="E481" s="4" t="s">
        <v>4640</v>
      </c>
      <c r="F481" s="29" t="s">
        <v>4614</v>
      </c>
      <c r="G481" s="33">
        <v>1</v>
      </c>
      <c r="H481" s="33">
        <f t="shared" si="64"/>
        <v>1</v>
      </c>
      <c r="I481" s="33">
        <f t="shared" si="65"/>
        <v>1</v>
      </c>
      <c r="J481" s="33">
        <v>0</v>
      </c>
      <c r="K481" s="33">
        <f t="shared" si="66"/>
        <v>1</v>
      </c>
      <c r="L481" s="33">
        <f t="shared" si="67"/>
        <v>2</v>
      </c>
      <c r="M481" s="33">
        <f t="shared" si="68"/>
        <v>0</v>
      </c>
      <c r="N481" s="33">
        <f t="shared" si="69"/>
        <v>2</v>
      </c>
      <c r="O481" s="33">
        <f t="shared" si="70"/>
        <v>0.1</v>
      </c>
      <c r="P481" s="33">
        <f t="shared" si="71"/>
        <v>2</v>
      </c>
      <c r="Q481" s="33">
        <f t="shared" si="72"/>
        <v>0</v>
      </c>
    </row>
    <row r="482" spans="1:17" x14ac:dyDescent="0.25">
      <c r="A482" s="23" t="s">
        <v>4096</v>
      </c>
      <c r="B482" s="20" t="s">
        <v>2077</v>
      </c>
      <c r="C482" s="22" t="s">
        <v>960</v>
      </c>
      <c r="D482" s="22" t="s">
        <v>16</v>
      </c>
      <c r="E482" s="20" t="s">
        <v>22</v>
      </c>
      <c r="F482" s="29" t="s">
        <v>4097</v>
      </c>
      <c r="G482" s="33">
        <v>1</v>
      </c>
      <c r="H482" s="33">
        <f t="shared" si="64"/>
        <v>1</v>
      </c>
      <c r="I482" s="33">
        <f t="shared" si="65"/>
        <v>1</v>
      </c>
      <c r="J482" s="33">
        <v>0</v>
      </c>
      <c r="K482" s="33">
        <f t="shared" si="66"/>
        <v>1</v>
      </c>
      <c r="L482" s="33">
        <f t="shared" si="67"/>
        <v>2</v>
      </c>
      <c r="M482" s="33">
        <f t="shared" si="68"/>
        <v>0</v>
      </c>
      <c r="N482" s="33">
        <f t="shared" si="69"/>
        <v>2</v>
      </c>
      <c r="O482" s="33">
        <f t="shared" si="70"/>
        <v>0.1</v>
      </c>
      <c r="P482" s="33">
        <f t="shared" si="71"/>
        <v>2</v>
      </c>
      <c r="Q482" s="33">
        <f t="shared" si="72"/>
        <v>0</v>
      </c>
    </row>
    <row r="483" spans="1:17" x14ac:dyDescent="0.25">
      <c r="A483" s="23" t="s">
        <v>4249</v>
      </c>
      <c r="B483" s="20" t="s">
        <v>2077</v>
      </c>
      <c r="C483" s="22" t="s">
        <v>485</v>
      </c>
      <c r="D483" s="22" t="s">
        <v>16</v>
      </c>
      <c r="E483" s="20" t="s">
        <v>17</v>
      </c>
      <c r="F483" s="29" t="s">
        <v>4250</v>
      </c>
      <c r="G483" s="33">
        <v>1</v>
      </c>
      <c r="H483" s="33">
        <f t="shared" si="64"/>
        <v>1</v>
      </c>
      <c r="I483" s="33">
        <f t="shared" si="65"/>
        <v>1</v>
      </c>
      <c r="J483" s="33">
        <v>0</v>
      </c>
      <c r="K483" s="33">
        <f t="shared" si="66"/>
        <v>1</v>
      </c>
      <c r="L483" s="33">
        <f t="shared" si="67"/>
        <v>2</v>
      </c>
      <c r="M483" s="33">
        <f t="shared" si="68"/>
        <v>0</v>
      </c>
      <c r="N483" s="33">
        <f t="shared" si="69"/>
        <v>2</v>
      </c>
      <c r="O483" s="33">
        <f t="shared" si="70"/>
        <v>0.1</v>
      </c>
      <c r="P483" s="33">
        <f t="shared" si="71"/>
        <v>2</v>
      </c>
      <c r="Q483" s="33">
        <f t="shared" si="72"/>
        <v>0</v>
      </c>
    </row>
    <row r="484" spans="1:17" x14ac:dyDescent="0.25">
      <c r="A484" s="23" t="s">
        <v>4455</v>
      </c>
      <c r="B484" s="20" t="s">
        <v>2077</v>
      </c>
      <c r="C484" s="22" t="s">
        <v>485</v>
      </c>
      <c r="D484" s="22" t="s">
        <v>16</v>
      </c>
      <c r="E484" s="20" t="s">
        <v>60</v>
      </c>
      <c r="F484" s="29" t="s">
        <v>4456</v>
      </c>
      <c r="G484" s="33">
        <v>1</v>
      </c>
      <c r="H484" s="33">
        <f t="shared" si="64"/>
        <v>1</v>
      </c>
      <c r="I484" s="33">
        <f t="shared" si="65"/>
        <v>1</v>
      </c>
      <c r="J484" s="33">
        <v>0</v>
      </c>
      <c r="K484" s="33">
        <f t="shared" si="66"/>
        <v>1</v>
      </c>
      <c r="L484" s="33">
        <f t="shared" si="67"/>
        <v>2</v>
      </c>
      <c r="M484" s="33">
        <f t="shared" si="68"/>
        <v>0</v>
      </c>
      <c r="N484" s="33">
        <f t="shared" si="69"/>
        <v>2</v>
      </c>
      <c r="O484" s="33">
        <f t="shared" si="70"/>
        <v>0.1</v>
      </c>
      <c r="P484" s="33">
        <f t="shared" si="71"/>
        <v>2</v>
      </c>
      <c r="Q484" s="33">
        <f t="shared" si="72"/>
        <v>0</v>
      </c>
    </row>
    <row r="485" spans="1:17" x14ac:dyDescent="0.25">
      <c r="A485" s="23" t="s">
        <v>4247</v>
      </c>
      <c r="B485" s="20" t="s">
        <v>2077</v>
      </c>
      <c r="C485" s="22" t="s">
        <v>485</v>
      </c>
      <c r="D485" s="22" t="s">
        <v>16</v>
      </c>
      <c r="E485" s="20" t="s">
        <v>31</v>
      </c>
      <c r="F485" s="29" t="s">
        <v>4248</v>
      </c>
      <c r="G485" s="33">
        <v>1</v>
      </c>
      <c r="H485" s="33">
        <f t="shared" si="64"/>
        <v>1</v>
      </c>
      <c r="I485" s="33">
        <f t="shared" si="65"/>
        <v>1</v>
      </c>
      <c r="J485" s="33">
        <v>0</v>
      </c>
      <c r="K485" s="33">
        <f t="shared" si="66"/>
        <v>1</v>
      </c>
      <c r="L485" s="33">
        <f t="shared" si="67"/>
        <v>2</v>
      </c>
      <c r="M485" s="33">
        <f t="shared" si="68"/>
        <v>0</v>
      </c>
      <c r="N485" s="33">
        <f t="shared" si="69"/>
        <v>2</v>
      </c>
      <c r="O485" s="33">
        <f t="shared" si="70"/>
        <v>0.1</v>
      </c>
      <c r="P485" s="33">
        <f t="shared" si="71"/>
        <v>2</v>
      </c>
      <c r="Q485" s="33">
        <f t="shared" si="72"/>
        <v>0</v>
      </c>
    </row>
    <row r="486" spans="1:17" x14ac:dyDescent="0.25">
      <c r="A486" s="23" t="s">
        <v>4628</v>
      </c>
      <c r="B486" s="20" t="s">
        <v>2077</v>
      </c>
      <c r="C486" s="22" t="s">
        <v>1075</v>
      </c>
      <c r="D486" s="22"/>
      <c r="E486" s="4" t="s">
        <v>4641</v>
      </c>
      <c r="F486" s="29" t="s">
        <v>4650</v>
      </c>
      <c r="G486" s="33">
        <v>1</v>
      </c>
      <c r="H486" s="33">
        <f t="shared" si="64"/>
        <v>1</v>
      </c>
      <c r="I486" s="33">
        <f t="shared" si="65"/>
        <v>1</v>
      </c>
      <c r="J486" s="33">
        <v>1</v>
      </c>
      <c r="K486" s="33">
        <f t="shared" si="66"/>
        <v>1</v>
      </c>
      <c r="L486" s="33">
        <f t="shared" si="67"/>
        <v>0</v>
      </c>
      <c r="M486" s="33">
        <f t="shared" si="68"/>
        <v>1</v>
      </c>
      <c r="N486" s="33">
        <f t="shared" si="69"/>
        <v>2</v>
      </c>
      <c r="O486" s="33">
        <f t="shared" si="70"/>
        <v>0</v>
      </c>
      <c r="P486" s="33">
        <f t="shared" si="71"/>
        <v>0</v>
      </c>
      <c r="Q486" s="33">
        <f t="shared" si="72"/>
        <v>4</v>
      </c>
    </row>
    <row r="487" spans="1:17" ht="19.5" x14ac:dyDescent="0.25">
      <c r="A487" s="23" t="s">
        <v>4628</v>
      </c>
      <c r="B487" s="20" t="s">
        <v>2077</v>
      </c>
      <c r="C487" s="22" t="s">
        <v>1075</v>
      </c>
      <c r="D487" s="22"/>
      <c r="E487" s="4" t="s">
        <v>4642</v>
      </c>
      <c r="F487" s="29" t="s">
        <v>4650</v>
      </c>
      <c r="G487" s="33">
        <v>1</v>
      </c>
      <c r="H487" s="33">
        <f t="shared" si="64"/>
        <v>1</v>
      </c>
      <c r="I487" s="33">
        <f t="shared" si="65"/>
        <v>1</v>
      </c>
      <c r="J487" s="33">
        <v>1</v>
      </c>
      <c r="K487" s="33">
        <f t="shared" si="66"/>
        <v>1</v>
      </c>
      <c r="L487" s="33">
        <f t="shared" si="67"/>
        <v>0</v>
      </c>
      <c r="M487" s="33">
        <f t="shared" si="68"/>
        <v>1</v>
      </c>
      <c r="N487" s="33">
        <f t="shared" si="69"/>
        <v>2</v>
      </c>
      <c r="O487" s="33">
        <f t="shared" si="70"/>
        <v>0</v>
      </c>
      <c r="P487" s="33">
        <f t="shared" si="71"/>
        <v>0</v>
      </c>
      <c r="Q487" s="33">
        <f t="shared" si="72"/>
        <v>4</v>
      </c>
    </row>
    <row r="488" spans="1:17" x14ac:dyDescent="0.25">
      <c r="A488" s="23" t="s">
        <v>4348</v>
      </c>
      <c r="B488" s="20" t="s">
        <v>2077</v>
      </c>
      <c r="C488" s="22" t="s">
        <v>1466</v>
      </c>
      <c r="D488" s="22" t="s">
        <v>16</v>
      </c>
      <c r="E488" s="20" t="s">
        <v>960</v>
      </c>
      <c r="F488" s="29" t="s">
        <v>4349</v>
      </c>
      <c r="G488" s="33">
        <v>1</v>
      </c>
      <c r="H488" s="33">
        <f t="shared" si="64"/>
        <v>1</v>
      </c>
      <c r="I488" s="33">
        <f t="shared" si="65"/>
        <v>1</v>
      </c>
      <c r="J488" s="33">
        <v>0</v>
      </c>
      <c r="K488" s="33">
        <f t="shared" si="66"/>
        <v>1</v>
      </c>
      <c r="L488" s="33">
        <f t="shared" si="67"/>
        <v>2</v>
      </c>
      <c r="M488" s="33">
        <f t="shared" si="68"/>
        <v>0</v>
      </c>
      <c r="N488" s="33">
        <f t="shared" si="69"/>
        <v>2</v>
      </c>
      <c r="O488" s="33">
        <f t="shared" si="70"/>
        <v>0.1</v>
      </c>
      <c r="P488" s="33">
        <f t="shared" si="71"/>
        <v>2</v>
      </c>
      <c r="Q488" s="33">
        <f t="shared" si="72"/>
        <v>0</v>
      </c>
    </row>
    <row r="489" spans="1:17" x14ac:dyDescent="0.25">
      <c r="A489" s="23" t="s">
        <v>4346</v>
      </c>
      <c r="B489" s="20" t="s">
        <v>2077</v>
      </c>
      <c r="C489" s="22" t="s">
        <v>1466</v>
      </c>
      <c r="D489" s="22" t="s">
        <v>16</v>
      </c>
      <c r="E489" s="20" t="s">
        <v>985</v>
      </c>
      <c r="F489" s="29" t="s">
        <v>4347</v>
      </c>
      <c r="G489" s="33">
        <v>1</v>
      </c>
      <c r="H489" s="33">
        <f t="shared" si="64"/>
        <v>1</v>
      </c>
      <c r="I489" s="33">
        <f t="shared" si="65"/>
        <v>1</v>
      </c>
      <c r="J489" s="33">
        <v>0</v>
      </c>
      <c r="K489" s="33">
        <f t="shared" si="66"/>
        <v>1</v>
      </c>
      <c r="L489" s="33">
        <f t="shared" si="67"/>
        <v>2</v>
      </c>
      <c r="M489" s="33">
        <f t="shared" si="68"/>
        <v>0</v>
      </c>
      <c r="N489" s="33">
        <f t="shared" si="69"/>
        <v>2</v>
      </c>
      <c r="O489" s="33">
        <f t="shared" si="70"/>
        <v>0.1</v>
      </c>
      <c r="P489" s="33">
        <f t="shared" si="71"/>
        <v>2</v>
      </c>
      <c r="Q489" s="33">
        <f t="shared" si="72"/>
        <v>0</v>
      </c>
    </row>
    <row r="490" spans="1:17" x14ac:dyDescent="0.25">
      <c r="A490" s="23" t="s">
        <v>4528</v>
      </c>
      <c r="B490" s="20" t="s">
        <v>2077</v>
      </c>
      <c r="C490" s="22" t="s">
        <v>516</v>
      </c>
      <c r="D490" s="22" t="s">
        <v>16</v>
      </c>
      <c r="E490" s="20" t="s">
        <v>149</v>
      </c>
      <c r="F490" s="29" t="s">
        <v>4529</v>
      </c>
      <c r="G490" s="33">
        <v>1</v>
      </c>
      <c r="H490" s="33">
        <f t="shared" si="64"/>
        <v>1</v>
      </c>
      <c r="I490" s="33">
        <f t="shared" si="65"/>
        <v>1</v>
      </c>
      <c r="J490" s="33">
        <v>0</v>
      </c>
      <c r="K490" s="33">
        <f t="shared" si="66"/>
        <v>1</v>
      </c>
      <c r="L490" s="33">
        <f t="shared" si="67"/>
        <v>2</v>
      </c>
      <c r="M490" s="33">
        <f t="shared" si="68"/>
        <v>0</v>
      </c>
      <c r="N490" s="33">
        <f t="shared" si="69"/>
        <v>2</v>
      </c>
      <c r="O490" s="33">
        <f t="shared" si="70"/>
        <v>0.1</v>
      </c>
      <c r="P490" s="33">
        <f t="shared" si="71"/>
        <v>2</v>
      </c>
      <c r="Q490" s="33">
        <f t="shared" si="72"/>
        <v>0</v>
      </c>
    </row>
    <row r="491" spans="1:17" x14ac:dyDescent="0.25">
      <c r="A491" s="23" t="s">
        <v>4530</v>
      </c>
      <c r="B491" s="20" t="s">
        <v>2077</v>
      </c>
      <c r="C491" s="22" t="s">
        <v>516</v>
      </c>
      <c r="D491" s="22" t="s">
        <v>16</v>
      </c>
      <c r="E491" s="20" t="s">
        <v>116</v>
      </c>
      <c r="F491" s="29" t="s">
        <v>4531</v>
      </c>
      <c r="G491" s="33">
        <v>1</v>
      </c>
      <c r="H491" s="33">
        <f t="shared" si="64"/>
        <v>1</v>
      </c>
      <c r="I491" s="33">
        <f t="shared" si="65"/>
        <v>1</v>
      </c>
      <c r="J491" s="33">
        <v>0</v>
      </c>
      <c r="K491" s="33">
        <f t="shared" si="66"/>
        <v>1</v>
      </c>
      <c r="L491" s="33">
        <f t="shared" si="67"/>
        <v>2</v>
      </c>
      <c r="M491" s="33">
        <f t="shared" si="68"/>
        <v>0</v>
      </c>
      <c r="N491" s="33">
        <f t="shared" si="69"/>
        <v>2</v>
      </c>
      <c r="O491" s="33">
        <f t="shared" si="70"/>
        <v>0.1</v>
      </c>
      <c r="P491" s="33">
        <f t="shared" si="71"/>
        <v>2</v>
      </c>
      <c r="Q491" s="33">
        <f t="shared" si="72"/>
        <v>0</v>
      </c>
    </row>
    <row r="492" spans="1:17" x14ac:dyDescent="0.25">
      <c r="A492" s="23" t="s">
        <v>4532</v>
      </c>
      <c r="B492" s="20" t="s">
        <v>2077</v>
      </c>
      <c r="C492" s="22" t="s">
        <v>516</v>
      </c>
      <c r="D492" s="22" t="s">
        <v>16</v>
      </c>
      <c r="E492" s="20" t="s">
        <v>336</v>
      </c>
      <c r="F492" s="29" t="s">
        <v>4533</v>
      </c>
      <c r="G492" s="33">
        <v>1</v>
      </c>
      <c r="H492" s="33">
        <f t="shared" si="64"/>
        <v>1</v>
      </c>
      <c r="I492" s="33">
        <f t="shared" si="65"/>
        <v>1</v>
      </c>
      <c r="J492" s="33">
        <v>0</v>
      </c>
      <c r="K492" s="33">
        <f t="shared" si="66"/>
        <v>1</v>
      </c>
      <c r="L492" s="33">
        <f t="shared" si="67"/>
        <v>2</v>
      </c>
      <c r="M492" s="33">
        <f t="shared" si="68"/>
        <v>0</v>
      </c>
      <c r="N492" s="33">
        <f t="shared" si="69"/>
        <v>2</v>
      </c>
      <c r="O492" s="33">
        <f t="shared" si="70"/>
        <v>0.1</v>
      </c>
      <c r="P492" s="33">
        <f t="shared" si="71"/>
        <v>2</v>
      </c>
      <c r="Q492" s="33">
        <f t="shared" si="72"/>
        <v>0</v>
      </c>
    </row>
    <row r="493" spans="1:17" ht="19.5" x14ac:dyDescent="0.25">
      <c r="A493" s="23">
        <v>117</v>
      </c>
      <c r="B493" s="20" t="s">
        <v>2077</v>
      </c>
      <c r="C493" s="22" t="s">
        <v>516</v>
      </c>
      <c r="D493" s="22"/>
      <c r="E493" s="4" t="s">
        <v>4643</v>
      </c>
      <c r="F493" s="29" t="s">
        <v>4651</v>
      </c>
      <c r="G493" s="33">
        <v>1</v>
      </c>
      <c r="H493" s="33">
        <f t="shared" si="64"/>
        <v>1</v>
      </c>
      <c r="I493" s="33">
        <f t="shared" si="65"/>
        <v>1</v>
      </c>
      <c r="J493" s="33">
        <v>1</v>
      </c>
      <c r="K493" s="33">
        <f t="shared" si="66"/>
        <v>1</v>
      </c>
      <c r="L493" s="33">
        <f t="shared" si="67"/>
        <v>0</v>
      </c>
      <c r="M493" s="33">
        <f t="shared" si="68"/>
        <v>1</v>
      </c>
      <c r="N493" s="33">
        <f t="shared" si="69"/>
        <v>2</v>
      </c>
      <c r="O493" s="33">
        <f t="shared" si="70"/>
        <v>0</v>
      </c>
      <c r="P493" s="33">
        <f t="shared" si="71"/>
        <v>0</v>
      </c>
      <c r="Q493" s="33">
        <f t="shared" si="72"/>
        <v>4</v>
      </c>
    </row>
    <row r="494" spans="1:17" x14ac:dyDescent="0.25">
      <c r="A494" s="23" t="s">
        <v>3998</v>
      </c>
      <c r="B494" s="20" t="s">
        <v>2077</v>
      </c>
      <c r="C494" s="22" t="s">
        <v>1375</v>
      </c>
      <c r="D494" s="22" t="s">
        <v>16</v>
      </c>
      <c r="E494" s="20" t="s">
        <v>50</v>
      </c>
      <c r="F494" s="29" t="s">
        <v>3999</v>
      </c>
      <c r="G494" s="33">
        <v>1</v>
      </c>
      <c r="H494" s="33">
        <f t="shared" si="64"/>
        <v>1</v>
      </c>
      <c r="I494" s="33">
        <f t="shared" si="65"/>
        <v>1</v>
      </c>
      <c r="J494" s="33">
        <v>1</v>
      </c>
      <c r="K494" s="33">
        <f t="shared" si="66"/>
        <v>1</v>
      </c>
      <c r="L494" s="33">
        <f t="shared" si="67"/>
        <v>0</v>
      </c>
      <c r="M494" s="33">
        <f t="shared" si="68"/>
        <v>1</v>
      </c>
      <c r="N494" s="33">
        <f t="shared" si="69"/>
        <v>2</v>
      </c>
      <c r="O494" s="33">
        <f t="shared" si="70"/>
        <v>0</v>
      </c>
      <c r="P494" s="33">
        <f t="shared" si="71"/>
        <v>0</v>
      </c>
      <c r="Q494" s="33">
        <f t="shared" si="72"/>
        <v>4</v>
      </c>
    </row>
    <row r="495" spans="1:17" x14ac:dyDescent="0.25">
      <c r="A495" s="23" t="s">
        <v>3773</v>
      </c>
      <c r="B495" s="20" t="s">
        <v>2077</v>
      </c>
      <c r="C495" s="22" t="s">
        <v>1375</v>
      </c>
      <c r="D495" s="22" t="s">
        <v>16</v>
      </c>
      <c r="E495" s="20" t="s">
        <v>32</v>
      </c>
      <c r="F495" s="29" t="s">
        <v>3774</v>
      </c>
      <c r="G495" s="33">
        <v>1</v>
      </c>
      <c r="H495" s="33">
        <f t="shared" si="64"/>
        <v>1</v>
      </c>
      <c r="I495" s="33">
        <f t="shared" si="65"/>
        <v>1</v>
      </c>
      <c r="J495" s="33">
        <v>1</v>
      </c>
      <c r="K495" s="33">
        <f t="shared" si="66"/>
        <v>1</v>
      </c>
      <c r="L495" s="33">
        <f t="shared" si="67"/>
        <v>0</v>
      </c>
      <c r="M495" s="33">
        <f t="shared" si="68"/>
        <v>1</v>
      </c>
      <c r="N495" s="33">
        <f t="shared" si="69"/>
        <v>2</v>
      </c>
      <c r="O495" s="33">
        <f t="shared" si="70"/>
        <v>0</v>
      </c>
      <c r="P495" s="33">
        <f t="shared" si="71"/>
        <v>0</v>
      </c>
      <c r="Q495" s="33">
        <f t="shared" si="72"/>
        <v>4</v>
      </c>
    </row>
    <row r="496" spans="1:17" x14ac:dyDescent="0.25">
      <c r="A496" s="23" t="s">
        <v>4326</v>
      </c>
      <c r="B496" s="20" t="s">
        <v>2077</v>
      </c>
      <c r="C496" s="22" t="s">
        <v>1375</v>
      </c>
      <c r="D496" s="22" t="s">
        <v>16</v>
      </c>
      <c r="E496" s="20" t="s">
        <v>152</v>
      </c>
      <c r="F496" s="29" t="s">
        <v>4327</v>
      </c>
      <c r="G496" s="33">
        <v>1</v>
      </c>
      <c r="H496" s="33">
        <f t="shared" si="64"/>
        <v>1</v>
      </c>
      <c r="I496" s="33">
        <f t="shared" si="65"/>
        <v>1</v>
      </c>
      <c r="J496" s="33">
        <v>1</v>
      </c>
      <c r="K496" s="33">
        <f t="shared" si="66"/>
        <v>1</v>
      </c>
      <c r="L496" s="33">
        <f t="shared" si="67"/>
        <v>0</v>
      </c>
      <c r="M496" s="33">
        <f t="shared" si="68"/>
        <v>1</v>
      </c>
      <c r="N496" s="33">
        <f t="shared" si="69"/>
        <v>2</v>
      </c>
      <c r="O496" s="33">
        <f t="shared" si="70"/>
        <v>0</v>
      </c>
      <c r="P496" s="33">
        <f t="shared" si="71"/>
        <v>0</v>
      </c>
      <c r="Q496" s="33">
        <f t="shared" si="72"/>
        <v>4</v>
      </c>
    </row>
    <row r="497" spans="1:17" x14ac:dyDescent="0.25">
      <c r="A497" s="23" t="s">
        <v>3972</v>
      </c>
      <c r="B497" s="20" t="s">
        <v>2077</v>
      </c>
      <c r="C497" s="22" t="s">
        <v>875</v>
      </c>
      <c r="D497" s="22" t="s">
        <v>145</v>
      </c>
      <c r="E497" s="20" t="s">
        <v>119</v>
      </c>
      <c r="F497" s="29" t="s">
        <v>3973</v>
      </c>
      <c r="G497" s="33">
        <v>1</v>
      </c>
      <c r="H497" s="33">
        <f t="shared" si="64"/>
        <v>1</v>
      </c>
      <c r="I497" s="33">
        <f t="shared" si="65"/>
        <v>1</v>
      </c>
      <c r="J497" s="33">
        <v>1</v>
      </c>
      <c r="K497" s="33">
        <f t="shared" si="66"/>
        <v>1</v>
      </c>
      <c r="L497" s="33">
        <f t="shared" si="67"/>
        <v>0</v>
      </c>
      <c r="M497" s="33">
        <f t="shared" si="68"/>
        <v>1</v>
      </c>
      <c r="N497" s="33">
        <f t="shared" si="69"/>
        <v>2</v>
      </c>
      <c r="O497" s="33">
        <f t="shared" si="70"/>
        <v>0</v>
      </c>
      <c r="P497" s="33">
        <f t="shared" si="71"/>
        <v>0</v>
      </c>
      <c r="Q497" s="33">
        <f t="shared" si="72"/>
        <v>4</v>
      </c>
    </row>
    <row r="498" spans="1:17" x14ac:dyDescent="0.25">
      <c r="A498" s="23" t="s">
        <v>3936</v>
      </c>
      <c r="B498" s="20" t="s">
        <v>2077</v>
      </c>
      <c r="C498" s="22" t="s">
        <v>553</v>
      </c>
      <c r="D498" s="22" t="s">
        <v>16</v>
      </c>
      <c r="E498" s="20" t="s">
        <v>50</v>
      </c>
      <c r="F498" s="29" t="s">
        <v>3937</v>
      </c>
      <c r="G498" s="33">
        <v>1</v>
      </c>
      <c r="H498" s="33">
        <f t="shared" si="64"/>
        <v>1</v>
      </c>
      <c r="I498" s="33">
        <f t="shared" si="65"/>
        <v>1</v>
      </c>
      <c r="J498" s="33">
        <v>1</v>
      </c>
      <c r="K498" s="33">
        <f t="shared" si="66"/>
        <v>1</v>
      </c>
      <c r="L498" s="33">
        <f t="shared" si="67"/>
        <v>0</v>
      </c>
      <c r="M498" s="33">
        <f t="shared" si="68"/>
        <v>1</v>
      </c>
      <c r="N498" s="33">
        <f t="shared" si="69"/>
        <v>2</v>
      </c>
      <c r="O498" s="33">
        <f t="shared" si="70"/>
        <v>0</v>
      </c>
      <c r="P498" s="33">
        <f t="shared" si="71"/>
        <v>0</v>
      </c>
      <c r="Q498" s="33">
        <f t="shared" si="72"/>
        <v>4</v>
      </c>
    </row>
    <row r="499" spans="1:17" x14ac:dyDescent="0.25">
      <c r="A499" s="23" t="s">
        <v>4181</v>
      </c>
      <c r="B499" s="20" t="s">
        <v>2077</v>
      </c>
      <c r="C499" s="22" t="s">
        <v>553</v>
      </c>
      <c r="D499" s="22" t="s">
        <v>16</v>
      </c>
      <c r="E499" s="20" t="s">
        <v>32</v>
      </c>
      <c r="F499" s="29" t="s">
        <v>4182</v>
      </c>
      <c r="G499" s="33">
        <v>1</v>
      </c>
      <c r="H499" s="33">
        <f t="shared" si="64"/>
        <v>1</v>
      </c>
      <c r="I499" s="33">
        <f t="shared" si="65"/>
        <v>1</v>
      </c>
      <c r="J499" s="33">
        <v>1</v>
      </c>
      <c r="K499" s="33">
        <f t="shared" si="66"/>
        <v>1</v>
      </c>
      <c r="L499" s="33">
        <f t="shared" si="67"/>
        <v>0</v>
      </c>
      <c r="M499" s="33">
        <f t="shared" si="68"/>
        <v>1</v>
      </c>
      <c r="N499" s="33">
        <f t="shared" si="69"/>
        <v>2</v>
      </c>
      <c r="O499" s="33">
        <f t="shared" si="70"/>
        <v>0</v>
      </c>
      <c r="P499" s="33">
        <f t="shared" si="71"/>
        <v>0</v>
      </c>
      <c r="Q499" s="33">
        <f t="shared" si="72"/>
        <v>4</v>
      </c>
    </row>
    <row r="500" spans="1:17" x14ac:dyDescent="0.25">
      <c r="A500" s="23" t="s">
        <v>3938</v>
      </c>
      <c r="B500" s="20" t="s">
        <v>2077</v>
      </c>
      <c r="C500" s="22" t="s">
        <v>553</v>
      </c>
      <c r="D500" s="22" t="s">
        <v>16</v>
      </c>
      <c r="E500" s="20" t="s">
        <v>152</v>
      </c>
      <c r="F500" s="29" t="s">
        <v>3939</v>
      </c>
      <c r="G500" s="33">
        <v>1</v>
      </c>
      <c r="H500" s="33">
        <f t="shared" si="64"/>
        <v>1</v>
      </c>
      <c r="I500" s="33">
        <f t="shared" si="65"/>
        <v>1</v>
      </c>
      <c r="J500" s="33">
        <v>1</v>
      </c>
      <c r="K500" s="33">
        <f t="shared" si="66"/>
        <v>1</v>
      </c>
      <c r="L500" s="33">
        <f t="shared" si="67"/>
        <v>0</v>
      </c>
      <c r="M500" s="33">
        <f t="shared" si="68"/>
        <v>1</v>
      </c>
      <c r="N500" s="33">
        <f t="shared" si="69"/>
        <v>2</v>
      </c>
      <c r="O500" s="33">
        <f t="shared" si="70"/>
        <v>0</v>
      </c>
      <c r="P500" s="33">
        <f t="shared" si="71"/>
        <v>0</v>
      </c>
      <c r="Q500" s="33">
        <f t="shared" si="72"/>
        <v>4</v>
      </c>
    </row>
    <row r="501" spans="1:17" x14ac:dyDescent="0.25">
      <c r="A501" s="23" t="s">
        <v>4191</v>
      </c>
      <c r="B501" s="20" t="s">
        <v>2077</v>
      </c>
      <c r="C501" s="22" t="s">
        <v>1320</v>
      </c>
      <c r="D501" s="22" t="s">
        <v>16</v>
      </c>
      <c r="E501" s="20" t="s">
        <v>15</v>
      </c>
      <c r="F501" s="29" t="s">
        <v>4192</v>
      </c>
      <c r="G501" s="33">
        <v>1</v>
      </c>
      <c r="H501" s="33">
        <f t="shared" si="64"/>
        <v>1</v>
      </c>
      <c r="I501" s="33">
        <f t="shared" si="65"/>
        <v>1</v>
      </c>
      <c r="J501" s="33">
        <v>1</v>
      </c>
      <c r="K501" s="33">
        <f t="shared" si="66"/>
        <v>1</v>
      </c>
      <c r="L501" s="33">
        <f t="shared" si="67"/>
        <v>0</v>
      </c>
      <c r="M501" s="33">
        <f t="shared" si="68"/>
        <v>1</v>
      </c>
      <c r="N501" s="33">
        <f t="shared" si="69"/>
        <v>2</v>
      </c>
      <c r="O501" s="33">
        <f t="shared" si="70"/>
        <v>0</v>
      </c>
      <c r="P501" s="33">
        <f t="shared" si="71"/>
        <v>0</v>
      </c>
      <c r="Q501" s="33">
        <f t="shared" si="72"/>
        <v>4</v>
      </c>
    </row>
    <row r="502" spans="1:17" x14ac:dyDescent="0.25">
      <c r="A502" s="23" t="s">
        <v>3674</v>
      </c>
      <c r="B502" s="20" t="s">
        <v>2077</v>
      </c>
      <c r="C502" s="22" t="s">
        <v>977</v>
      </c>
      <c r="D502" s="22" t="s">
        <v>16</v>
      </c>
      <c r="E502" s="20" t="s">
        <v>50</v>
      </c>
      <c r="F502" s="29" t="s">
        <v>3675</v>
      </c>
      <c r="G502" s="33">
        <v>1</v>
      </c>
      <c r="H502" s="33">
        <f t="shared" si="64"/>
        <v>1</v>
      </c>
      <c r="I502" s="33">
        <f t="shared" si="65"/>
        <v>1</v>
      </c>
      <c r="J502" s="33">
        <v>1</v>
      </c>
      <c r="K502" s="33">
        <f t="shared" si="66"/>
        <v>1</v>
      </c>
      <c r="L502" s="33">
        <f t="shared" si="67"/>
        <v>0</v>
      </c>
      <c r="M502" s="33">
        <f t="shared" si="68"/>
        <v>1</v>
      </c>
      <c r="N502" s="33">
        <f t="shared" si="69"/>
        <v>2</v>
      </c>
      <c r="O502" s="33">
        <f t="shared" si="70"/>
        <v>0</v>
      </c>
      <c r="P502" s="33">
        <f t="shared" si="71"/>
        <v>0</v>
      </c>
      <c r="Q502" s="33">
        <f t="shared" si="72"/>
        <v>4</v>
      </c>
    </row>
    <row r="503" spans="1:17" x14ac:dyDescent="0.25">
      <c r="A503" s="23" t="s">
        <v>4463</v>
      </c>
      <c r="B503" s="20" t="s">
        <v>2077</v>
      </c>
      <c r="C503" s="22" t="s">
        <v>800</v>
      </c>
      <c r="D503" s="22" t="s">
        <v>96</v>
      </c>
      <c r="E503" s="20" t="s">
        <v>50</v>
      </c>
      <c r="F503" s="29" t="s">
        <v>4464</v>
      </c>
      <c r="G503" s="33">
        <v>1</v>
      </c>
      <c r="H503" s="33">
        <f t="shared" si="64"/>
        <v>1</v>
      </c>
      <c r="I503" s="33">
        <f t="shared" si="65"/>
        <v>1</v>
      </c>
      <c r="J503" s="33">
        <v>1</v>
      </c>
      <c r="K503" s="33">
        <f t="shared" si="66"/>
        <v>1</v>
      </c>
      <c r="L503" s="33">
        <f t="shared" si="67"/>
        <v>0</v>
      </c>
      <c r="M503" s="33">
        <f t="shared" si="68"/>
        <v>1</v>
      </c>
      <c r="N503" s="33">
        <f t="shared" si="69"/>
        <v>2</v>
      </c>
      <c r="O503" s="33">
        <f t="shared" si="70"/>
        <v>0</v>
      </c>
      <c r="P503" s="33">
        <f t="shared" si="71"/>
        <v>0</v>
      </c>
      <c r="Q503" s="33">
        <f t="shared" si="72"/>
        <v>4</v>
      </c>
    </row>
    <row r="504" spans="1:17" x14ac:dyDescent="0.25">
      <c r="A504" s="23" t="s">
        <v>4477</v>
      </c>
      <c r="B504" s="20" t="s">
        <v>2077</v>
      </c>
      <c r="C504" s="22" t="s">
        <v>800</v>
      </c>
      <c r="D504" s="22" t="s">
        <v>96</v>
      </c>
      <c r="E504" s="20" t="s">
        <v>28</v>
      </c>
      <c r="F504" s="29" t="s">
        <v>4478</v>
      </c>
      <c r="G504" s="33">
        <v>1</v>
      </c>
      <c r="H504" s="33">
        <f t="shared" si="64"/>
        <v>1</v>
      </c>
      <c r="I504" s="33">
        <f t="shared" si="65"/>
        <v>1</v>
      </c>
      <c r="J504" s="33">
        <v>1</v>
      </c>
      <c r="K504" s="33">
        <f t="shared" si="66"/>
        <v>1</v>
      </c>
      <c r="L504" s="33">
        <f t="shared" si="67"/>
        <v>0</v>
      </c>
      <c r="M504" s="33">
        <f t="shared" si="68"/>
        <v>1</v>
      </c>
      <c r="N504" s="33">
        <f t="shared" si="69"/>
        <v>2</v>
      </c>
      <c r="O504" s="33">
        <f t="shared" si="70"/>
        <v>0</v>
      </c>
      <c r="P504" s="33">
        <f t="shared" si="71"/>
        <v>0</v>
      </c>
      <c r="Q504" s="33">
        <f t="shared" si="72"/>
        <v>4</v>
      </c>
    </row>
    <row r="505" spans="1:17" x14ac:dyDescent="0.25">
      <c r="A505" s="23" t="s">
        <v>3899</v>
      </c>
      <c r="B505" s="20" t="s">
        <v>2077</v>
      </c>
      <c r="C505" s="22" t="s">
        <v>75</v>
      </c>
      <c r="D505" s="22" t="s">
        <v>16</v>
      </c>
      <c r="E505" s="20" t="s">
        <v>119</v>
      </c>
      <c r="F505" s="29" t="s">
        <v>3900</v>
      </c>
      <c r="G505" s="33">
        <v>1</v>
      </c>
      <c r="H505" s="33">
        <f t="shared" si="64"/>
        <v>1</v>
      </c>
      <c r="I505" s="33">
        <f t="shared" si="65"/>
        <v>1</v>
      </c>
      <c r="J505" s="33">
        <v>1</v>
      </c>
      <c r="K505" s="33">
        <f t="shared" si="66"/>
        <v>1</v>
      </c>
      <c r="L505" s="33">
        <f t="shared" si="67"/>
        <v>0</v>
      </c>
      <c r="M505" s="33">
        <f t="shared" si="68"/>
        <v>1</v>
      </c>
      <c r="N505" s="33">
        <f t="shared" si="69"/>
        <v>2</v>
      </c>
      <c r="O505" s="33">
        <f t="shared" si="70"/>
        <v>0</v>
      </c>
      <c r="P505" s="33">
        <f t="shared" si="71"/>
        <v>0</v>
      </c>
      <c r="Q505" s="33">
        <f t="shared" si="72"/>
        <v>4</v>
      </c>
    </row>
    <row r="506" spans="1:17" x14ac:dyDescent="0.25">
      <c r="A506" s="23" t="s">
        <v>3940</v>
      </c>
      <c r="B506" s="20" t="s">
        <v>2121</v>
      </c>
      <c r="C506" s="22" t="s">
        <v>25</v>
      </c>
      <c r="D506" s="22" t="s">
        <v>145</v>
      </c>
      <c r="E506" s="20" t="s">
        <v>50</v>
      </c>
      <c r="F506" s="29" t="s">
        <v>3941</v>
      </c>
      <c r="G506" s="33">
        <v>1</v>
      </c>
      <c r="H506" s="33">
        <f t="shared" si="64"/>
        <v>1</v>
      </c>
      <c r="I506" s="33">
        <f t="shared" si="65"/>
        <v>1</v>
      </c>
      <c r="J506" s="33">
        <v>1</v>
      </c>
      <c r="K506" s="33">
        <f t="shared" si="66"/>
        <v>1</v>
      </c>
      <c r="L506" s="33">
        <f t="shared" si="67"/>
        <v>0</v>
      </c>
      <c r="M506" s="33">
        <f t="shared" si="68"/>
        <v>1</v>
      </c>
      <c r="N506" s="33">
        <f t="shared" si="69"/>
        <v>2</v>
      </c>
      <c r="O506" s="33">
        <f t="shared" si="70"/>
        <v>0</v>
      </c>
      <c r="P506" s="33">
        <f t="shared" si="71"/>
        <v>0</v>
      </c>
      <c r="Q506" s="33">
        <f t="shared" si="72"/>
        <v>4</v>
      </c>
    </row>
    <row r="507" spans="1:17" x14ac:dyDescent="0.25">
      <c r="A507" s="23" t="s">
        <v>3942</v>
      </c>
      <c r="B507" s="20" t="s">
        <v>2121</v>
      </c>
      <c r="C507" s="22" t="s">
        <v>25</v>
      </c>
      <c r="D507" s="22" t="s">
        <v>145</v>
      </c>
      <c r="E507" s="20" t="s">
        <v>184</v>
      </c>
      <c r="F507" s="29" t="s">
        <v>3943</v>
      </c>
      <c r="G507" s="33">
        <v>1</v>
      </c>
      <c r="H507" s="33">
        <f t="shared" si="64"/>
        <v>1</v>
      </c>
      <c r="I507" s="33">
        <f t="shared" si="65"/>
        <v>1</v>
      </c>
      <c r="J507" s="33">
        <v>1</v>
      </c>
      <c r="K507" s="33">
        <f t="shared" si="66"/>
        <v>1</v>
      </c>
      <c r="L507" s="33">
        <f t="shared" si="67"/>
        <v>0</v>
      </c>
      <c r="M507" s="33">
        <f t="shared" si="68"/>
        <v>1</v>
      </c>
      <c r="N507" s="33">
        <f t="shared" si="69"/>
        <v>2</v>
      </c>
      <c r="O507" s="33">
        <f t="shared" si="70"/>
        <v>0</v>
      </c>
      <c r="P507" s="33">
        <f t="shared" si="71"/>
        <v>0</v>
      </c>
      <c r="Q507" s="33">
        <f t="shared" si="72"/>
        <v>4</v>
      </c>
    </row>
    <row r="508" spans="1:17" x14ac:dyDescent="0.25">
      <c r="A508" s="23" t="s">
        <v>3676</v>
      </c>
      <c r="B508" s="20" t="s">
        <v>2124</v>
      </c>
      <c r="C508" s="22" t="s">
        <v>21</v>
      </c>
      <c r="D508" s="22" t="s">
        <v>16</v>
      </c>
      <c r="E508" s="20" t="s">
        <v>24</v>
      </c>
      <c r="F508" s="29" t="s">
        <v>3677</v>
      </c>
      <c r="G508" s="33">
        <v>1</v>
      </c>
      <c r="H508" s="33">
        <f t="shared" si="64"/>
        <v>1</v>
      </c>
      <c r="I508" s="33">
        <f t="shared" si="65"/>
        <v>1</v>
      </c>
      <c r="J508" s="33">
        <v>0</v>
      </c>
      <c r="K508" s="33">
        <f t="shared" si="66"/>
        <v>1</v>
      </c>
      <c r="L508" s="33">
        <f t="shared" si="67"/>
        <v>2</v>
      </c>
      <c r="M508" s="33">
        <f t="shared" si="68"/>
        <v>0</v>
      </c>
      <c r="N508" s="33">
        <f t="shared" si="69"/>
        <v>2</v>
      </c>
      <c r="O508" s="33">
        <f t="shared" si="70"/>
        <v>0.1</v>
      </c>
      <c r="P508" s="33">
        <f t="shared" si="71"/>
        <v>2</v>
      </c>
      <c r="Q508" s="33">
        <f t="shared" si="72"/>
        <v>0</v>
      </c>
    </row>
    <row r="509" spans="1:17" x14ac:dyDescent="0.25">
      <c r="A509" s="23" t="s">
        <v>4113</v>
      </c>
      <c r="B509" s="20" t="s">
        <v>2124</v>
      </c>
      <c r="C509" s="22" t="s">
        <v>21</v>
      </c>
      <c r="D509" s="22" t="s">
        <v>16</v>
      </c>
      <c r="E509" s="20" t="s">
        <v>594</v>
      </c>
      <c r="F509" s="29" t="s">
        <v>4114</v>
      </c>
      <c r="G509" s="33">
        <v>1</v>
      </c>
      <c r="H509" s="33">
        <f t="shared" si="64"/>
        <v>1</v>
      </c>
      <c r="I509" s="33">
        <f t="shared" si="65"/>
        <v>1</v>
      </c>
      <c r="J509" s="33">
        <v>0</v>
      </c>
      <c r="K509" s="33">
        <f t="shared" si="66"/>
        <v>1</v>
      </c>
      <c r="L509" s="33">
        <f t="shared" si="67"/>
        <v>2</v>
      </c>
      <c r="M509" s="33">
        <f t="shared" si="68"/>
        <v>0</v>
      </c>
      <c r="N509" s="33">
        <f t="shared" si="69"/>
        <v>2</v>
      </c>
      <c r="O509" s="33">
        <f t="shared" si="70"/>
        <v>0.1</v>
      </c>
      <c r="P509" s="33">
        <f t="shared" si="71"/>
        <v>2</v>
      </c>
      <c r="Q509" s="33">
        <f t="shared" si="72"/>
        <v>0</v>
      </c>
    </row>
    <row r="510" spans="1:17" x14ac:dyDescent="0.25">
      <c r="A510" s="23" t="s">
        <v>3783</v>
      </c>
      <c r="B510" s="20" t="s">
        <v>2124</v>
      </c>
      <c r="C510" s="22" t="s">
        <v>144</v>
      </c>
      <c r="D510" s="22" t="s">
        <v>145</v>
      </c>
      <c r="E510" s="20" t="s">
        <v>60</v>
      </c>
      <c r="F510" s="29" t="s">
        <v>3784</v>
      </c>
      <c r="G510" s="33">
        <v>1</v>
      </c>
      <c r="H510" s="33">
        <f t="shared" si="64"/>
        <v>1</v>
      </c>
      <c r="I510" s="33">
        <f t="shared" si="65"/>
        <v>1</v>
      </c>
      <c r="J510" s="33">
        <v>0</v>
      </c>
      <c r="K510" s="33">
        <f t="shared" si="66"/>
        <v>1</v>
      </c>
      <c r="L510" s="33">
        <f t="shared" si="67"/>
        <v>2</v>
      </c>
      <c r="M510" s="33">
        <f t="shared" si="68"/>
        <v>0</v>
      </c>
      <c r="N510" s="33">
        <f t="shared" si="69"/>
        <v>2</v>
      </c>
      <c r="O510" s="33">
        <f t="shared" si="70"/>
        <v>0.1</v>
      </c>
      <c r="P510" s="33">
        <f t="shared" si="71"/>
        <v>2</v>
      </c>
      <c r="Q510" s="33">
        <f t="shared" si="72"/>
        <v>0</v>
      </c>
    </row>
    <row r="511" spans="1:17" x14ac:dyDescent="0.25">
      <c r="A511" s="23" t="s">
        <v>4017</v>
      </c>
      <c r="B511" s="20" t="s">
        <v>2124</v>
      </c>
      <c r="C511" s="22" t="s">
        <v>27</v>
      </c>
      <c r="D511" s="22" t="s">
        <v>16</v>
      </c>
      <c r="E511" s="20" t="s">
        <v>43</v>
      </c>
      <c r="F511" s="29" t="s">
        <v>4018</v>
      </c>
      <c r="G511" s="33">
        <v>1</v>
      </c>
      <c r="H511" s="33">
        <f t="shared" si="64"/>
        <v>1</v>
      </c>
      <c r="I511" s="33">
        <f t="shared" si="65"/>
        <v>1</v>
      </c>
      <c r="J511" s="33">
        <v>0</v>
      </c>
      <c r="K511" s="33">
        <f t="shared" si="66"/>
        <v>1</v>
      </c>
      <c r="L511" s="33">
        <f t="shared" si="67"/>
        <v>2</v>
      </c>
      <c r="M511" s="33">
        <f t="shared" si="68"/>
        <v>0</v>
      </c>
      <c r="N511" s="33">
        <f t="shared" si="69"/>
        <v>2</v>
      </c>
      <c r="O511" s="33">
        <f t="shared" si="70"/>
        <v>0.1</v>
      </c>
      <c r="P511" s="33">
        <f t="shared" si="71"/>
        <v>2</v>
      </c>
      <c r="Q511" s="33">
        <f t="shared" si="72"/>
        <v>0</v>
      </c>
    </row>
    <row r="512" spans="1:17" x14ac:dyDescent="0.25">
      <c r="A512" s="23" t="s">
        <v>4526</v>
      </c>
      <c r="B512" s="20" t="s">
        <v>2124</v>
      </c>
      <c r="C512" s="22" t="s">
        <v>64</v>
      </c>
      <c r="D512" s="22" t="s">
        <v>16</v>
      </c>
      <c r="E512" s="20" t="s">
        <v>345</v>
      </c>
      <c r="F512" s="29" t="s">
        <v>4527</v>
      </c>
      <c r="G512" s="33">
        <v>1</v>
      </c>
      <c r="H512" s="33">
        <f t="shared" si="64"/>
        <v>1</v>
      </c>
      <c r="I512" s="33">
        <f t="shared" si="65"/>
        <v>1</v>
      </c>
      <c r="J512" s="33">
        <v>0</v>
      </c>
      <c r="K512" s="33">
        <f t="shared" si="66"/>
        <v>1</v>
      </c>
      <c r="L512" s="33">
        <f t="shared" si="67"/>
        <v>2</v>
      </c>
      <c r="M512" s="33">
        <f t="shared" si="68"/>
        <v>0</v>
      </c>
      <c r="N512" s="33">
        <f t="shared" si="69"/>
        <v>2</v>
      </c>
      <c r="O512" s="33">
        <f t="shared" si="70"/>
        <v>0.1</v>
      </c>
      <c r="P512" s="33">
        <f t="shared" si="71"/>
        <v>2</v>
      </c>
      <c r="Q512" s="33">
        <f t="shared" si="72"/>
        <v>0</v>
      </c>
    </row>
    <row r="513" spans="1:17" x14ac:dyDescent="0.25">
      <c r="A513" s="23" t="s">
        <v>4291</v>
      </c>
      <c r="B513" s="20" t="s">
        <v>2142</v>
      </c>
      <c r="C513" s="22" t="s">
        <v>17</v>
      </c>
      <c r="D513" s="22" t="s">
        <v>16</v>
      </c>
      <c r="E513" s="20" t="s">
        <v>19</v>
      </c>
      <c r="F513" s="29" t="s">
        <v>4292</v>
      </c>
      <c r="G513" s="33">
        <v>1</v>
      </c>
      <c r="H513" s="33">
        <f t="shared" si="64"/>
        <v>1</v>
      </c>
      <c r="I513" s="33">
        <f t="shared" si="65"/>
        <v>1</v>
      </c>
      <c r="J513" s="33">
        <v>1</v>
      </c>
      <c r="K513" s="33">
        <f t="shared" si="66"/>
        <v>1</v>
      </c>
      <c r="L513" s="33">
        <f t="shared" si="67"/>
        <v>0</v>
      </c>
      <c r="M513" s="33">
        <f t="shared" si="68"/>
        <v>1</v>
      </c>
      <c r="N513" s="33">
        <f t="shared" si="69"/>
        <v>2</v>
      </c>
      <c r="O513" s="33">
        <f t="shared" si="70"/>
        <v>0</v>
      </c>
      <c r="P513" s="33">
        <f t="shared" si="71"/>
        <v>0</v>
      </c>
      <c r="Q513" s="33">
        <f t="shared" si="72"/>
        <v>4</v>
      </c>
    </row>
    <row r="514" spans="1:17" x14ac:dyDescent="0.25">
      <c r="A514" s="23" t="s">
        <v>4289</v>
      </c>
      <c r="B514" s="20" t="s">
        <v>2142</v>
      </c>
      <c r="C514" s="22" t="s">
        <v>17</v>
      </c>
      <c r="D514" s="22" t="s">
        <v>16</v>
      </c>
      <c r="E514" s="20" t="s">
        <v>15</v>
      </c>
      <c r="F514" s="29" t="s">
        <v>4290</v>
      </c>
      <c r="G514" s="33">
        <v>1</v>
      </c>
      <c r="H514" s="33">
        <f t="shared" si="64"/>
        <v>1</v>
      </c>
      <c r="I514" s="33">
        <f t="shared" si="65"/>
        <v>1</v>
      </c>
      <c r="J514" s="33">
        <v>1</v>
      </c>
      <c r="K514" s="33">
        <f t="shared" si="66"/>
        <v>1</v>
      </c>
      <c r="L514" s="33">
        <f t="shared" si="67"/>
        <v>0</v>
      </c>
      <c r="M514" s="33">
        <f t="shared" si="68"/>
        <v>1</v>
      </c>
      <c r="N514" s="33">
        <f t="shared" si="69"/>
        <v>2</v>
      </c>
      <c r="O514" s="33">
        <f t="shared" si="70"/>
        <v>0</v>
      </c>
      <c r="P514" s="33">
        <f t="shared" si="71"/>
        <v>0</v>
      </c>
      <c r="Q514" s="33">
        <f t="shared" si="72"/>
        <v>4</v>
      </c>
    </row>
    <row r="515" spans="1:17" x14ac:dyDescent="0.25">
      <c r="A515" s="23" t="s">
        <v>4027</v>
      </c>
      <c r="B515" s="20" t="s">
        <v>2142</v>
      </c>
      <c r="C515" s="22" t="s">
        <v>47</v>
      </c>
      <c r="D515" s="22" t="s">
        <v>16</v>
      </c>
      <c r="E515" s="20" t="s">
        <v>43</v>
      </c>
      <c r="F515" s="29" t="s">
        <v>4028</v>
      </c>
      <c r="G515" s="33">
        <v>1</v>
      </c>
      <c r="H515" s="33">
        <f t="shared" si="64"/>
        <v>1</v>
      </c>
      <c r="I515" s="33">
        <f t="shared" si="65"/>
        <v>1</v>
      </c>
      <c r="J515" s="33">
        <v>1</v>
      </c>
      <c r="K515" s="33">
        <f t="shared" si="66"/>
        <v>1</v>
      </c>
      <c r="L515" s="33">
        <f t="shared" si="67"/>
        <v>0</v>
      </c>
      <c r="M515" s="33">
        <f t="shared" si="68"/>
        <v>1</v>
      </c>
      <c r="N515" s="33">
        <f t="shared" si="69"/>
        <v>2</v>
      </c>
      <c r="O515" s="33">
        <f t="shared" si="70"/>
        <v>0</v>
      </c>
      <c r="P515" s="33">
        <f t="shared" si="71"/>
        <v>0</v>
      </c>
      <c r="Q515" s="33">
        <f t="shared" si="72"/>
        <v>4</v>
      </c>
    </row>
    <row r="516" spans="1:17" x14ac:dyDescent="0.25">
      <c r="A516" s="23" t="s">
        <v>3808</v>
      </c>
      <c r="B516" s="20" t="s">
        <v>2142</v>
      </c>
      <c r="C516" s="22" t="s">
        <v>47</v>
      </c>
      <c r="D516" s="22" t="s">
        <v>16</v>
      </c>
      <c r="E516" s="20" t="s">
        <v>32</v>
      </c>
      <c r="F516" s="29" t="s">
        <v>3809</v>
      </c>
      <c r="G516" s="33">
        <v>1</v>
      </c>
      <c r="H516" s="33">
        <f t="shared" si="64"/>
        <v>1</v>
      </c>
      <c r="I516" s="33">
        <f t="shared" si="65"/>
        <v>1</v>
      </c>
      <c r="J516" s="33">
        <v>1</v>
      </c>
      <c r="K516" s="33">
        <f t="shared" si="66"/>
        <v>1</v>
      </c>
      <c r="L516" s="33">
        <f t="shared" si="67"/>
        <v>0</v>
      </c>
      <c r="M516" s="33">
        <f t="shared" si="68"/>
        <v>1</v>
      </c>
      <c r="N516" s="33">
        <f t="shared" si="69"/>
        <v>2</v>
      </c>
      <c r="O516" s="33">
        <f t="shared" si="70"/>
        <v>0</v>
      </c>
      <c r="P516" s="33">
        <f t="shared" si="71"/>
        <v>0</v>
      </c>
      <c r="Q516" s="33">
        <f t="shared" si="72"/>
        <v>4</v>
      </c>
    </row>
    <row r="517" spans="1:17" x14ac:dyDescent="0.25">
      <c r="A517" s="23" t="s">
        <v>4412</v>
      </c>
      <c r="B517" s="20" t="s">
        <v>2153</v>
      </c>
      <c r="C517" s="22" t="s">
        <v>119</v>
      </c>
      <c r="D517" s="22" t="s">
        <v>16</v>
      </c>
      <c r="E517" s="20" t="s">
        <v>19</v>
      </c>
      <c r="F517" s="29" t="s">
        <v>4413</v>
      </c>
      <c r="G517" s="33">
        <v>1</v>
      </c>
      <c r="H517" s="33">
        <f t="shared" ref="H517:H580" si="73">G517</f>
        <v>1</v>
      </c>
      <c r="I517" s="33">
        <f t="shared" ref="I517:I580" si="74">G517</f>
        <v>1</v>
      </c>
      <c r="J517" s="33">
        <v>0</v>
      </c>
      <c r="K517" s="33">
        <f t="shared" ref="K517:K580" si="75">G517</f>
        <v>1</v>
      </c>
      <c r="L517" s="33">
        <f t="shared" ref="L517:L580" si="76">IF(J517&gt;0,0,2)*G517</f>
        <v>2</v>
      </c>
      <c r="M517" s="33">
        <f t="shared" ref="M517:M580" si="77">IF(L517&gt;0,0,1)*G517</f>
        <v>0</v>
      </c>
      <c r="N517" s="33">
        <f t="shared" ref="N517:N580" si="78">G517*2</f>
        <v>2</v>
      </c>
      <c r="O517" s="33">
        <f t="shared" ref="O517:O580" si="79">(IF(G517+J517=1,0.1,0))*G517</f>
        <v>0.1</v>
      </c>
      <c r="P517" s="33">
        <f t="shared" ref="P517:P580" si="80">IF(J517=0,(G517*2)+(O517*0),0)</f>
        <v>2</v>
      </c>
      <c r="Q517" s="33">
        <f t="shared" ref="Q517:Q580" si="81">J517*4</f>
        <v>0</v>
      </c>
    </row>
    <row r="518" spans="1:17" x14ac:dyDescent="0.25">
      <c r="A518" s="23" t="s">
        <v>4424</v>
      </c>
      <c r="B518" s="20" t="s">
        <v>2153</v>
      </c>
      <c r="C518" s="22" t="s">
        <v>119</v>
      </c>
      <c r="D518" s="22" t="s">
        <v>16</v>
      </c>
      <c r="E518" s="20" t="s">
        <v>491</v>
      </c>
      <c r="F518" s="29" t="s">
        <v>4425</v>
      </c>
      <c r="G518" s="33">
        <v>1</v>
      </c>
      <c r="H518" s="33">
        <f t="shared" si="73"/>
        <v>1</v>
      </c>
      <c r="I518" s="33">
        <f t="shared" si="74"/>
        <v>1</v>
      </c>
      <c r="J518" s="33">
        <v>0</v>
      </c>
      <c r="K518" s="33">
        <f t="shared" si="75"/>
        <v>1</v>
      </c>
      <c r="L518" s="33">
        <f t="shared" si="76"/>
        <v>2</v>
      </c>
      <c r="M518" s="33">
        <f t="shared" si="77"/>
        <v>0</v>
      </c>
      <c r="N518" s="33">
        <f t="shared" si="78"/>
        <v>2</v>
      </c>
      <c r="O518" s="33">
        <f t="shared" si="79"/>
        <v>0.1</v>
      </c>
      <c r="P518" s="33">
        <f t="shared" si="80"/>
        <v>2</v>
      </c>
      <c r="Q518" s="33">
        <f t="shared" si="81"/>
        <v>0</v>
      </c>
    </row>
    <row r="519" spans="1:17" x14ac:dyDescent="0.25">
      <c r="A519" s="23" t="s">
        <v>4432</v>
      </c>
      <c r="B519" s="20" t="s">
        <v>2153</v>
      </c>
      <c r="C519" s="22" t="s">
        <v>119</v>
      </c>
      <c r="D519" s="22" t="s">
        <v>16</v>
      </c>
      <c r="E519" s="20" t="s">
        <v>229</v>
      </c>
      <c r="F519" s="29" t="s">
        <v>4433</v>
      </c>
      <c r="G519" s="33">
        <v>1</v>
      </c>
      <c r="H519" s="33">
        <f t="shared" si="73"/>
        <v>1</v>
      </c>
      <c r="I519" s="33">
        <f t="shared" si="74"/>
        <v>1</v>
      </c>
      <c r="J519" s="33">
        <v>0</v>
      </c>
      <c r="K519" s="33">
        <f t="shared" si="75"/>
        <v>1</v>
      </c>
      <c r="L519" s="33">
        <f t="shared" si="76"/>
        <v>2</v>
      </c>
      <c r="M519" s="33">
        <f t="shared" si="77"/>
        <v>0</v>
      </c>
      <c r="N519" s="33">
        <f t="shared" si="78"/>
        <v>2</v>
      </c>
      <c r="O519" s="33">
        <f t="shared" si="79"/>
        <v>0.1</v>
      </c>
      <c r="P519" s="33">
        <f t="shared" si="80"/>
        <v>2</v>
      </c>
      <c r="Q519" s="33">
        <f t="shared" si="81"/>
        <v>0</v>
      </c>
    </row>
    <row r="520" spans="1:17" x14ac:dyDescent="0.25">
      <c r="A520" s="23" t="s">
        <v>4197</v>
      </c>
      <c r="B520" s="20" t="s">
        <v>2153</v>
      </c>
      <c r="C520" s="22" t="s">
        <v>43</v>
      </c>
      <c r="D520" s="22" t="s">
        <v>16</v>
      </c>
      <c r="E520" s="20" t="s">
        <v>50</v>
      </c>
      <c r="F520" s="29" t="s">
        <v>4198</v>
      </c>
      <c r="G520" s="33">
        <v>1</v>
      </c>
      <c r="H520" s="33">
        <f t="shared" si="73"/>
        <v>1</v>
      </c>
      <c r="I520" s="33">
        <f t="shared" si="74"/>
        <v>1</v>
      </c>
      <c r="J520" s="33">
        <v>0</v>
      </c>
      <c r="K520" s="33">
        <f t="shared" si="75"/>
        <v>1</v>
      </c>
      <c r="L520" s="33">
        <f t="shared" si="76"/>
        <v>2</v>
      </c>
      <c r="M520" s="33">
        <f t="shared" si="77"/>
        <v>0</v>
      </c>
      <c r="N520" s="33">
        <f t="shared" si="78"/>
        <v>2</v>
      </c>
      <c r="O520" s="33">
        <f t="shared" si="79"/>
        <v>0.1</v>
      </c>
      <c r="P520" s="33">
        <f t="shared" si="80"/>
        <v>2</v>
      </c>
      <c r="Q520" s="33">
        <f t="shared" si="81"/>
        <v>0</v>
      </c>
    </row>
    <row r="521" spans="1:17" x14ac:dyDescent="0.25">
      <c r="A521" s="23" t="s">
        <v>4201</v>
      </c>
      <c r="B521" s="20" t="s">
        <v>2153</v>
      </c>
      <c r="C521" s="22" t="s">
        <v>43</v>
      </c>
      <c r="D521" s="22" t="s">
        <v>16</v>
      </c>
      <c r="E521" s="20" t="s">
        <v>43</v>
      </c>
      <c r="F521" s="29" t="s">
        <v>4202</v>
      </c>
      <c r="G521" s="33">
        <v>1</v>
      </c>
      <c r="H521" s="33">
        <f t="shared" si="73"/>
        <v>1</v>
      </c>
      <c r="I521" s="33">
        <f t="shared" si="74"/>
        <v>1</v>
      </c>
      <c r="J521" s="33">
        <v>0</v>
      </c>
      <c r="K521" s="33">
        <f t="shared" si="75"/>
        <v>1</v>
      </c>
      <c r="L521" s="33">
        <f t="shared" si="76"/>
        <v>2</v>
      </c>
      <c r="M521" s="33">
        <f t="shared" si="77"/>
        <v>0</v>
      </c>
      <c r="N521" s="33">
        <f t="shared" si="78"/>
        <v>2</v>
      </c>
      <c r="O521" s="33">
        <f t="shared" si="79"/>
        <v>0.1</v>
      </c>
      <c r="P521" s="33">
        <f t="shared" si="80"/>
        <v>2</v>
      </c>
      <c r="Q521" s="33">
        <f t="shared" si="81"/>
        <v>0</v>
      </c>
    </row>
    <row r="522" spans="1:17" x14ac:dyDescent="0.25">
      <c r="A522" s="23" t="s">
        <v>4203</v>
      </c>
      <c r="B522" s="20" t="s">
        <v>2153</v>
      </c>
      <c r="C522" s="22" t="s">
        <v>43</v>
      </c>
      <c r="D522" s="22" t="s">
        <v>16</v>
      </c>
      <c r="E522" s="20" t="s">
        <v>32</v>
      </c>
      <c r="F522" s="29" t="s">
        <v>4204</v>
      </c>
      <c r="G522" s="33">
        <v>1</v>
      </c>
      <c r="H522" s="33">
        <f t="shared" si="73"/>
        <v>1</v>
      </c>
      <c r="I522" s="33">
        <f t="shared" si="74"/>
        <v>1</v>
      </c>
      <c r="J522" s="33">
        <v>0</v>
      </c>
      <c r="K522" s="33">
        <f t="shared" si="75"/>
        <v>1</v>
      </c>
      <c r="L522" s="33">
        <f t="shared" si="76"/>
        <v>2</v>
      </c>
      <c r="M522" s="33">
        <f t="shared" si="77"/>
        <v>0</v>
      </c>
      <c r="N522" s="33">
        <f t="shared" si="78"/>
        <v>2</v>
      </c>
      <c r="O522" s="33">
        <f t="shared" si="79"/>
        <v>0.1</v>
      </c>
      <c r="P522" s="33">
        <f t="shared" si="80"/>
        <v>2</v>
      </c>
      <c r="Q522" s="33">
        <f t="shared" si="81"/>
        <v>0</v>
      </c>
    </row>
    <row r="523" spans="1:17" x14ac:dyDescent="0.25">
      <c r="A523" s="23" t="s">
        <v>4199</v>
      </c>
      <c r="B523" s="20" t="s">
        <v>2153</v>
      </c>
      <c r="C523" s="22" t="s">
        <v>43</v>
      </c>
      <c r="D523" s="22" t="s">
        <v>16</v>
      </c>
      <c r="E523" s="20" t="s">
        <v>152</v>
      </c>
      <c r="F523" s="29" t="s">
        <v>4200</v>
      </c>
      <c r="G523" s="33">
        <v>0</v>
      </c>
      <c r="H523" s="33">
        <f t="shared" si="73"/>
        <v>0</v>
      </c>
      <c r="I523" s="33">
        <f t="shared" si="74"/>
        <v>0</v>
      </c>
      <c r="J523" s="33">
        <v>0</v>
      </c>
      <c r="K523" s="33">
        <f t="shared" si="75"/>
        <v>0</v>
      </c>
      <c r="L523" s="33">
        <f t="shared" si="76"/>
        <v>0</v>
      </c>
      <c r="M523" s="33">
        <f t="shared" si="77"/>
        <v>0</v>
      </c>
      <c r="N523" s="33">
        <f t="shared" si="78"/>
        <v>0</v>
      </c>
      <c r="O523" s="33">
        <f t="shared" si="79"/>
        <v>0</v>
      </c>
      <c r="P523" s="33">
        <f t="shared" si="80"/>
        <v>0</v>
      </c>
      <c r="Q523" s="33">
        <f t="shared" si="81"/>
        <v>0</v>
      </c>
    </row>
    <row r="524" spans="1:17" x14ac:dyDescent="0.25">
      <c r="A524" s="23" t="s">
        <v>4205</v>
      </c>
      <c r="B524" s="20" t="s">
        <v>2153</v>
      </c>
      <c r="C524" s="22" t="s">
        <v>43</v>
      </c>
      <c r="D524" s="22" t="s">
        <v>16</v>
      </c>
      <c r="E524" s="20" t="s">
        <v>15</v>
      </c>
      <c r="F524" s="29" t="s">
        <v>4206</v>
      </c>
      <c r="G524" s="33">
        <v>1</v>
      </c>
      <c r="H524" s="33">
        <f t="shared" si="73"/>
        <v>1</v>
      </c>
      <c r="I524" s="33">
        <f t="shared" si="74"/>
        <v>1</v>
      </c>
      <c r="J524" s="33">
        <v>1</v>
      </c>
      <c r="K524" s="33">
        <f t="shared" si="75"/>
        <v>1</v>
      </c>
      <c r="L524" s="33">
        <f t="shared" si="76"/>
        <v>0</v>
      </c>
      <c r="M524" s="33">
        <f t="shared" si="77"/>
        <v>1</v>
      </c>
      <c r="N524" s="33">
        <f t="shared" si="78"/>
        <v>2</v>
      </c>
      <c r="O524" s="33">
        <f t="shared" si="79"/>
        <v>0</v>
      </c>
      <c r="P524" s="33">
        <f t="shared" si="80"/>
        <v>0</v>
      </c>
      <c r="Q524" s="33">
        <f t="shared" si="81"/>
        <v>4</v>
      </c>
    </row>
    <row r="525" spans="1:17" x14ac:dyDescent="0.25">
      <c r="A525" s="23" t="s">
        <v>4207</v>
      </c>
      <c r="B525" s="20" t="s">
        <v>2153</v>
      </c>
      <c r="C525" s="22" t="s">
        <v>43</v>
      </c>
      <c r="D525" s="22" t="s">
        <v>16</v>
      </c>
      <c r="E525" s="20" t="s">
        <v>31</v>
      </c>
      <c r="F525" s="29" t="s">
        <v>4208</v>
      </c>
      <c r="G525" s="33">
        <v>0</v>
      </c>
      <c r="H525" s="33">
        <f t="shared" si="73"/>
        <v>0</v>
      </c>
      <c r="I525" s="33">
        <f t="shared" si="74"/>
        <v>0</v>
      </c>
      <c r="J525" s="33">
        <v>0</v>
      </c>
      <c r="K525" s="33">
        <f t="shared" si="75"/>
        <v>0</v>
      </c>
      <c r="L525" s="33">
        <f t="shared" si="76"/>
        <v>0</v>
      </c>
      <c r="M525" s="33">
        <f t="shared" si="77"/>
        <v>0</v>
      </c>
      <c r="N525" s="33">
        <f t="shared" si="78"/>
        <v>0</v>
      </c>
      <c r="O525" s="33">
        <f t="shared" si="79"/>
        <v>0</v>
      </c>
      <c r="P525" s="33">
        <f t="shared" si="80"/>
        <v>0</v>
      </c>
      <c r="Q525" s="33">
        <f t="shared" si="81"/>
        <v>0</v>
      </c>
    </row>
    <row r="526" spans="1:17" x14ac:dyDescent="0.25">
      <c r="A526" s="23" t="s">
        <v>4209</v>
      </c>
      <c r="B526" s="20" t="s">
        <v>2153</v>
      </c>
      <c r="C526" s="22" t="s">
        <v>43</v>
      </c>
      <c r="D526" s="22" t="s">
        <v>16</v>
      </c>
      <c r="E526" s="20" t="s">
        <v>126</v>
      </c>
      <c r="F526" s="29" t="s">
        <v>4210</v>
      </c>
      <c r="G526" s="33">
        <v>0</v>
      </c>
      <c r="H526" s="33">
        <f t="shared" si="73"/>
        <v>0</v>
      </c>
      <c r="I526" s="33">
        <f t="shared" si="74"/>
        <v>0</v>
      </c>
      <c r="J526" s="33">
        <v>0</v>
      </c>
      <c r="K526" s="33">
        <f t="shared" si="75"/>
        <v>0</v>
      </c>
      <c r="L526" s="33">
        <f t="shared" si="76"/>
        <v>0</v>
      </c>
      <c r="M526" s="33">
        <f t="shared" si="77"/>
        <v>0</v>
      </c>
      <c r="N526" s="33">
        <f t="shared" si="78"/>
        <v>0</v>
      </c>
      <c r="O526" s="33">
        <f t="shared" si="79"/>
        <v>0</v>
      </c>
      <c r="P526" s="33">
        <f t="shared" si="80"/>
        <v>0</v>
      </c>
      <c r="Q526" s="33">
        <f t="shared" si="81"/>
        <v>0</v>
      </c>
    </row>
    <row r="527" spans="1:17" x14ac:dyDescent="0.25">
      <c r="A527" s="23" t="s">
        <v>4218</v>
      </c>
      <c r="B527" s="20" t="s">
        <v>2153</v>
      </c>
      <c r="C527" s="22" t="s">
        <v>43</v>
      </c>
      <c r="D527" s="22" t="s">
        <v>16</v>
      </c>
      <c r="E527" s="20" t="s">
        <v>28</v>
      </c>
      <c r="F527" s="29" t="s">
        <v>4219</v>
      </c>
      <c r="G527" s="33">
        <v>0</v>
      </c>
      <c r="H527" s="33">
        <f t="shared" si="73"/>
        <v>0</v>
      </c>
      <c r="I527" s="33">
        <f t="shared" si="74"/>
        <v>0</v>
      </c>
      <c r="J527" s="33">
        <v>0</v>
      </c>
      <c r="K527" s="33">
        <f t="shared" si="75"/>
        <v>0</v>
      </c>
      <c r="L527" s="33">
        <f t="shared" si="76"/>
        <v>0</v>
      </c>
      <c r="M527" s="33">
        <f t="shared" si="77"/>
        <v>0</v>
      </c>
      <c r="N527" s="33">
        <f t="shared" si="78"/>
        <v>0</v>
      </c>
      <c r="O527" s="33">
        <f t="shared" si="79"/>
        <v>0</v>
      </c>
      <c r="P527" s="33">
        <f t="shared" si="80"/>
        <v>0</v>
      </c>
      <c r="Q527" s="33">
        <f t="shared" si="81"/>
        <v>0</v>
      </c>
    </row>
    <row r="528" spans="1:17" x14ac:dyDescent="0.25">
      <c r="A528" s="23" t="s">
        <v>4220</v>
      </c>
      <c r="B528" s="20" t="s">
        <v>2153</v>
      </c>
      <c r="C528" s="22" t="s">
        <v>43</v>
      </c>
      <c r="D528" s="22" t="s">
        <v>16</v>
      </c>
      <c r="E528" s="20" t="s">
        <v>149</v>
      </c>
      <c r="F528" s="29" t="s">
        <v>4221</v>
      </c>
      <c r="G528" s="33">
        <v>1</v>
      </c>
      <c r="H528" s="33">
        <f t="shared" si="73"/>
        <v>1</v>
      </c>
      <c r="I528" s="33">
        <f t="shared" si="74"/>
        <v>1</v>
      </c>
      <c r="J528" s="33">
        <v>1</v>
      </c>
      <c r="K528" s="33">
        <f t="shared" si="75"/>
        <v>1</v>
      </c>
      <c r="L528" s="33">
        <f t="shared" si="76"/>
        <v>0</v>
      </c>
      <c r="M528" s="33">
        <f t="shared" si="77"/>
        <v>1</v>
      </c>
      <c r="N528" s="33">
        <f t="shared" si="78"/>
        <v>2</v>
      </c>
      <c r="O528" s="33">
        <f t="shared" si="79"/>
        <v>0</v>
      </c>
      <c r="P528" s="33">
        <f t="shared" si="80"/>
        <v>0</v>
      </c>
      <c r="Q528" s="33">
        <f t="shared" si="81"/>
        <v>4</v>
      </c>
    </row>
    <row r="529" spans="1:17" x14ac:dyDescent="0.25">
      <c r="A529" s="23" t="s">
        <v>4222</v>
      </c>
      <c r="B529" s="20" t="s">
        <v>2153</v>
      </c>
      <c r="C529" s="22" t="s">
        <v>43</v>
      </c>
      <c r="D529" s="22" t="s">
        <v>16</v>
      </c>
      <c r="E529" s="20" t="s">
        <v>24</v>
      </c>
      <c r="F529" s="29" t="s">
        <v>4223</v>
      </c>
      <c r="G529" s="33">
        <v>0</v>
      </c>
      <c r="H529" s="33">
        <f t="shared" si="73"/>
        <v>0</v>
      </c>
      <c r="I529" s="33">
        <f t="shared" si="74"/>
        <v>0</v>
      </c>
      <c r="J529" s="33">
        <v>0</v>
      </c>
      <c r="K529" s="33">
        <f t="shared" si="75"/>
        <v>0</v>
      </c>
      <c r="L529" s="33">
        <f t="shared" si="76"/>
        <v>0</v>
      </c>
      <c r="M529" s="33">
        <f t="shared" si="77"/>
        <v>0</v>
      </c>
      <c r="N529" s="33">
        <f t="shared" si="78"/>
        <v>0</v>
      </c>
      <c r="O529" s="33">
        <f t="shared" si="79"/>
        <v>0</v>
      </c>
      <c r="P529" s="33">
        <f t="shared" si="80"/>
        <v>0</v>
      </c>
      <c r="Q529" s="33">
        <f t="shared" si="81"/>
        <v>0</v>
      </c>
    </row>
    <row r="530" spans="1:17" x14ac:dyDescent="0.25">
      <c r="A530" s="23" t="s">
        <v>4224</v>
      </c>
      <c r="B530" s="20" t="s">
        <v>2153</v>
      </c>
      <c r="C530" s="22" t="s">
        <v>43</v>
      </c>
      <c r="D530" s="22" t="s">
        <v>16</v>
      </c>
      <c r="E530" s="20" t="s">
        <v>184</v>
      </c>
      <c r="F530" s="29" t="s">
        <v>4225</v>
      </c>
      <c r="G530" s="33">
        <v>0</v>
      </c>
      <c r="H530" s="33">
        <f t="shared" si="73"/>
        <v>0</v>
      </c>
      <c r="I530" s="33">
        <f t="shared" si="74"/>
        <v>0</v>
      </c>
      <c r="J530" s="33">
        <v>0</v>
      </c>
      <c r="K530" s="33">
        <f t="shared" si="75"/>
        <v>0</v>
      </c>
      <c r="L530" s="33">
        <f t="shared" si="76"/>
        <v>0</v>
      </c>
      <c r="M530" s="33">
        <f t="shared" si="77"/>
        <v>0</v>
      </c>
      <c r="N530" s="33">
        <f t="shared" si="78"/>
        <v>0</v>
      </c>
      <c r="O530" s="33">
        <f t="shared" si="79"/>
        <v>0</v>
      </c>
      <c r="P530" s="33">
        <f t="shared" si="80"/>
        <v>0</v>
      </c>
      <c r="Q530" s="33">
        <f t="shared" si="81"/>
        <v>0</v>
      </c>
    </row>
    <row r="531" spans="1:17" x14ac:dyDescent="0.25">
      <c r="A531" s="23" t="s">
        <v>4211</v>
      </c>
      <c r="B531" s="20" t="s">
        <v>2153</v>
      </c>
      <c r="C531" s="22" t="s">
        <v>43</v>
      </c>
      <c r="D531" s="22" t="s">
        <v>16</v>
      </c>
      <c r="E531" s="20" t="s">
        <v>63</v>
      </c>
      <c r="F531" s="29" t="s">
        <v>4212</v>
      </c>
      <c r="G531" s="33">
        <v>0</v>
      </c>
      <c r="H531" s="33">
        <f t="shared" si="73"/>
        <v>0</v>
      </c>
      <c r="I531" s="33">
        <f t="shared" si="74"/>
        <v>0</v>
      </c>
      <c r="J531" s="33">
        <v>0</v>
      </c>
      <c r="K531" s="33">
        <f t="shared" si="75"/>
        <v>0</v>
      </c>
      <c r="L531" s="33">
        <f t="shared" si="76"/>
        <v>0</v>
      </c>
      <c r="M531" s="33">
        <f t="shared" si="77"/>
        <v>0</v>
      </c>
      <c r="N531" s="33">
        <f t="shared" si="78"/>
        <v>0</v>
      </c>
      <c r="O531" s="33">
        <f t="shared" si="79"/>
        <v>0</v>
      </c>
      <c r="P531" s="33">
        <f t="shared" si="80"/>
        <v>0</v>
      </c>
      <c r="Q531" s="33">
        <f t="shared" si="81"/>
        <v>0</v>
      </c>
    </row>
    <row r="532" spans="1:17" x14ac:dyDescent="0.25">
      <c r="A532" s="23" t="s">
        <v>4398</v>
      </c>
      <c r="B532" s="20" t="s">
        <v>2153</v>
      </c>
      <c r="C532" s="22" t="s">
        <v>43</v>
      </c>
      <c r="D532" s="22" t="s">
        <v>16</v>
      </c>
      <c r="E532" s="20" t="s">
        <v>86</v>
      </c>
      <c r="F532" s="29" t="s">
        <v>4399</v>
      </c>
      <c r="G532" s="33">
        <v>1</v>
      </c>
      <c r="H532" s="33">
        <f t="shared" si="73"/>
        <v>1</v>
      </c>
      <c r="I532" s="33">
        <f t="shared" si="74"/>
        <v>1</v>
      </c>
      <c r="J532" s="33">
        <v>1</v>
      </c>
      <c r="K532" s="33">
        <f t="shared" si="75"/>
        <v>1</v>
      </c>
      <c r="L532" s="33">
        <f t="shared" si="76"/>
        <v>0</v>
      </c>
      <c r="M532" s="33">
        <f t="shared" si="77"/>
        <v>1</v>
      </c>
      <c r="N532" s="33">
        <f t="shared" si="78"/>
        <v>2</v>
      </c>
      <c r="O532" s="33">
        <f t="shared" si="79"/>
        <v>0</v>
      </c>
      <c r="P532" s="33">
        <f t="shared" si="80"/>
        <v>0</v>
      </c>
      <c r="Q532" s="33">
        <f t="shared" si="81"/>
        <v>4</v>
      </c>
    </row>
    <row r="533" spans="1:17" x14ac:dyDescent="0.25">
      <c r="A533" s="23" t="s">
        <v>4216</v>
      </c>
      <c r="B533" s="20" t="s">
        <v>2153</v>
      </c>
      <c r="C533" s="22" t="s">
        <v>43</v>
      </c>
      <c r="D533" s="22" t="s">
        <v>16</v>
      </c>
      <c r="E533" s="20" t="s">
        <v>105</v>
      </c>
      <c r="F533" s="29" t="s">
        <v>4217</v>
      </c>
      <c r="G533" s="33">
        <v>0</v>
      </c>
      <c r="H533" s="33">
        <f t="shared" si="73"/>
        <v>0</v>
      </c>
      <c r="I533" s="33">
        <f t="shared" si="74"/>
        <v>0</v>
      </c>
      <c r="J533" s="33">
        <v>0</v>
      </c>
      <c r="K533" s="33">
        <f t="shared" si="75"/>
        <v>0</v>
      </c>
      <c r="L533" s="33">
        <f t="shared" si="76"/>
        <v>0</v>
      </c>
      <c r="M533" s="33">
        <f t="shared" si="77"/>
        <v>0</v>
      </c>
      <c r="N533" s="33">
        <f t="shared" si="78"/>
        <v>0</v>
      </c>
      <c r="O533" s="33">
        <f t="shared" si="79"/>
        <v>0</v>
      </c>
      <c r="P533" s="33">
        <f t="shared" si="80"/>
        <v>0</v>
      </c>
      <c r="Q533" s="33">
        <f t="shared" si="81"/>
        <v>0</v>
      </c>
    </row>
    <row r="534" spans="1:17" x14ac:dyDescent="0.25">
      <c r="A534" s="23" t="s">
        <v>4213</v>
      </c>
      <c r="B534" s="20" t="s">
        <v>2153</v>
      </c>
      <c r="C534" s="22" t="s">
        <v>43</v>
      </c>
      <c r="D534" s="22" t="s">
        <v>16</v>
      </c>
      <c r="E534" s="20" t="s">
        <v>291</v>
      </c>
      <c r="F534" s="29" t="s">
        <v>615</v>
      </c>
      <c r="G534" s="33">
        <v>0</v>
      </c>
      <c r="H534" s="33">
        <f t="shared" si="73"/>
        <v>0</v>
      </c>
      <c r="I534" s="33">
        <f t="shared" si="74"/>
        <v>0</v>
      </c>
      <c r="J534" s="33">
        <v>0</v>
      </c>
      <c r="K534" s="33">
        <f t="shared" si="75"/>
        <v>0</v>
      </c>
      <c r="L534" s="33">
        <f t="shared" si="76"/>
        <v>0</v>
      </c>
      <c r="M534" s="33">
        <f t="shared" si="77"/>
        <v>0</v>
      </c>
      <c r="N534" s="33">
        <f t="shared" si="78"/>
        <v>0</v>
      </c>
      <c r="O534" s="33">
        <f t="shared" si="79"/>
        <v>0</v>
      </c>
      <c r="P534" s="33">
        <f t="shared" si="80"/>
        <v>0</v>
      </c>
      <c r="Q534" s="33">
        <f t="shared" si="81"/>
        <v>0</v>
      </c>
    </row>
    <row r="535" spans="1:17" x14ac:dyDescent="0.25">
      <c r="A535" s="23" t="s">
        <v>4214</v>
      </c>
      <c r="B535" s="20" t="s">
        <v>2153</v>
      </c>
      <c r="C535" s="22" t="s">
        <v>43</v>
      </c>
      <c r="D535" s="22" t="s">
        <v>16</v>
      </c>
      <c r="E535" s="20" t="s">
        <v>139</v>
      </c>
      <c r="F535" s="29" t="s">
        <v>4215</v>
      </c>
      <c r="G535" s="33">
        <v>1</v>
      </c>
      <c r="H535" s="33">
        <f t="shared" si="73"/>
        <v>1</v>
      </c>
      <c r="I535" s="33">
        <f t="shared" si="74"/>
        <v>1</v>
      </c>
      <c r="J535" s="33">
        <v>1</v>
      </c>
      <c r="K535" s="33">
        <f t="shared" si="75"/>
        <v>1</v>
      </c>
      <c r="L535" s="33">
        <f t="shared" si="76"/>
        <v>0</v>
      </c>
      <c r="M535" s="33">
        <f t="shared" si="77"/>
        <v>1</v>
      </c>
      <c r="N535" s="33">
        <f t="shared" si="78"/>
        <v>2</v>
      </c>
      <c r="O535" s="33">
        <f t="shared" si="79"/>
        <v>0</v>
      </c>
      <c r="P535" s="33">
        <f t="shared" si="80"/>
        <v>0</v>
      </c>
      <c r="Q535" s="33">
        <f t="shared" si="81"/>
        <v>4</v>
      </c>
    </row>
    <row r="536" spans="1:17" x14ac:dyDescent="0.25">
      <c r="A536" s="23" t="s">
        <v>4232</v>
      </c>
      <c r="B536" s="20" t="s">
        <v>2153</v>
      </c>
      <c r="C536" s="22" t="s">
        <v>43</v>
      </c>
      <c r="D536" s="22" t="s">
        <v>16</v>
      </c>
      <c r="E536" s="20" t="s">
        <v>81</v>
      </c>
      <c r="F536" s="29" t="s">
        <v>4233</v>
      </c>
      <c r="G536" s="33">
        <v>0</v>
      </c>
      <c r="H536" s="33">
        <f t="shared" si="73"/>
        <v>0</v>
      </c>
      <c r="I536" s="33">
        <f t="shared" si="74"/>
        <v>0</v>
      </c>
      <c r="J536" s="33">
        <v>0</v>
      </c>
      <c r="K536" s="33">
        <f t="shared" si="75"/>
        <v>0</v>
      </c>
      <c r="L536" s="33">
        <f t="shared" si="76"/>
        <v>0</v>
      </c>
      <c r="M536" s="33">
        <f t="shared" si="77"/>
        <v>0</v>
      </c>
      <c r="N536" s="33">
        <f t="shared" si="78"/>
        <v>0</v>
      </c>
      <c r="O536" s="33">
        <f t="shared" si="79"/>
        <v>0</v>
      </c>
      <c r="P536" s="33">
        <f t="shared" si="80"/>
        <v>0</v>
      </c>
      <c r="Q536" s="33">
        <f t="shared" si="81"/>
        <v>0</v>
      </c>
    </row>
    <row r="537" spans="1:17" x14ac:dyDescent="0.25">
      <c r="A537" s="23" t="s">
        <v>4226</v>
      </c>
      <c r="B537" s="20" t="s">
        <v>2153</v>
      </c>
      <c r="C537" s="22" t="s">
        <v>43</v>
      </c>
      <c r="D537" s="22" t="s">
        <v>16</v>
      </c>
      <c r="E537" s="20" t="s">
        <v>450</v>
      </c>
      <c r="F537" s="29" t="s">
        <v>4227</v>
      </c>
      <c r="G537" s="33">
        <v>0</v>
      </c>
      <c r="H537" s="33">
        <f t="shared" si="73"/>
        <v>0</v>
      </c>
      <c r="I537" s="33">
        <f t="shared" si="74"/>
        <v>0</v>
      </c>
      <c r="J537" s="33">
        <v>0</v>
      </c>
      <c r="K537" s="33">
        <f t="shared" si="75"/>
        <v>0</v>
      </c>
      <c r="L537" s="33">
        <f t="shared" si="76"/>
        <v>0</v>
      </c>
      <c r="M537" s="33">
        <f t="shared" si="77"/>
        <v>0</v>
      </c>
      <c r="N537" s="33">
        <f t="shared" si="78"/>
        <v>0</v>
      </c>
      <c r="O537" s="33">
        <f t="shared" si="79"/>
        <v>0</v>
      </c>
      <c r="P537" s="33">
        <f t="shared" si="80"/>
        <v>0</v>
      </c>
      <c r="Q537" s="33">
        <f t="shared" si="81"/>
        <v>0</v>
      </c>
    </row>
    <row r="538" spans="1:17" x14ac:dyDescent="0.25">
      <c r="A538" s="23" t="s">
        <v>4228</v>
      </c>
      <c r="B538" s="20" t="s">
        <v>2153</v>
      </c>
      <c r="C538" s="22" t="s">
        <v>43</v>
      </c>
      <c r="D538" s="22" t="s">
        <v>16</v>
      </c>
      <c r="E538" s="20" t="s">
        <v>39</v>
      </c>
      <c r="F538" s="29" t="s">
        <v>4229</v>
      </c>
      <c r="G538" s="33">
        <v>0</v>
      </c>
      <c r="H538" s="33">
        <f t="shared" si="73"/>
        <v>0</v>
      </c>
      <c r="I538" s="33">
        <f t="shared" si="74"/>
        <v>0</v>
      </c>
      <c r="J538" s="33">
        <v>0</v>
      </c>
      <c r="K538" s="33">
        <f t="shared" si="75"/>
        <v>0</v>
      </c>
      <c r="L538" s="33">
        <f t="shared" si="76"/>
        <v>0</v>
      </c>
      <c r="M538" s="33">
        <f t="shared" si="77"/>
        <v>0</v>
      </c>
      <c r="N538" s="33">
        <f t="shared" si="78"/>
        <v>0</v>
      </c>
      <c r="O538" s="33">
        <f t="shared" si="79"/>
        <v>0</v>
      </c>
      <c r="P538" s="33">
        <f t="shared" si="80"/>
        <v>0</v>
      </c>
      <c r="Q538" s="33">
        <f t="shared" si="81"/>
        <v>0</v>
      </c>
    </row>
    <row r="539" spans="1:17" x14ac:dyDescent="0.25">
      <c r="A539" s="23" t="s">
        <v>4230</v>
      </c>
      <c r="B539" s="20" t="s">
        <v>2153</v>
      </c>
      <c r="C539" s="22" t="s">
        <v>43</v>
      </c>
      <c r="D539" s="22" t="s">
        <v>16</v>
      </c>
      <c r="E539" s="20" t="s">
        <v>162</v>
      </c>
      <c r="F539" s="29" t="s">
        <v>4231</v>
      </c>
      <c r="G539" s="33">
        <v>1</v>
      </c>
      <c r="H539" s="33">
        <f t="shared" si="73"/>
        <v>1</v>
      </c>
      <c r="I539" s="33">
        <f t="shared" si="74"/>
        <v>1</v>
      </c>
      <c r="J539" s="33">
        <v>1</v>
      </c>
      <c r="K539" s="33">
        <f t="shared" si="75"/>
        <v>1</v>
      </c>
      <c r="L539" s="33">
        <f t="shared" si="76"/>
        <v>0</v>
      </c>
      <c r="M539" s="33">
        <f t="shared" si="77"/>
        <v>1</v>
      </c>
      <c r="N539" s="33">
        <f t="shared" si="78"/>
        <v>2</v>
      </c>
      <c r="O539" s="33">
        <f t="shared" si="79"/>
        <v>0</v>
      </c>
      <c r="P539" s="33">
        <f t="shared" si="80"/>
        <v>0</v>
      </c>
      <c r="Q539" s="33">
        <f t="shared" si="81"/>
        <v>4</v>
      </c>
    </row>
    <row r="540" spans="1:17" x14ac:dyDescent="0.25">
      <c r="A540" s="23" t="s">
        <v>4512</v>
      </c>
      <c r="B540" s="20" t="s">
        <v>2153</v>
      </c>
      <c r="C540" s="22" t="s">
        <v>43</v>
      </c>
      <c r="D540" s="22" t="s">
        <v>16</v>
      </c>
      <c r="E540" s="20" t="s">
        <v>112</v>
      </c>
      <c r="F540" s="29" t="s">
        <v>4513</v>
      </c>
      <c r="G540" s="33">
        <v>0</v>
      </c>
      <c r="H540" s="33">
        <f t="shared" si="73"/>
        <v>0</v>
      </c>
      <c r="I540" s="33">
        <f t="shared" si="74"/>
        <v>0</v>
      </c>
      <c r="J540" s="33">
        <v>0</v>
      </c>
      <c r="K540" s="33">
        <f t="shared" si="75"/>
        <v>0</v>
      </c>
      <c r="L540" s="33">
        <f t="shared" si="76"/>
        <v>0</v>
      </c>
      <c r="M540" s="33">
        <f t="shared" si="77"/>
        <v>0</v>
      </c>
      <c r="N540" s="33">
        <f t="shared" si="78"/>
        <v>0</v>
      </c>
      <c r="O540" s="33">
        <f t="shared" si="79"/>
        <v>0</v>
      </c>
      <c r="P540" s="33">
        <f t="shared" si="80"/>
        <v>0</v>
      </c>
      <c r="Q540" s="33">
        <f t="shared" si="81"/>
        <v>0</v>
      </c>
    </row>
    <row r="541" spans="1:17" x14ac:dyDescent="0.25">
      <c r="A541" s="23" t="s">
        <v>4234</v>
      </c>
      <c r="B541" s="20" t="s">
        <v>2153</v>
      </c>
      <c r="C541" s="22" t="s">
        <v>43</v>
      </c>
      <c r="D541" s="22" t="s">
        <v>16</v>
      </c>
      <c r="E541" s="20" t="s">
        <v>205</v>
      </c>
      <c r="F541" s="29" t="s">
        <v>4235</v>
      </c>
      <c r="G541" s="33">
        <v>0</v>
      </c>
      <c r="H541" s="33">
        <f t="shared" si="73"/>
        <v>0</v>
      </c>
      <c r="I541" s="33">
        <f t="shared" si="74"/>
        <v>0</v>
      </c>
      <c r="J541" s="33">
        <v>0</v>
      </c>
      <c r="K541" s="33">
        <f t="shared" si="75"/>
        <v>0</v>
      </c>
      <c r="L541" s="33">
        <f t="shared" si="76"/>
        <v>0</v>
      </c>
      <c r="M541" s="33">
        <f t="shared" si="77"/>
        <v>0</v>
      </c>
      <c r="N541" s="33">
        <f t="shared" si="78"/>
        <v>0</v>
      </c>
      <c r="O541" s="33">
        <f t="shared" si="79"/>
        <v>0</v>
      </c>
      <c r="P541" s="33">
        <f t="shared" si="80"/>
        <v>0</v>
      </c>
      <c r="Q541" s="33">
        <f t="shared" si="81"/>
        <v>0</v>
      </c>
    </row>
    <row r="542" spans="1:17" x14ac:dyDescent="0.25">
      <c r="A542" s="23" t="s">
        <v>4236</v>
      </c>
      <c r="B542" s="20" t="s">
        <v>2153</v>
      </c>
      <c r="C542" s="22" t="s">
        <v>43</v>
      </c>
      <c r="D542" s="22" t="s">
        <v>16</v>
      </c>
      <c r="E542" s="20" t="s">
        <v>37</v>
      </c>
      <c r="F542" s="29" t="s">
        <v>4237</v>
      </c>
      <c r="G542" s="33">
        <v>1</v>
      </c>
      <c r="H542" s="33">
        <f t="shared" si="73"/>
        <v>1</v>
      </c>
      <c r="I542" s="33">
        <f t="shared" si="74"/>
        <v>1</v>
      </c>
      <c r="J542" s="33">
        <v>1</v>
      </c>
      <c r="K542" s="33">
        <f t="shared" si="75"/>
        <v>1</v>
      </c>
      <c r="L542" s="33">
        <f t="shared" si="76"/>
        <v>0</v>
      </c>
      <c r="M542" s="33">
        <f t="shared" si="77"/>
        <v>1</v>
      </c>
      <c r="N542" s="33">
        <f t="shared" si="78"/>
        <v>2</v>
      </c>
      <c r="O542" s="33">
        <f t="shared" si="79"/>
        <v>0</v>
      </c>
      <c r="P542" s="33">
        <f t="shared" si="80"/>
        <v>0</v>
      </c>
      <c r="Q542" s="33">
        <f t="shared" si="81"/>
        <v>4</v>
      </c>
    </row>
    <row r="543" spans="1:17" x14ac:dyDescent="0.25">
      <c r="A543" s="23" t="s">
        <v>4240</v>
      </c>
      <c r="B543" s="20" t="s">
        <v>2153</v>
      </c>
      <c r="C543" s="22" t="s">
        <v>43</v>
      </c>
      <c r="D543" s="22" t="s">
        <v>16</v>
      </c>
      <c r="E543" s="20" t="s">
        <v>46</v>
      </c>
      <c r="F543" s="29" t="s">
        <v>4241</v>
      </c>
      <c r="G543" s="33">
        <v>1</v>
      </c>
      <c r="H543" s="33">
        <f t="shared" si="73"/>
        <v>1</v>
      </c>
      <c r="I543" s="33">
        <f t="shared" si="74"/>
        <v>1</v>
      </c>
      <c r="J543" s="33">
        <v>1</v>
      </c>
      <c r="K543" s="33">
        <f t="shared" si="75"/>
        <v>1</v>
      </c>
      <c r="L543" s="33">
        <f t="shared" si="76"/>
        <v>0</v>
      </c>
      <c r="M543" s="33">
        <f t="shared" si="77"/>
        <v>1</v>
      </c>
      <c r="N543" s="33">
        <f t="shared" si="78"/>
        <v>2</v>
      </c>
      <c r="O543" s="33">
        <f t="shared" si="79"/>
        <v>0</v>
      </c>
      <c r="P543" s="33">
        <f t="shared" si="80"/>
        <v>0</v>
      </c>
      <c r="Q543" s="33">
        <f t="shared" si="81"/>
        <v>4</v>
      </c>
    </row>
    <row r="544" spans="1:17" x14ac:dyDescent="0.25">
      <c r="A544" s="23" t="s">
        <v>4242</v>
      </c>
      <c r="B544" s="20" t="s">
        <v>2153</v>
      </c>
      <c r="C544" s="22" t="s">
        <v>43</v>
      </c>
      <c r="D544" s="22" t="s">
        <v>16</v>
      </c>
      <c r="E544" s="20" t="s">
        <v>42</v>
      </c>
      <c r="F544" s="29" t="s">
        <v>4243</v>
      </c>
      <c r="G544" s="33">
        <v>0</v>
      </c>
      <c r="H544" s="33">
        <f t="shared" si="73"/>
        <v>0</v>
      </c>
      <c r="I544" s="33">
        <f t="shared" si="74"/>
        <v>0</v>
      </c>
      <c r="J544" s="33">
        <v>0</v>
      </c>
      <c r="K544" s="33">
        <f t="shared" si="75"/>
        <v>0</v>
      </c>
      <c r="L544" s="33">
        <f t="shared" si="76"/>
        <v>0</v>
      </c>
      <c r="M544" s="33">
        <f t="shared" si="77"/>
        <v>0</v>
      </c>
      <c r="N544" s="33">
        <f t="shared" si="78"/>
        <v>0</v>
      </c>
      <c r="O544" s="33">
        <f t="shared" si="79"/>
        <v>0</v>
      </c>
      <c r="P544" s="33">
        <f t="shared" si="80"/>
        <v>0</v>
      </c>
      <c r="Q544" s="33">
        <f t="shared" si="81"/>
        <v>0</v>
      </c>
    </row>
    <row r="545" spans="1:17" x14ac:dyDescent="0.25">
      <c r="A545" s="23" t="s">
        <v>4238</v>
      </c>
      <c r="B545" s="20" t="s">
        <v>2153</v>
      </c>
      <c r="C545" s="22" t="s">
        <v>43</v>
      </c>
      <c r="D545" s="22" t="s">
        <v>16</v>
      </c>
      <c r="E545" s="20" t="s">
        <v>365</v>
      </c>
      <c r="F545" s="29" t="s">
        <v>4239</v>
      </c>
      <c r="G545" s="33">
        <v>1</v>
      </c>
      <c r="H545" s="33">
        <f t="shared" si="73"/>
        <v>1</v>
      </c>
      <c r="I545" s="33">
        <f t="shared" si="74"/>
        <v>1</v>
      </c>
      <c r="J545" s="33">
        <v>1</v>
      </c>
      <c r="K545" s="33">
        <f t="shared" si="75"/>
        <v>1</v>
      </c>
      <c r="L545" s="33">
        <f t="shared" si="76"/>
        <v>0</v>
      </c>
      <c r="M545" s="33">
        <f t="shared" si="77"/>
        <v>1</v>
      </c>
      <c r="N545" s="33">
        <f t="shared" si="78"/>
        <v>2</v>
      </c>
      <c r="O545" s="33">
        <f t="shared" si="79"/>
        <v>0</v>
      </c>
      <c r="P545" s="33">
        <f t="shared" si="80"/>
        <v>0</v>
      </c>
      <c r="Q545" s="33">
        <f t="shared" si="81"/>
        <v>4</v>
      </c>
    </row>
    <row r="546" spans="1:17" x14ac:dyDescent="0.25">
      <c r="A546" s="23" t="s">
        <v>4369</v>
      </c>
      <c r="B546" s="20" t="s">
        <v>2153</v>
      </c>
      <c r="C546" s="22" t="s">
        <v>43</v>
      </c>
      <c r="D546" s="22" t="s">
        <v>16</v>
      </c>
      <c r="E546" s="20" t="s">
        <v>835</v>
      </c>
      <c r="F546" s="29" t="s">
        <v>4370</v>
      </c>
      <c r="G546" s="33">
        <v>1</v>
      </c>
      <c r="H546" s="33">
        <f t="shared" si="73"/>
        <v>1</v>
      </c>
      <c r="I546" s="33">
        <f t="shared" si="74"/>
        <v>1</v>
      </c>
      <c r="J546" s="33">
        <v>1</v>
      </c>
      <c r="K546" s="33">
        <f t="shared" si="75"/>
        <v>1</v>
      </c>
      <c r="L546" s="33">
        <f t="shared" si="76"/>
        <v>0</v>
      </c>
      <c r="M546" s="33">
        <f t="shared" si="77"/>
        <v>1</v>
      </c>
      <c r="N546" s="33">
        <f t="shared" si="78"/>
        <v>2</v>
      </c>
      <c r="O546" s="33">
        <f t="shared" si="79"/>
        <v>0</v>
      </c>
      <c r="P546" s="33">
        <f t="shared" si="80"/>
        <v>0</v>
      </c>
      <c r="Q546" s="33">
        <f t="shared" si="81"/>
        <v>4</v>
      </c>
    </row>
    <row r="547" spans="1:17" x14ac:dyDescent="0.25">
      <c r="A547" s="23" t="s">
        <v>3798</v>
      </c>
      <c r="B547" s="20" t="s">
        <v>2153</v>
      </c>
      <c r="C547" s="22" t="s">
        <v>18</v>
      </c>
      <c r="D547" s="22" t="s">
        <v>16</v>
      </c>
      <c r="E547" s="20" t="s">
        <v>19</v>
      </c>
      <c r="F547" s="29" t="s">
        <v>3799</v>
      </c>
      <c r="G547" s="33">
        <v>1</v>
      </c>
      <c r="H547" s="33">
        <f t="shared" si="73"/>
        <v>1</v>
      </c>
      <c r="I547" s="33">
        <f t="shared" si="74"/>
        <v>1</v>
      </c>
      <c r="J547" s="33">
        <v>1</v>
      </c>
      <c r="K547" s="33">
        <f t="shared" si="75"/>
        <v>1</v>
      </c>
      <c r="L547" s="33">
        <f t="shared" si="76"/>
        <v>0</v>
      </c>
      <c r="M547" s="33">
        <f t="shared" si="77"/>
        <v>1</v>
      </c>
      <c r="N547" s="33">
        <f t="shared" si="78"/>
        <v>2</v>
      </c>
      <c r="O547" s="33">
        <f t="shared" si="79"/>
        <v>0</v>
      </c>
      <c r="P547" s="33">
        <f t="shared" si="80"/>
        <v>0</v>
      </c>
      <c r="Q547" s="33">
        <f t="shared" si="81"/>
        <v>4</v>
      </c>
    </row>
    <row r="548" spans="1:17" x14ac:dyDescent="0.25">
      <c r="A548" s="23" t="s">
        <v>3678</v>
      </c>
      <c r="B548" s="20" t="s">
        <v>2153</v>
      </c>
      <c r="C548" s="22" t="s">
        <v>126</v>
      </c>
      <c r="D548" s="22" t="s">
        <v>16</v>
      </c>
      <c r="E548" s="20" t="s">
        <v>18</v>
      </c>
      <c r="F548" s="29" t="s">
        <v>3679</v>
      </c>
      <c r="G548" s="33">
        <v>1</v>
      </c>
      <c r="H548" s="33">
        <f t="shared" si="73"/>
        <v>1</v>
      </c>
      <c r="I548" s="33">
        <f t="shared" si="74"/>
        <v>1</v>
      </c>
      <c r="J548" s="33">
        <v>1</v>
      </c>
      <c r="K548" s="33">
        <f t="shared" si="75"/>
        <v>1</v>
      </c>
      <c r="L548" s="33">
        <f t="shared" si="76"/>
        <v>0</v>
      </c>
      <c r="M548" s="33">
        <f t="shared" si="77"/>
        <v>1</v>
      </c>
      <c r="N548" s="33">
        <f t="shared" si="78"/>
        <v>2</v>
      </c>
      <c r="O548" s="33">
        <f t="shared" si="79"/>
        <v>0</v>
      </c>
      <c r="P548" s="33">
        <f t="shared" si="80"/>
        <v>0</v>
      </c>
      <c r="Q548" s="33">
        <f t="shared" si="81"/>
        <v>4</v>
      </c>
    </row>
    <row r="549" spans="1:17" x14ac:dyDescent="0.25">
      <c r="A549" s="23" t="s">
        <v>4428</v>
      </c>
      <c r="B549" s="20" t="s">
        <v>2153</v>
      </c>
      <c r="C549" s="22" t="s">
        <v>126</v>
      </c>
      <c r="D549" s="22" t="s">
        <v>1899</v>
      </c>
      <c r="E549" s="20" t="s">
        <v>116</v>
      </c>
      <c r="F549" s="29" t="s">
        <v>4429</v>
      </c>
      <c r="G549" s="33">
        <v>1</v>
      </c>
      <c r="H549" s="33">
        <f t="shared" si="73"/>
        <v>1</v>
      </c>
      <c r="I549" s="33">
        <f t="shared" si="74"/>
        <v>1</v>
      </c>
      <c r="J549" s="33">
        <v>1</v>
      </c>
      <c r="K549" s="33">
        <f t="shared" si="75"/>
        <v>1</v>
      </c>
      <c r="L549" s="33">
        <f t="shared" si="76"/>
        <v>0</v>
      </c>
      <c r="M549" s="33">
        <f t="shared" si="77"/>
        <v>1</v>
      </c>
      <c r="N549" s="33">
        <f t="shared" si="78"/>
        <v>2</v>
      </c>
      <c r="O549" s="33">
        <f t="shared" si="79"/>
        <v>0</v>
      </c>
      <c r="P549" s="33">
        <f t="shared" si="80"/>
        <v>0</v>
      </c>
      <c r="Q549" s="33">
        <f t="shared" si="81"/>
        <v>4</v>
      </c>
    </row>
    <row r="550" spans="1:17" x14ac:dyDescent="0.25">
      <c r="A550" s="23" t="s">
        <v>4430</v>
      </c>
      <c r="B550" s="20" t="s">
        <v>2153</v>
      </c>
      <c r="C550" s="22" t="s">
        <v>126</v>
      </c>
      <c r="D550" s="22" t="s">
        <v>1899</v>
      </c>
      <c r="E550" s="20" t="s">
        <v>374</v>
      </c>
      <c r="F550" s="29" t="s">
        <v>4431</v>
      </c>
      <c r="G550" s="33">
        <v>1</v>
      </c>
      <c r="H550" s="33">
        <f t="shared" si="73"/>
        <v>1</v>
      </c>
      <c r="I550" s="33">
        <f t="shared" si="74"/>
        <v>1</v>
      </c>
      <c r="J550" s="33">
        <v>1</v>
      </c>
      <c r="K550" s="33">
        <f t="shared" si="75"/>
        <v>1</v>
      </c>
      <c r="L550" s="33">
        <f t="shared" si="76"/>
        <v>0</v>
      </c>
      <c r="M550" s="33">
        <f t="shared" si="77"/>
        <v>1</v>
      </c>
      <c r="N550" s="33">
        <f t="shared" si="78"/>
        <v>2</v>
      </c>
      <c r="O550" s="33">
        <f t="shared" si="79"/>
        <v>0</v>
      </c>
      <c r="P550" s="33">
        <f t="shared" si="80"/>
        <v>0</v>
      </c>
      <c r="Q550" s="33">
        <f t="shared" si="81"/>
        <v>4</v>
      </c>
    </row>
    <row r="551" spans="1:17" x14ac:dyDescent="0.25">
      <c r="A551" s="23" t="s">
        <v>4434</v>
      </c>
      <c r="B551" s="20" t="s">
        <v>2153</v>
      </c>
      <c r="C551" s="22" t="s">
        <v>126</v>
      </c>
      <c r="D551" s="22" t="s">
        <v>1899</v>
      </c>
      <c r="E551" s="20" t="s">
        <v>64</v>
      </c>
      <c r="F551" s="29" t="s">
        <v>4435</v>
      </c>
      <c r="G551" s="33">
        <v>1</v>
      </c>
      <c r="H551" s="33">
        <f t="shared" si="73"/>
        <v>1</v>
      </c>
      <c r="I551" s="33">
        <f t="shared" si="74"/>
        <v>1</v>
      </c>
      <c r="J551" s="33">
        <v>1</v>
      </c>
      <c r="K551" s="33">
        <f t="shared" si="75"/>
        <v>1</v>
      </c>
      <c r="L551" s="33">
        <f t="shared" si="76"/>
        <v>0</v>
      </c>
      <c r="M551" s="33">
        <f t="shared" si="77"/>
        <v>1</v>
      </c>
      <c r="N551" s="33">
        <f t="shared" si="78"/>
        <v>2</v>
      </c>
      <c r="O551" s="33">
        <f t="shared" si="79"/>
        <v>0</v>
      </c>
      <c r="P551" s="33">
        <f t="shared" si="80"/>
        <v>0</v>
      </c>
      <c r="Q551" s="33">
        <f t="shared" si="81"/>
        <v>4</v>
      </c>
    </row>
    <row r="552" spans="1:17" ht="29.25" x14ac:dyDescent="0.25">
      <c r="A552" s="23">
        <v>20</v>
      </c>
      <c r="B552" s="20" t="s">
        <v>2153</v>
      </c>
      <c r="C552" s="22" t="s">
        <v>126</v>
      </c>
      <c r="D552" s="22"/>
      <c r="E552" s="4" t="s">
        <v>2947</v>
      </c>
      <c r="F552" s="29" t="s">
        <v>4652</v>
      </c>
      <c r="G552" s="33">
        <v>1</v>
      </c>
      <c r="H552" s="33">
        <f t="shared" si="73"/>
        <v>1</v>
      </c>
      <c r="I552" s="33">
        <f t="shared" si="74"/>
        <v>1</v>
      </c>
      <c r="J552" s="33">
        <v>1</v>
      </c>
      <c r="K552" s="33">
        <f t="shared" si="75"/>
        <v>1</v>
      </c>
      <c r="L552" s="33">
        <f t="shared" si="76"/>
        <v>0</v>
      </c>
      <c r="M552" s="33">
        <f t="shared" si="77"/>
        <v>1</v>
      </c>
      <c r="N552" s="33">
        <f t="shared" si="78"/>
        <v>2</v>
      </c>
      <c r="O552" s="33">
        <f t="shared" si="79"/>
        <v>0</v>
      </c>
      <c r="P552" s="33">
        <f t="shared" si="80"/>
        <v>0</v>
      </c>
      <c r="Q552" s="33">
        <f t="shared" si="81"/>
        <v>4</v>
      </c>
    </row>
    <row r="553" spans="1:17" x14ac:dyDescent="0.25">
      <c r="A553" s="23" t="s">
        <v>4420</v>
      </c>
      <c r="B553" s="20" t="s">
        <v>2153</v>
      </c>
      <c r="C553" s="22" t="s">
        <v>149</v>
      </c>
      <c r="D553" s="22" t="s">
        <v>16</v>
      </c>
      <c r="E553" s="20" t="s">
        <v>119</v>
      </c>
      <c r="F553" s="29" t="s">
        <v>4421</v>
      </c>
      <c r="G553" s="33">
        <v>1</v>
      </c>
      <c r="H553" s="33">
        <f t="shared" si="73"/>
        <v>1</v>
      </c>
      <c r="I553" s="33">
        <f t="shared" si="74"/>
        <v>1</v>
      </c>
      <c r="J553" s="33">
        <v>1</v>
      </c>
      <c r="K553" s="33">
        <f t="shared" si="75"/>
        <v>1</v>
      </c>
      <c r="L553" s="33">
        <f t="shared" si="76"/>
        <v>0</v>
      </c>
      <c r="M553" s="33">
        <f t="shared" si="77"/>
        <v>1</v>
      </c>
      <c r="N553" s="33">
        <f t="shared" si="78"/>
        <v>2</v>
      </c>
      <c r="O553" s="33">
        <f t="shared" si="79"/>
        <v>0</v>
      </c>
      <c r="P553" s="33">
        <f t="shared" si="80"/>
        <v>0</v>
      </c>
      <c r="Q553" s="33">
        <f t="shared" si="81"/>
        <v>4</v>
      </c>
    </row>
    <row r="554" spans="1:17" x14ac:dyDescent="0.25">
      <c r="A554" s="23" t="s">
        <v>4422</v>
      </c>
      <c r="B554" s="20" t="s">
        <v>2153</v>
      </c>
      <c r="C554" s="22" t="s">
        <v>149</v>
      </c>
      <c r="D554" s="22" t="s">
        <v>16</v>
      </c>
      <c r="E554" s="20" t="s">
        <v>43</v>
      </c>
      <c r="F554" s="29" t="s">
        <v>4423</v>
      </c>
      <c r="G554" s="33">
        <v>0</v>
      </c>
      <c r="H554" s="33">
        <f t="shared" si="73"/>
        <v>0</v>
      </c>
      <c r="I554" s="33">
        <f t="shared" si="74"/>
        <v>0</v>
      </c>
      <c r="J554" s="33">
        <v>0</v>
      </c>
      <c r="K554" s="33">
        <f t="shared" si="75"/>
        <v>0</v>
      </c>
      <c r="L554" s="33">
        <f t="shared" si="76"/>
        <v>0</v>
      </c>
      <c r="M554" s="33">
        <f t="shared" si="77"/>
        <v>0</v>
      </c>
      <c r="N554" s="33">
        <f t="shared" si="78"/>
        <v>0</v>
      </c>
      <c r="O554" s="33">
        <f t="shared" si="79"/>
        <v>0</v>
      </c>
      <c r="P554" s="33">
        <f t="shared" si="80"/>
        <v>0</v>
      </c>
      <c r="Q554" s="33">
        <f t="shared" si="81"/>
        <v>0</v>
      </c>
    </row>
    <row r="555" spans="1:17" x14ac:dyDescent="0.25">
      <c r="A555" s="23" t="s">
        <v>4284</v>
      </c>
      <c r="B555" s="20" t="s">
        <v>4285</v>
      </c>
      <c r="C555" s="22" t="s">
        <v>291</v>
      </c>
      <c r="D555" s="22" t="s">
        <v>16</v>
      </c>
      <c r="E555" s="20" t="s">
        <v>50</v>
      </c>
      <c r="F555" s="29" t="s">
        <v>4286</v>
      </c>
      <c r="G555" s="33">
        <v>1</v>
      </c>
      <c r="H555" s="33">
        <f t="shared" si="73"/>
        <v>1</v>
      </c>
      <c r="I555" s="33">
        <f t="shared" si="74"/>
        <v>1</v>
      </c>
      <c r="J555" s="33">
        <v>1</v>
      </c>
      <c r="K555" s="33">
        <f t="shared" si="75"/>
        <v>1</v>
      </c>
      <c r="L555" s="33">
        <f t="shared" si="76"/>
        <v>0</v>
      </c>
      <c r="M555" s="33">
        <f t="shared" si="77"/>
        <v>1</v>
      </c>
      <c r="N555" s="33">
        <f t="shared" si="78"/>
        <v>2</v>
      </c>
      <c r="O555" s="33">
        <f t="shared" si="79"/>
        <v>0</v>
      </c>
      <c r="P555" s="33">
        <f t="shared" si="80"/>
        <v>0</v>
      </c>
      <c r="Q555" s="33">
        <f t="shared" si="81"/>
        <v>4</v>
      </c>
    </row>
    <row r="556" spans="1:17" x14ac:dyDescent="0.25">
      <c r="A556" s="23" t="s">
        <v>3739</v>
      </c>
      <c r="B556" s="20" t="s">
        <v>2348</v>
      </c>
      <c r="C556" s="22" t="s">
        <v>50</v>
      </c>
      <c r="D556" s="22" t="s">
        <v>16</v>
      </c>
      <c r="E556" s="20" t="s">
        <v>105</v>
      </c>
      <c r="F556" s="29" t="s">
        <v>3740</v>
      </c>
      <c r="G556" s="33">
        <v>1</v>
      </c>
      <c r="H556" s="33">
        <f t="shared" si="73"/>
        <v>1</v>
      </c>
      <c r="I556" s="33">
        <f t="shared" si="74"/>
        <v>1</v>
      </c>
      <c r="J556" s="33">
        <v>1</v>
      </c>
      <c r="K556" s="33">
        <f t="shared" si="75"/>
        <v>1</v>
      </c>
      <c r="L556" s="33">
        <f t="shared" si="76"/>
        <v>0</v>
      </c>
      <c r="M556" s="33">
        <f t="shared" si="77"/>
        <v>1</v>
      </c>
      <c r="N556" s="33">
        <f t="shared" si="78"/>
        <v>2</v>
      </c>
      <c r="O556" s="33">
        <f t="shared" si="79"/>
        <v>0</v>
      </c>
      <c r="P556" s="33">
        <f t="shared" si="80"/>
        <v>0</v>
      </c>
      <c r="Q556" s="33">
        <f t="shared" si="81"/>
        <v>4</v>
      </c>
    </row>
    <row r="557" spans="1:17" x14ac:dyDescent="0.25">
      <c r="A557" s="23" t="s">
        <v>4537</v>
      </c>
      <c r="B557" s="20" t="s">
        <v>2348</v>
      </c>
      <c r="C557" s="22" t="s">
        <v>50</v>
      </c>
      <c r="D557" s="22" t="s">
        <v>16</v>
      </c>
      <c r="E557" s="20" t="s">
        <v>39</v>
      </c>
      <c r="F557" s="29" t="s">
        <v>40</v>
      </c>
      <c r="G557" s="33">
        <v>1</v>
      </c>
      <c r="H557" s="33">
        <f t="shared" si="73"/>
        <v>1</v>
      </c>
      <c r="I557" s="33">
        <f t="shared" si="74"/>
        <v>1</v>
      </c>
      <c r="J557" s="33">
        <v>1</v>
      </c>
      <c r="K557" s="33">
        <f t="shared" si="75"/>
        <v>1</v>
      </c>
      <c r="L557" s="33">
        <f t="shared" si="76"/>
        <v>0</v>
      </c>
      <c r="M557" s="33">
        <f t="shared" si="77"/>
        <v>1</v>
      </c>
      <c r="N557" s="33">
        <f t="shared" si="78"/>
        <v>2</v>
      </c>
      <c r="O557" s="33">
        <f t="shared" si="79"/>
        <v>0</v>
      </c>
      <c r="P557" s="33">
        <f t="shared" si="80"/>
        <v>0</v>
      </c>
      <c r="Q557" s="33">
        <f t="shared" si="81"/>
        <v>4</v>
      </c>
    </row>
    <row r="558" spans="1:17" x14ac:dyDescent="0.25">
      <c r="A558" s="23" t="s">
        <v>4383</v>
      </c>
      <c r="B558" s="20" t="s">
        <v>2348</v>
      </c>
      <c r="C558" s="22" t="s">
        <v>19</v>
      </c>
      <c r="D558" s="22" t="s">
        <v>16</v>
      </c>
      <c r="E558" s="20" t="s">
        <v>15</v>
      </c>
      <c r="F558" s="29" t="s">
        <v>4384</v>
      </c>
      <c r="G558" s="33">
        <v>1</v>
      </c>
      <c r="H558" s="33">
        <f t="shared" si="73"/>
        <v>1</v>
      </c>
      <c r="I558" s="33">
        <f t="shared" si="74"/>
        <v>1</v>
      </c>
      <c r="J558" s="33">
        <v>1</v>
      </c>
      <c r="K558" s="33">
        <f t="shared" si="75"/>
        <v>1</v>
      </c>
      <c r="L558" s="33">
        <f t="shared" si="76"/>
        <v>0</v>
      </c>
      <c r="M558" s="33">
        <f t="shared" si="77"/>
        <v>1</v>
      </c>
      <c r="N558" s="33">
        <f t="shared" si="78"/>
        <v>2</v>
      </c>
      <c r="O558" s="33">
        <f t="shared" si="79"/>
        <v>0</v>
      </c>
      <c r="P558" s="33">
        <f t="shared" si="80"/>
        <v>0</v>
      </c>
      <c r="Q558" s="33">
        <f t="shared" si="81"/>
        <v>4</v>
      </c>
    </row>
    <row r="559" spans="1:17" x14ac:dyDescent="0.25">
      <c r="A559" s="23" t="s">
        <v>3743</v>
      </c>
      <c r="B559" s="20" t="s">
        <v>2348</v>
      </c>
      <c r="C559" s="22" t="s">
        <v>43</v>
      </c>
      <c r="D559" s="22" t="s">
        <v>16</v>
      </c>
      <c r="E559" s="20" t="s">
        <v>19</v>
      </c>
      <c r="F559" s="29" t="s">
        <v>3744</v>
      </c>
      <c r="G559" s="33">
        <v>1</v>
      </c>
      <c r="H559" s="33">
        <f t="shared" si="73"/>
        <v>1</v>
      </c>
      <c r="I559" s="33">
        <f t="shared" si="74"/>
        <v>1</v>
      </c>
      <c r="J559" s="33">
        <v>1</v>
      </c>
      <c r="K559" s="33">
        <f t="shared" si="75"/>
        <v>1</v>
      </c>
      <c r="L559" s="33">
        <f t="shared" si="76"/>
        <v>0</v>
      </c>
      <c r="M559" s="33">
        <f t="shared" si="77"/>
        <v>1</v>
      </c>
      <c r="N559" s="33">
        <f t="shared" si="78"/>
        <v>2</v>
      </c>
      <c r="O559" s="33">
        <f t="shared" si="79"/>
        <v>0</v>
      </c>
      <c r="P559" s="33">
        <f t="shared" si="80"/>
        <v>0</v>
      </c>
      <c r="Q559" s="33">
        <f t="shared" si="81"/>
        <v>4</v>
      </c>
    </row>
    <row r="560" spans="1:17" x14ac:dyDescent="0.25">
      <c r="A560" s="23" t="s">
        <v>4143</v>
      </c>
      <c r="B560" s="20" t="s">
        <v>2348</v>
      </c>
      <c r="C560" s="22" t="s">
        <v>18</v>
      </c>
      <c r="D560" s="22" t="s">
        <v>16</v>
      </c>
      <c r="E560" s="20" t="s">
        <v>50</v>
      </c>
      <c r="F560" s="29" t="s">
        <v>4144</v>
      </c>
      <c r="G560" s="33">
        <v>1</v>
      </c>
      <c r="H560" s="33">
        <f t="shared" si="73"/>
        <v>1</v>
      </c>
      <c r="I560" s="33">
        <f t="shared" si="74"/>
        <v>1</v>
      </c>
      <c r="J560" s="33">
        <v>1</v>
      </c>
      <c r="K560" s="33">
        <f t="shared" si="75"/>
        <v>1</v>
      </c>
      <c r="L560" s="33">
        <f t="shared" si="76"/>
        <v>0</v>
      </c>
      <c r="M560" s="33">
        <f t="shared" si="77"/>
        <v>1</v>
      </c>
      <c r="N560" s="33">
        <f t="shared" si="78"/>
        <v>2</v>
      </c>
      <c r="O560" s="33">
        <f t="shared" si="79"/>
        <v>0</v>
      </c>
      <c r="P560" s="33">
        <f t="shared" si="80"/>
        <v>0</v>
      </c>
      <c r="Q560" s="33">
        <f t="shared" si="81"/>
        <v>4</v>
      </c>
    </row>
    <row r="561" spans="1:17" x14ac:dyDescent="0.25">
      <c r="A561" s="23" t="s">
        <v>4175</v>
      </c>
      <c r="B561" s="20" t="s">
        <v>2348</v>
      </c>
      <c r="C561" s="22" t="s">
        <v>28</v>
      </c>
      <c r="D561" s="22" t="s">
        <v>16</v>
      </c>
      <c r="E561" s="20" t="s">
        <v>32</v>
      </c>
      <c r="F561" s="29" t="s">
        <v>4176</v>
      </c>
      <c r="G561" s="33">
        <v>1</v>
      </c>
      <c r="H561" s="33">
        <f t="shared" si="73"/>
        <v>1</v>
      </c>
      <c r="I561" s="33">
        <f t="shared" si="74"/>
        <v>1</v>
      </c>
      <c r="J561" s="33">
        <v>1</v>
      </c>
      <c r="K561" s="33">
        <f t="shared" si="75"/>
        <v>1</v>
      </c>
      <c r="L561" s="33">
        <f t="shared" si="76"/>
        <v>0</v>
      </c>
      <c r="M561" s="33">
        <f t="shared" si="77"/>
        <v>1</v>
      </c>
      <c r="N561" s="33">
        <f t="shared" si="78"/>
        <v>2</v>
      </c>
      <c r="O561" s="33">
        <f t="shared" si="79"/>
        <v>0</v>
      </c>
      <c r="P561" s="33">
        <f t="shared" si="80"/>
        <v>0</v>
      </c>
      <c r="Q561" s="33">
        <f t="shared" si="81"/>
        <v>4</v>
      </c>
    </row>
    <row r="562" spans="1:17" x14ac:dyDescent="0.25">
      <c r="A562" s="23" t="s">
        <v>3885</v>
      </c>
      <c r="B562" s="20" t="s">
        <v>2363</v>
      </c>
      <c r="C562" s="22" t="s">
        <v>28</v>
      </c>
      <c r="D562" s="22" t="s">
        <v>16</v>
      </c>
      <c r="E562" s="20" t="s">
        <v>22</v>
      </c>
      <c r="F562" s="29" t="s">
        <v>3886</v>
      </c>
      <c r="G562" s="33">
        <v>1</v>
      </c>
      <c r="H562" s="33">
        <f t="shared" si="73"/>
        <v>1</v>
      </c>
      <c r="I562" s="33">
        <f t="shared" si="74"/>
        <v>1</v>
      </c>
      <c r="J562" s="33">
        <v>1</v>
      </c>
      <c r="K562" s="33">
        <f t="shared" si="75"/>
        <v>1</v>
      </c>
      <c r="L562" s="33">
        <f t="shared" si="76"/>
        <v>0</v>
      </c>
      <c r="M562" s="33">
        <f t="shared" si="77"/>
        <v>1</v>
      </c>
      <c r="N562" s="33">
        <f t="shared" si="78"/>
        <v>2</v>
      </c>
      <c r="O562" s="33">
        <f t="shared" si="79"/>
        <v>0</v>
      </c>
      <c r="P562" s="33">
        <f t="shared" si="80"/>
        <v>0</v>
      </c>
      <c r="Q562" s="33">
        <f t="shared" si="81"/>
        <v>4</v>
      </c>
    </row>
    <row r="563" spans="1:17" x14ac:dyDescent="0.25">
      <c r="A563" s="23" t="s">
        <v>3713</v>
      </c>
      <c r="B563" s="20" t="s">
        <v>2363</v>
      </c>
      <c r="C563" s="22" t="s">
        <v>28</v>
      </c>
      <c r="D563" s="22" t="s">
        <v>16</v>
      </c>
      <c r="E563" s="20" t="s">
        <v>25</v>
      </c>
      <c r="F563" s="29" t="s">
        <v>3714</v>
      </c>
      <c r="G563" s="33">
        <v>1</v>
      </c>
      <c r="H563" s="33">
        <f t="shared" si="73"/>
        <v>1</v>
      </c>
      <c r="I563" s="33">
        <f t="shared" si="74"/>
        <v>1</v>
      </c>
      <c r="J563" s="33">
        <v>1</v>
      </c>
      <c r="K563" s="33">
        <f t="shared" si="75"/>
        <v>1</v>
      </c>
      <c r="L563" s="33">
        <f t="shared" si="76"/>
        <v>0</v>
      </c>
      <c r="M563" s="33">
        <f t="shared" si="77"/>
        <v>1</v>
      </c>
      <c r="N563" s="33">
        <f t="shared" si="78"/>
        <v>2</v>
      </c>
      <c r="O563" s="33">
        <f t="shared" si="79"/>
        <v>0</v>
      </c>
      <c r="P563" s="33">
        <f t="shared" si="80"/>
        <v>0</v>
      </c>
      <c r="Q563" s="33">
        <f t="shared" si="81"/>
        <v>4</v>
      </c>
    </row>
    <row r="564" spans="1:17" x14ac:dyDescent="0.25">
      <c r="A564" s="23" t="s">
        <v>4301</v>
      </c>
      <c r="B564" s="20" t="s">
        <v>2373</v>
      </c>
      <c r="C564" s="22" t="s">
        <v>50</v>
      </c>
      <c r="D564" s="22" t="s">
        <v>145</v>
      </c>
      <c r="E564" s="20" t="s">
        <v>19</v>
      </c>
      <c r="F564" s="29" t="s">
        <v>4302</v>
      </c>
      <c r="G564" s="33">
        <v>1</v>
      </c>
      <c r="H564" s="33">
        <f t="shared" si="73"/>
        <v>1</v>
      </c>
      <c r="I564" s="33">
        <f t="shared" si="74"/>
        <v>1</v>
      </c>
      <c r="J564" s="33">
        <v>1</v>
      </c>
      <c r="K564" s="33">
        <f t="shared" si="75"/>
        <v>1</v>
      </c>
      <c r="L564" s="33">
        <f t="shared" si="76"/>
        <v>0</v>
      </c>
      <c r="M564" s="33">
        <f t="shared" si="77"/>
        <v>1</v>
      </c>
      <c r="N564" s="33">
        <f t="shared" si="78"/>
        <v>2</v>
      </c>
      <c r="O564" s="33">
        <f t="shared" si="79"/>
        <v>0</v>
      </c>
      <c r="P564" s="33">
        <f t="shared" si="80"/>
        <v>0</v>
      </c>
      <c r="Q564" s="33">
        <f t="shared" si="81"/>
        <v>4</v>
      </c>
    </row>
    <row r="565" spans="1:17" x14ac:dyDescent="0.25">
      <c r="A565" s="23" t="s">
        <v>3804</v>
      </c>
      <c r="B565" s="20" t="s">
        <v>2373</v>
      </c>
      <c r="C565" s="22" t="s">
        <v>184</v>
      </c>
      <c r="D565" s="22" t="s">
        <v>16</v>
      </c>
      <c r="E565" s="20" t="s">
        <v>149</v>
      </c>
      <c r="F565" s="29" t="s">
        <v>3805</v>
      </c>
      <c r="G565" s="33">
        <v>1</v>
      </c>
      <c r="H565" s="33">
        <f t="shared" si="73"/>
        <v>1</v>
      </c>
      <c r="I565" s="33">
        <f t="shared" si="74"/>
        <v>1</v>
      </c>
      <c r="J565" s="33">
        <v>1</v>
      </c>
      <c r="K565" s="33">
        <f t="shared" si="75"/>
        <v>1</v>
      </c>
      <c r="L565" s="33">
        <f t="shared" si="76"/>
        <v>0</v>
      </c>
      <c r="M565" s="33">
        <f t="shared" si="77"/>
        <v>1</v>
      </c>
      <c r="N565" s="33">
        <f t="shared" si="78"/>
        <v>2</v>
      </c>
      <c r="O565" s="33">
        <f t="shared" si="79"/>
        <v>0</v>
      </c>
      <c r="P565" s="33">
        <f t="shared" si="80"/>
        <v>0</v>
      </c>
      <c r="Q565" s="33">
        <f t="shared" si="81"/>
        <v>4</v>
      </c>
    </row>
    <row r="566" spans="1:17" x14ac:dyDescent="0.25">
      <c r="A566" s="23" t="s">
        <v>3729</v>
      </c>
      <c r="B566" s="20" t="s">
        <v>2373</v>
      </c>
      <c r="C566" s="22" t="s">
        <v>184</v>
      </c>
      <c r="D566" s="22" t="s">
        <v>16</v>
      </c>
      <c r="E566" s="20" t="s">
        <v>184</v>
      </c>
      <c r="F566" s="29" t="s">
        <v>3730</v>
      </c>
      <c r="G566" s="33">
        <v>1</v>
      </c>
      <c r="H566" s="33">
        <f t="shared" si="73"/>
        <v>1</v>
      </c>
      <c r="I566" s="33">
        <f t="shared" si="74"/>
        <v>1</v>
      </c>
      <c r="J566" s="33">
        <v>1</v>
      </c>
      <c r="K566" s="33">
        <f t="shared" si="75"/>
        <v>1</v>
      </c>
      <c r="L566" s="33">
        <f t="shared" si="76"/>
        <v>0</v>
      </c>
      <c r="M566" s="33">
        <f t="shared" si="77"/>
        <v>1</v>
      </c>
      <c r="N566" s="33">
        <f t="shared" si="78"/>
        <v>2</v>
      </c>
      <c r="O566" s="33">
        <f t="shared" si="79"/>
        <v>0</v>
      </c>
      <c r="P566" s="33">
        <f t="shared" si="80"/>
        <v>0</v>
      </c>
      <c r="Q566" s="33">
        <f t="shared" si="81"/>
        <v>4</v>
      </c>
    </row>
    <row r="567" spans="1:17" x14ac:dyDescent="0.25">
      <c r="A567" s="23" t="s">
        <v>3802</v>
      </c>
      <c r="B567" s="20" t="s">
        <v>2373</v>
      </c>
      <c r="C567" s="22" t="s">
        <v>184</v>
      </c>
      <c r="D567" s="22" t="s">
        <v>16</v>
      </c>
      <c r="E567" s="20" t="s">
        <v>291</v>
      </c>
      <c r="F567" s="29" t="s">
        <v>3803</v>
      </c>
      <c r="G567" s="33">
        <v>1</v>
      </c>
      <c r="H567" s="33">
        <f t="shared" si="73"/>
        <v>1</v>
      </c>
      <c r="I567" s="33">
        <f t="shared" si="74"/>
        <v>1</v>
      </c>
      <c r="J567" s="33">
        <v>1</v>
      </c>
      <c r="K567" s="33">
        <f t="shared" si="75"/>
        <v>1</v>
      </c>
      <c r="L567" s="33">
        <f t="shared" si="76"/>
        <v>0</v>
      </c>
      <c r="M567" s="33">
        <f t="shared" si="77"/>
        <v>1</v>
      </c>
      <c r="N567" s="33">
        <f t="shared" si="78"/>
        <v>2</v>
      </c>
      <c r="O567" s="33">
        <f t="shared" si="79"/>
        <v>0</v>
      </c>
      <c r="P567" s="33">
        <f t="shared" si="80"/>
        <v>0</v>
      </c>
      <c r="Q567" s="33">
        <f t="shared" si="81"/>
        <v>4</v>
      </c>
    </row>
    <row r="568" spans="1:17" x14ac:dyDescent="0.25">
      <c r="A568" s="23" t="s">
        <v>3682</v>
      </c>
      <c r="B568" s="20" t="s">
        <v>2373</v>
      </c>
      <c r="C568" s="22" t="s">
        <v>86</v>
      </c>
      <c r="D568" s="22" t="s">
        <v>16</v>
      </c>
      <c r="E568" s="20" t="s">
        <v>43</v>
      </c>
      <c r="F568" s="29" t="s">
        <v>3683</v>
      </c>
      <c r="G568" s="33">
        <v>1</v>
      </c>
      <c r="H568" s="33">
        <f t="shared" si="73"/>
        <v>1</v>
      </c>
      <c r="I568" s="33">
        <f t="shared" si="74"/>
        <v>1</v>
      </c>
      <c r="J568" s="33">
        <v>1</v>
      </c>
      <c r="K568" s="33">
        <f t="shared" si="75"/>
        <v>1</v>
      </c>
      <c r="L568" s="33">
        <f t="shared" si="76"/>
        <v>0</v>
      </c>
      <c r="M568" s="33">
        <f t="shared" si="77"/>
        <v>1</v>
      </c>
      <c r="N568" s="33">
        <f t="shared" si="78"/>
        <v>2</v>
      </c>
      <c r="O568" s="33">
        <f t="shared" si="79"/>
        <v>0</v>
      </c>
      <c r="P568" s="33">
        <f t="shared" si="80"/>
        <v>0</v>
      </c>
      <c r="Q568" s="33">
        <f t="shared" si="81"/>
        <v>4</v>
      </c>
    </row>
    <row r="569" spans="1:17" x14ac:dyDescent="0.25">
      <c r="A569" s="23" t="s">
        <v>4381</v>
      </c>
      <c r="B569" s="20" t="s">
        <v>2373</v>
      </c>
      <c r="C569" s="22" t="s">
        <v>86</v>
      </c>
      <c r="D569" s="22" t="s">
        <v>16</v>
      </c>
      <c r="E569" s="20" t="s">
        <v>184</v>
      </c>
      <c r="F569" s="29" t="s">
        <v>4382</v>
      </c>
      <c r="G569" s="33">
        <v>1</v>
      </c>
      <c r="H569" s="33">
        <f t="shared" si="73"/>
        <v>1</v>
      </c>
      <c r="I569" s="33">
        <f t="shared" si="74"/>
        <v>1</v>
      </c>
      <c r="J569" s="33">
        <v>1</v>
      </c>
      <c r="K569" s="33">
        <f t="shared" si="75"/>
        <v>1</v>
      </c>
      <c r="L569" s="33">
        <f t="shared" si="76"/>
        <v>0</v>
      </c>
      <c r="M569" s="33">
        <f t="shared" si="77"/>
        <v>1</v>
      </c>
      <c r="N569" s="33">
        <f t="shared" si="78"/>
        <v>2</v>
      </c>
      <c r="O569" s="33">
        <f t="shared" si="79"/>
        <v>0</v>
      </c>
      <c r="P569" s="33">
        <f t="shared" si="80"/>
        <v>0</v>
      </c>
      <c r="Q569" s="33">
        <f t="shared" si="81"/>
        <v>4</v>
      </c>
    </row>
    <row r="570" spans="1:17" x14ac:dyDescent="0.25">
      <c r="A570" s="23" t="s">
        <v>3680</v>
      </c>
      <c r="B570" s="20" t="s">
        <v>2373</v>
      </c>
      <c r="C570" s="22" t="s">
        <v>86</v>
      </c>
      <c r="D570" s="22" t="s">
        <v>16</v>
      </c>
      <c r="E570" s="20" t="s">
        <v>427</v>
      </c>
      <c r="F570" s="29" t="s">
        <v>3681</v>
      </c>
      <c r="G570" s="33">
        <v>1</v>
      </c>
      <c r="H570" s="33">
        <f t="shared" si="73"/>
        <v>1</v>
      </c>
      <c r="I570" s="33">
        <f t="shared" si="74"/>
        <v>1</v>
      </c>
      <c r="J570" s="33">
        <v>1</v>
      </c>
      <c r="K570" s="33">
        <f t="shared" si="75"/>
        <v>1</v>
      </c>
      <c r="L570" s="33">
        <f t="shared" si="76"/>
        <v>0</v>
      </c>
      <c r="M570" s="33">
        <f t="shared" si="77"/>
        <v>1</v>
      </c>
      <c r="N570" s="33">
        <f t="shared" si="78"/>
        <v>2</v>
      </c>
      <c r="O570" s="33">
        <f t="shared" si="79"/>
        <v>0</v>
      </c>
      <c r="P570" s="33">
        <f t="shared" si="80"/>
        <v>0</v>
      </c>
      <c r="Q570" s="33">
        <f t="shared" si="81"/>
        <v>4</v>
      </c>
    </row>
    <row r="571" spans="1:17" x14ac:dyDescent="0.25">
      <c r="A571" s="23" t="s">
        <v>4295</v>
      </c>
      <c r="B571" s="20" t="s">
        <v>2373</v>
      </c>
      <c r="C571" s="22" t="s">
        <v>81</v>
      </c>
      <c r="D571" s="22" t="s">
        <v>16</v>
      </c>
      <c r="E571" s="20" t="s">
        <v>17</v>
      </c>
      <c r="F571" s="29" t="s">
        <v>4296</v>
      </c>
      <c r="G571" s="33">
        <v>1</v>
      </c>
      <c r="H571" s="33">
        <f t="shared" si="73"/>
        <v>1</v>
      </c>
      <c r="I571" s="33">
        <f t="shared" si="74"/>
        <v>1</v>
      </c>
      <c r="J571" s="33">
        <v>1</v>
      </c>
      <c r="K571" s="33">
        <f t="shared" si="75"/>
        <v>1</v>
      </c>
      <c r="L571" s="33">
        <f t="shared" si="76"/>
        <v>0</v>
      </c>
      <c r="M571" s="33">
        <f t="shared" si="77"/>
        <v>1</v>
      </c>
      <c r="N571" s="33">
        <f t="shared" si="78"/>
        <v>2</v>
      </c>
      <c r="O571" s="33">
        <f t="shared" si="79"/>
        <v>0</v>
      </c>
      <c r="P571" s="33">
        <f t="shared" si="80"/>
        <v>0</v>
      </c>
      <c r="Q571" s="33">
        <f t="shared" si="81"/>
        <v>4</v>
      </c>
    </row>
    <row r="572" spans="1:17" x14ac:dyDescent="0.25">
      <c r="A572" s="23" t="s">
        <v>4297</v>
      </c>
      <c r="B572" s="20" t="s">
        <v>2373</v>
      </c>
      <c r="C572" s="22" t="s">
        <v>81</v>
      </c>
      <c r="D572" s="22" t="s">
        <v>16</v>
      </c>
      <c r="E572" s="20" t="s">
        <v>25</v>
      </c>
      <c r="F572" s="29" t="s">
        <v>4298</v>
      </c>
      <c r="G572" s="33">
        <v>1</v>
      </c>
      <c r="H572" s="33">
        <f t="shared" si="73"/>
        <v>1</v>
      </c>
      <c r="I572" s="33">
        <f t="shared" si="74"/>
        <v>1</v>
      </c>
      <c r="J572" s="33">
        <v>1</v>
      </c>
      <c r="K572" s="33">
        <f t="shared" si="75"/>
        <v>1</v>
      </c>
      <c r="L572" s="33">
        <f t="shared" si="76"/>
        <v>0</v>
      </c>
      <c r="M572" s="33">
        <f t="shared" si="77"/>
        <v>1</v>
      </c>
      <c r="N572" s="33">
        <f t="shared" si="78"/>
        <v>2</v>
      </c>
      <c r="O572" s="33">
        <f t="shared" si="79"/>
        <v>0</v>
      </c>
      <c r="P572" s="33">
        <f t="shared" si="80"/>
        <v>0</v>
      </c>
      <c r="Q572" s="33">
        <f t="shared" si="81"/>
        <v>4</v>
      </c>
    </row>
    <row r="573" spans="1:17" x14ac:dyDescent="0.25">
      <c r="A573" s="23" t="s">
        <v>4299</v>
      </c>
      <c r="B573" s="20" t="s">
        <v>2373</v>
      </c>
      <c r="C573" s="22" t="s">
        <v>81</v>
      </c>
      <c r="D573" s="22" t="s">
        <v>16</v>
      </c>
      <c r="E573" s="20" t="s">
        <v>28</v>
      </c>
      <c r="F573" s="29" t="s">
        <v>4300</v>
      </c>
      <c r="G573" s="33">
        <v>1</v>
      </c>
      <c r="H573" s="33">
        <f t="shared" si="73"/>
        <v>1</v>
      </c>
      <c r="I573" s="33">
        <f t="shared" si="74"/>
        <v>1</v>
      </c>
      <c r="J573" s="33">
        <v>1</v>
      </c>
      <c r="K573" s="33">
        <f t="shared" si="75"/>
        <v>1</v>
      </c>
      <c r="L573" s="33">
        <f t="shared" si="76"/>
        <v>0</v>
      </c>
      <c r="M573" s="33">
        <f t="shared" si="77"/>
        <v>1</v>
      </c>
      <c r="N573" s="33">
        <f t="shared" si="78"/>
        <v>2</v>
      </c>
      <c r="O573" s="33">
        <f t="shared" si="79"/>
        <v>0</v>
      </c>
      <c r="P573" s="33">
        <f t="shared" si="80"/>
        <v>0</v>
      </c>
      <c r="Q573" s="33">
        <f t="shared" si="81"/>
        <v>4</v>
      </c>
    </row>
    <row r="574" spans="1:17" x14ac:dyDescent="0.25">
      <c r="A574" s="23" t="s">
        <v>3737</v>
      </c>
      <c r="B574" s="20" t="s">
        <v>2373</v>
      </c>
      <c r="C574" s="22" t="s">
        <v>450</v>
      </c>
      <c r="D574" s="22" t="s">
        <v>16</v>
      </c>
      <c r="E574" s="20" t="s">
        <v>22</v>
      </c>
      <c r="F574" s="29" t="s">
        <v>3738</v>
      </c>
      <c r="G574" s="33">
        <v>1</v>
      </c>
      <c r="H574" s="33">
        <f t="shared" si="73"/>
        <v>1</v>
      </c>
      <c r="I574" s="33">
        <f t="shared" si="74"/>
        <v>1</v>
      </c>
      <c r="J574" s="33">
        <v>1</v>
      </c>
      <c r="K574" s="33">
        <f t="shared" si="75"/>
        <v>1</v>
      </c>
      <c r="L574" s="33">
        <f t="shared" si="76"/>
        <v>0</v>
      </c>
      <c r="M574" s="33">
        <f t="shared" si="77"/>
        <v>1</v>
      </c>
      <c r="N574" s="33">
        <f t="shared" si="78"/>
        <v>2</v>
      </c>
      <c r="O574" s="33">
        <f t="shared" si="79"/>
        <v>0</v>
      </c>
      <c r="P574" s="33">
        <f t="shared" si="80"/>
        <v>0</v>
      </c>
      <c r="Q574" s="33">
        <f t="shared" si="81"/>
        <v>4</v>
      </c>
    </row>
    <row r="575" spans="1:17" x14ac:dyDescent="0.25">
      <c r="A575" s="23" t="s">
        <v>3810</v>
      </c>
      <c r="B575" s="20" t="s">
        <v>2373</v>
      </c>
      <c r="C575" s="22" t="s">
        <v>450</v>
      </c>
      <c r="D575" s="22" t="s">
        <v>16</v>
      </c>
      <c r="E575" s="20" t="s">
        <v>119</v>
      </c>
      <c r="F575" s="29" t="s">
        <v>3811</v>
      </c>
      <c r="G575" s="33">
        <v>1</v>
      </c>
      <c r="H575" s="33">
        <f t="shared" si="73"/>
        <v>1</v>
      </c>
      <c r="I575" s="33">
        <f t="shared" si="74"/>
        <v>1</v>
      </c>
      <c r="J575" s="33">
        <v>1</v>
      </c>
      <c r="K575" s="33">
        <f t="shared" si="75"/>
        <v>1</v>
      </c>
      <c r="L575" s="33">
        <f t="shared" si="76"/>
        <v>0</v>
      </c>
      <c r="M575" s="33">
        <f t="shared" si="77"/>
        <v>1</v>
      </c>
      <c r="N575" s="33">
        <f t="shared" si="78"/>
        <v>2</v>
      </c>
      <c r="O575" s="33">
        <f t="shared" si="79"/>
        <v>0</v>
      </c>
      <c r="P575" s="33">
        <f t="shared" si="80"/>
        <v>0</v>
      </c>
      <c r="Q575" s="33">
        <f t="shared" si="81"/>
        <v>4</v>
      </c>
    </row>
    <row r="576" spans="1:17" x14ac:dyDescent="0.25">
      <c r="A576" s="23" t="s">
        <v>3806</v>
      </c>
      <c r="B576" s="20" t="s">
        <v>2373</v>
      </c>
      <c r="C576" s="22" t="s">
        <v>450</v>
      </c>
      <c r="D576" s="22" t="s">
        <v>16</v>
      </c>
      <c r="E576" s="20" t="s">
        <v>149</v>
      </c>
      <c r="F576" s="29" t="s">
        <v>3807</v>
      </c>
      <c r="G576" s="33">
        <v>1</v>
      </c>
      <c r="H576" s="33">
        <f t="shared" si="73"/>
        <v>1</v>
      </c>
      <c r="I576" s="33">
        <f t="shared" si="74"/>
        <v>1</v>
      </c>
      <c r="J576" s="33">
        <v>1</v>
      </c>
      <c r="K576" s="33">
        <f t="shared" si="75"/>
        <v>1</v>
      </c>
      <c r="L576" s="33">
        <f t="shared" si="76"/>
        <v>0</v>
      </c>
      <c r="M576" s="33">
        <f t="shared" si="77"/>
        <v>1</v>
      </c>
      <c r="N576" s="33">
        <f t="shared" si="78"/>
        <v>2</v>
      </c>
      <c r="O576" s="33">
        <f t="shared" si="79"/>
        <v>0</v>
      </c>
      <c r="P576" s="33">
        <f t="shared" si="80"/>
        <v>0</v>
      </c>
      <c r="Q576" s="33">
        <f t="shared" si="81"/>
        <v>4</v>
      </c>
    </row>
    <row r="577" spans="1:17" x14ac:dyDescent="0.25">
      <c r="A577" s="23" t="s">
        <v>4563</v>
      </c>
      <c r="B577" s="20" t="s">
        <v>2373</v>
      </c>
      <c r="C577" s="22" t="s">
        <v>39</v>
      </c>
      <c r="D577" s="22" t="s">
        <v>145</v>
      </c>
      <c r="E577" s="20" t="s">
        <v>152</v>
      </c>
      <c r="F577" s="29" t="s">
        <v>4564</v>
      </c>
      <c r="G577" s="33">
        <v>1</v>
      </c>
      <c r="H577" s="33">
        <f t="shared" si="73"/>
        <v>1</v>
      </c>
      <c r="I577" s="33">
        <f t="shared" si="74"/>
        <v>1</v>
      </c>
      <c r="J577" s="33">
        <v>1</v>
      </c>
      <c r="K577" s="33">
        <f t="shared" si="75"/>
        <v>1</v>
      </c>
      <c r="L577" s="33">
        <f t="shared" si="76"/>
        <v>0</v>
      </c>
      <c r="M577" s="33">
        <f t="shared" si="77"/>
        <v>1</v>
      </c>
      <c r="N577" s="33">
        <f t="shared" si="78"/>
        <v>2</v>
      </c>
      <c r="O577" s="33">
        <f t="shared" si="79"/>
        <v>0</v>
      </c>
      <c r="P577" s="33">
        <f t="shared" si="80"/>
        <v>0</v>
      </c>
      <c r="Q577" s="33">
        <f t="shared" si="81"/>
        <v>4</v>
      </c>
    </row>
    <row r="578" spans="1:17" x14ac:dyDescent="0.25">
      <c r="A578" s="23" t="s">
        <v>4031</v>
      </c>
      <c r="B578" s="20" t="s">
        <v>2373</v>
      </c>
      <c r="C578" s="22" t="s">
        <v>39</v>
      </c>
      <c r="D578" s="22" t="s">
        <v>145</v>
      </c>
      <c r="E578" s="20" t="s">
        <v>31</v>
      </c>
      <c r="F578" s="29" t="s">
        <v>4032</v>
      </c>
      <c r="G578" s="33">
        <v>1</v>
      </c>
      <c r="H578" s="33">
        <f t="shared" si="73"/>
        <v>1</v>
      </c>
      <c r="I578" s="33">
        <f t="shared" si="74"/>
        <v>1</v>
      </c>
      <c r="J578" s="33">
        <v>1</v>
      </c>
      <c r="K578" s="33">
        <f t="shared" si="75"/>
        <v>1</v>
      </c>
      <c r="L578" s="33">
        <f t="shared" si="76"/>
        <v>0</v>
      </c>
      <c r="M578" s="33">
        <f t="shared" si="77"/>
        <v>1</v>
      </c>
      <c r="N578" s="33">
        <f t="shared" si="78"/>
        <v>2</v>
      </c>
      <c r="O578" s="33">
        <f t="shared" si="79"/>
        <v>0</v>
      </c>
      <c r="P578" s="33">
        <f t="shared" si="80"/>
        <v>0</v>
      </c>
      <c r="Q578" s="33">
        <f t="shared" si="81"/>
        <v>4</v>
      </c>
    </row>
    <row r="579" spans="1:17" x14ac:dyDescent="0.25">
      <c r="A579" s="23" t="s">
        <v>3817</v>
      </c>
      <c r="B579" s="20" t="s">
        <v>2373</v>
      </c>
      <c r="C579" s="22" t="s">
        <v>162</v>
      </c>
      <c r="D579" s="22" t="s">
        <v>16</v>
      </c>
      <c r="E579" s="20" t="s">
        <v>291</v>
      </c>
      <c r="F579" s="29" t="s">
        <v>3818</v>
      </c>
      <c r="G579" s="33">
        <v>1</v>
      </c>
      <c r="H579" s="33">
        <f t="shared" si="73"/>
        <v>1</v>
      </c>
      <c r="I579" s="33">
        <f t="shared" si="74"/>
        <v>1</v>
      </c>
      <c r="J579" s="33">
        <v>1</v>
      </c>
      <c r="K579" s="33">
        <f t="shared" si="75"/>
        <v>1</v>
      </c>
      <c r="L579" s="33">
        <f t="shared" si="76"/>
        <v>0</v>
      </c>
      <c r="M579" s="33">
        <f t="shared" si="77"/>
        <v>1</v>
      </c>
      <c r="N579" s="33">
        <f t="shared" si="78"/>
        <v>2</v>
      </c>
      <c r="O579" s="33">
        <f t="shared" si="79"/>
        <v>0</v>
      </c>
      <c r="P579" s="33">
        <f t="shared" si="80"/>
        <v>0</v>
      </c>
      <c r="Q579" s="33">
        <f t="shared" si="81"/>
        <v>4</v>
      </c>
    </row>
    <row r="580" spans="1:17" x14ac:dyDescent="0.25">
      <c r="A580" s="23" t="s">
        <v>4400</v>
      </c>
      <c r="B580" s="20" t="s">
        <v>2373</v>
      </c>
      <c r="C580" s="22" t="s">
        <v>112</v>
      </c>
      <c r="D580" s="22" t="s">
        <v>145</v>
      </c>
      <c r="E580" s="20" t="s">
        <v>31</v>
      </c>
      <c r="F580" s="29" t="s">
        <v>4401</v>
      </c>
      <c r="G580" s="33">
        <v>1</v>
      </c>
      <c r="H580" s="33">
        <f t="shared" si="73"/>
        <v>1</v>
      </c>
      <c r="I580" s="33">
        <f t="shared" si="74"/>
        <v>1</v>
      </c>
      <c r="J580" s="33">
        <v>1</v>
      </c>
      <c r="K580" s="33">
        <f t="shared" si="75"/>
        <v>1</v>
      </c>
      <c r="L580" s="33">
        <f t="shared" si="76"/>
        <v>0</v>
      </c>
      <c r="M580" s="33">
        <f t="shared" si="77"/>
        <v>1</v>
      </c>
      <c r="N580" s="33">
        <f t="shared" si="78"/>
        <v>2</v>
      </c>
      <c r="O580" s="33">
        <f t="shared" si="79"/>
        <v>0</v>
      </c>
      <c r="P580" s="33">
        <f t="shared" si="80"/>
        <v>0</v>
      </c>
      <c r="Q580" s="33">
        <f t="shared" si="81"/>
        <v>4</v>
      </c>
    </row>
    <row r="581" spans="1:17" x14ac:dyDescent="0.25">
      <c r="A581" s="23" t="s">
        <v>3812</v>
      </c>
      <c r="B581" s="20" t="s">
        <v>2373</v>
      </c>
      <c r="C581" s="22" t="s">
        <v>374</v>
      </c>
      <c r="D581" s="22" t="s">
        <v>16</v>
      </c>
      <c r="E581" s="20" t="s">
        <v>28</v>
      </c>
      <c r="F581" s="29" t="s">
        <v>3813</v>
      </c>
      <c r="G581" s="33">
        <v>1</v>
      </c>
      <c r="H581" s="33">
        <f t="shared" ref="H581:H634" si="82">G581</f>
        <v>1</v>
      </c>
      <c r="I581" s="33">
        <f t="shared" ref="I581:I634" si="83">G581</f>
        <v>1</v>
      </c>
      <c r="J581" s="33">
        <v>1</v>
      </c>
      <c r="K581" s="33">
        <f t="shared" ref="K581:K634" si="84">G581</f>
        <v>1</v>
      </c>
      <c r="L581" s="33">
        <f t="shared" ref="L581:L634" si="85">IF(J581&gt;0,0,2)*G581</f>
        <v>0</v>
      </c>
      <c r="M581" s="33">
        <f t="shared" ref="M581:M634" si="86">IF(L581&gt;0,0,1)*G581</f>
        <v>1</v>
      </c>
      <c r="N581" s="33">
        <f t="shared" ref="N581:N634" si="87">G581*2</f>
        <v>2</v>
      </c>
      <c r="O581" s="33">
        <f t="shared" ref="O581:O634" si="88">(IF(G581+J581=1,0.1,0))*G581</f>
        <v>0</v>
      </c>
      <c r="P581" s="33">
        <f t="shared" ref="P581:P634" si="89">IF(J581=0,(G581*2)+(O581*0),0)</f>
        <v>0</v>
      </c>
      <c r="Q581" s="33">
        <f t="shared" ref="Q581:Q634" si="90">J581*4</f>
        <v>4</v>
      </c>
    </row>
    <row r="582" spans="1:17" x14ac:dyDescent="0.25">
      <c r="A582" s="23" t="s">
        <v>4115</v>
      </c>
      <c r="B582" s="20" t="s">
        <v>2373</v>
      </c>
      <c r="C582" s="22" t="s">
        <v>144</v>
      </c>
      <c r="D582" s="22" t="s">
        <v>145</v>
      </c>
      <c r="E582" s="20" t="s">
        <v>22</v>
      </c>
      <c r="F582" s="29" t="s">
        <v>4116</v>
      </c>
      <c r="G582" s="33">
        <v>1</v>
      </c>
      <c r="H582" s="33">
        <f t="shared" si="82"/>
        <v>1</v>
      </c>
      <c r="I582" s="33">
        <f t="shared" si="83"/>
        <v>1</v>
      </c>
      <c r="J582" s="33">
        <v>1</v>
      </c>
      <c r="K582" s="33">
        <f t="shared" si="84"/>
        <v>1</v>
      </c>
      <c r="L582" s="33">
        <f t="shared" si="85"/>
        <v>0</v>
      </c>
      <c r="M582" s="33">
        <f t="shared" si="86"/>
        <v>1</v>
      </c>
      <c r="N582" s="33">
        <f t="shared" si="87"/>
        <v>2</v>
      </c>
      <c r="O582" s="33">
        <f t="shared" si="88"/>
        <v>0</v>
      </c>
      <c r="P582" s="33">
        <f t="shared" si="89"/>
        <v>0</v>
      </c>
      <c r="Q582" s="33">
        <f t="shared" si="90"/>
        <v>4</v>
      </c>
    </row>
    <row r="583" spans="1:17" x14ac:dyDescent="0.25">
      <c r="A583" s="23" t="s">
        <v>4121</v>
      </c>
      <c r="B583" s="20" t="s">
        <v>2373</v>
      </c>
      <c r="C583" s="22" t="s">
        <v>144</v>
      </c>
      <c r="D583" s="22" t="s">
        <v>145</v>
      </c>
      <c r="E583" s="20" t="s">
        <v>32</v>
      </c>
      <c r="F583" s="29" t="s">
        <v>4122</v>
      </c>
      <c r="G583" s="33">
        <v>1</v>
      </c>
      <c r="H583" s="33">
        <f t="shared" si="82"/>
        <v>1</v>
      </c>
      <c r="I583" s="33">
        <f t="shared" si="83"/>
        <v>1</v>
      </c>
      <c r="J583" s="33">
        <v>1</v>
      </c>
      <c r="K583" s="33">
        <f t="shared" si="84"/>
        <v>1</v>
      </c>
      <c r="L583" s="33">
        <f t="shared" si="85"/>
        <v>0</v>
      </c>
      <c r="M583" s="33">
        <f t="shared" si="86"/>
        <v>1</v>
      </c>
      <c r="N583" s="33">
        <f t="shared" si="87"/>
        <v>2</v>
      </c>
      <c r="O583" s="33">
        <f t="shared" si="88"/>
        <v>0</v>
      </c>
      <c r="P583" s="33">
        <f t="shared" si="89"/>
        <v>0</v>
      </c>
      <c r="Q583" s="33">
        <f t="shared" si="90"/>
        <v>4</v>
      </c>
    </row>
    <row r="584" spans="1:17" x14ac:dyDescent="0.25">
      <c r="A584" s="23" t="s">
        <v>4535</v>
      </c>
      <c r="B584" s="20" t="s">
        <v>2373</v>
      </c>
      <c r="C584" s="22" t="s">
        <v>27</v>
      </c>
      <c r="D584" s="22" t="s">
        <v>16</v>
      </c>
      <c r="E584" s="20" t="s">
        <v>162</v>
      </c>
      <c r="F584" s="29" t="s">
        <v>4536</v>
      </c>
      <c r="G584" s="33">
        <v>1</v>
      </c>
      <c r="H584" s="33">
        <f t="shared" si="82"/>
        <v>1</v>
      </c>
      <c r="I584" s="33">
        <f t="shared" si="83"/>
        <v>1</v>
      </c>
      <c r="J584" s="33">
        <v>1</v>
      </c>
      <c r="K584" s="33">
        <f t="shared" si="84"/>
        <v>1</v>
      </c>
      <c r="L584" s="33">
        <f t="shared" si="85"/>
        <v>0</v>
      </c>
      <c r="M584" s="33">
        <f t="shared" si="86"/>
        <v>1</v>
      </c>
      <c r="N584" s="33">
        <f t="shared" si="87"/>
        <v>2</v>
      </c>
      <c r="O584" s="33">
        <f t="shared" si="88"/>
        <v>0</v>
      </c>
      <c r="P584" s="33">
        <f t="shared" si="89"/>
        <v>0</v>
      </c>
      <c r="Q584" s="33">
        <f t="shared" si="90"/>
        <v>4</v>
      </c>
    </row>
    <row r="585" spans="1:17" x14ac:dyDescent="0.25">
      <c r="A585" s="23" t="s">
        <v>3688</v>
      </c>
      <c r="B585" s="20" t="s">
        <v>2426</v>
      </c>
      <c r="C585" s="22" t="s">
        <v>31</v>
      </c>
      <c r="D585" s="22" t="s">
        <v>2429</v>
      </c>
      <c r="E585" s="20" t="s">
        <v>31</v>
      </c>
      <c r="F585" s="29" t="s">
        <v>3689</v>
      </c>
      <c r="G585" s="33">
        <v>1</v>
      </c>
      <c r="H585" s="33">
        <f t="shared" si="82"/>
        <v>1</v>
      </c>
      <c r="I585" s="33">
        <f t="shared" si="83"/>
        <v>1</v>
      </c>
      <c r="J585" s="33">
        <v>1</v>
      </c>
      <c r="K585" s="33">
        <f t="shared" si="84"/>
        <v>1</v>
      </c>
      <c r="L585" s="33">
        <f t="shared" si="85"/>
        <v>0</v>
      </c>
      <c r="M585" s="33">
        <f t="shared" si="86"/>
        <v>1</v>
      </c>
      <c r="N585" s="33">
        <f t="shared" si="87"/>
        <v>2</v>
      </c>
      <c r="O585" s="33">
        <f t="shared" si="88"/>
        <v>0</v>
      </c>
      <c r="P585" s="33">
        <f t="shared" si="89"/>
        <v>0</v>
      </c>
      <c r="Q585" s="33">
        <f t="shared" si="90"/>
        <v>4</v>
      </c>
    </row>
    <row r="586" spans="1:17" x14ac:dyDescent="0.25">
      <c r="A586" s="23" t="s">
        <v>3725</v>
      </c>
      <c r="B586" s="20" t="s">
        <v>2426</v>
      </c>
      <c r="C586" s="22" t="s">
        <v>24</v>
      </c>
      <c r="D586" s="22" t="s">
        <v>16</v>
      </c>
      <c r="E586" s="20" t="s">
        <v>17</v>
      </c>
      <c r="F586" s="29" t="s">
        <v>3726</v>
      </c>
      <c r="G586" s="33">
        <v>1</v>
      </c>
      <c r="H586" s="33">
        <f t="shared" si="82"/>
        <v>1</v>
      </c>
      <c r="I586" s="33">
        <f t="shared" si="83"/>
        <v>1</v>
      </c>
      <c r="J586" s="33">
        <v>1</v>
      </c>
      <c r="K586" s="33">
        <f t="shared" si="84"/>
        <v>1</v>
      </c>
      <c r="L586" s="33">
        <f t="shared" si="85"/>
        <v>0</v>
      </c>
      <c r="M586" s="33">
        <f t="shared" si="86"/>
        <v>1</v>
      </c>
      <c r="N586" s="33">
        <f t="shared" si="87"/>
        <v>2</v>
      </c>
      <c r="O586" s="33">
        <f t="shared" si="88"/>
        <v>0</v>
      </c>
      <c r="P586" s="33">
        <f t="shared" si="89"/>
        <v>0</v>
      </c>
      <c r="Q586" s="33">
        <f t="shared" si="90"/>
        <v>4</v>
      </c>
    </row>
    <row r="587" spans="1:17" x14ac:dyDescent="0.25">
      <c r="A587" s="23" t="s">
        <v>4159</v>
      </c>
      <c r="B587" s="20" t="s">
        <v>2426</v>
      </c>
      <c r="C587" s="22" t="s">
        <v>24</v>
      </c>
      <c r="D587" s="22" t="s">
        <v>16</v>
      </c>
      <c r="E587" s="20" t="s">
        <v>184</v>
      </c>
      <c r="F587" s="29" t="s">
        <v>4160</v>
      </c>
      <c r="G587" s="33">
        <v>1</v>
      </c>
      <c r="H587" s="33">
        <f t="shared" si="82"/>
        <v>1</v>
      </c>
      <c r="I587" s="33">
        <f t="shared" si="83"/>
        <v>1</v>
      </c>
      <c r="J587" s="33">
        <v>1</v>
      </c>
      <c r="K587" s="33">
        <f t="shared" si="84"/>
        <v>1</v>
      </c>
      <c r="L587" s="33">
        <f t="shared" si="85"/>
        <v>0</v>
      </c>
      <c r="M587" s="33">
        <f t="shared" si="86"/>
        <v>1</v>
      </c>
      <c r="N587" s="33">
        <f t="shared" si="87"/>
        <v>2</v>
      </c>
      <c r="O587" s="33">
        <f t="shared" si="88"/>
        <v>0</v>
      </c>
      <c r="P587" s="33">
        <f t="shared" si="89"/>
        <v>0</v>
      </c>
      <c r="Q587" s="33">
        <f t="shared" si="90"/>
        <v>4</v>
      </c>
    </row>
    <row r="588" spans="1:17" x14ac:dyDescent="0.25">
      <c r="A588" s="23" t="s">
        <v>3895</v>
      </c>
      <c r="B588" s="20" t="s">
        <v>2426</v>
      </c>
      <c r="C588" s="22" t="s">
        <v>24</v>
      </c>
      <c r="D588" s="22" t="s">
        <v>145</v>
      </c>
      <c r="E588" s="20" t="s">
        <v>19</v>
      </c>
      <c r="F588" s="29" t="s">
        <v>3896</v>
      </c>
      <c r="G588" s="33">
        <v>1</v>
      </c>
      <c r="H588" s="33">
        <f t="shared" si="82"/>
        <v>1</v>
      </c>
      <c r="I588" s="33">
        <f t="shared" si="83"/>
        <v>1</v>
      </c>
      <c r="J588" s="33">
        <v>1</v>
      </c>
      <c r="K588" s="33">
        <f t="shared" si="84"/>
        <v>1</v>
      </c>
      <c r="L588" s="33">
        <f t="shared" si="85"/>
        <v>0</v>
      </c>
      <c r="M588" s="33">
        <f t="shared" si="86"/>
        <v>1</v>
      </c>
      <c r="N588" s="33">
        <f t="shared" si="87"/>
        <v>2</v>
      </c>
      <c r="O588" s="33">
        <f t="shared" si="88"/>
        <v>0</v>
      </c>
      <c r="P588" s="33">
        <f t="shared" si="89"/>
        <v>0</v>
      </c>
      <c r="Q588" s="33">
        <f t="shared" si="90"/>
        <v>4</v>
      </c>
    </row>
    <row r="589" spans="1:17" x14ac:dyDescent="0.25">
      <c r="A589" s="23" t="s">
        <v>3684</v>
      </c>
      <c r="B589" s="20" t="s">
        <v>2426</v>
      </c>
      <c r="C589" s="22" t="s">
        <v>24</v>
      </c>
      <c r="D589" s="22" t="s">
        <v>145</v>
      </c>
      <c r="E589" s="20" t="s">
        <v>47</v>
      </c>
      <c r="F589" s="29" t="s">
        <v>3685</v>
      </c>
      <c r="G589" s="33">
        <v>1</v>
      </c>
      <c r="H589" s="33">
        <f t="shared" si="82"/>
        <v>1</v>
      </c>
      <c r="I589" s="33">
        <f t="shared" si="83"/>
        <v>1</v>
      </c>
      <c r="J589" s="33">
        <v>1</v>
      </c>
      <c r="K589" s="33">
        <f t="shared" si="84"/>
        <v>1</v>
      </c>
      <c r="L589" s="33">
        <f t="shared" si="85"/>
        <v>0</v>
      </c>
      <c r="M589" s="33">
        <f t="shared" si="86"/>
        <v>1</v>
      </c>
      <c r="N589" s="33">
        <f t="shared" si="87"/>
        <v>2</v>
      </c>
      <c r="O589" s="33">
        <f t="shared" si="88"/>
        <v>0</v>
      </c>
      <c r="P589" s="33">
        <f t="shared" si="89"/>
        <v>0</v>
      </c>
      <c r="Q589" s="33">
        <f t="shared" si="90"/>
        <v>4</v>
      </c>
    </row>
    <row r="590" spans="1:17" x14ac:dyDescent="0.25">
      <c r="A590" s="23" t="s">
        <v>4377</v>
      </c>
      <c r="B590" s="20" t="s">
        <v>2426</v>
      </c>
      <c r="C590" s="22" t="s">
        <v>24</v>
      </c>
      <c r="D590" s="22" t="s">
        <v>145</v>
      </c>
      <c r="E590" s="20" t="s">
        <v>43</v>
      </c>
      <c r="F590" s="29" t="s">
        <v>4378</v>
      </c>
      <c r="G590" s="33">
        <v>1</v>
      </c>
      <c r="H590" s="33">
        <f t="shared" si="82"/>
        <v>1</v>
      </c>
      <c r="I590" s="33">
        <f t="shared" si="83"/>
        <v>1</v>
      </c>
      <c r="J590" s="33">
        <v>1</v>
      </c>
      <c r="K590" s="33">
        <f t="shared" si="84"/>
        <v>1</v>
      </c>
      <c r="L590" s="33">
        <f t="shared" si="85"/>
        <v>0</v>
      </c>
      <c r="M590" s="33">
        <f t="shared" si="86"/>
        <v>1</v>
      </c>
      <c r="N590" s="33">
        <f t="shared" si="87"/>
        <v>2</v>
      </c>
      <c r="O590" s="33">
        <f t="shared" si="88"/>
        <v>0</v>
      </c>
      <c r="P590" s="33">
        <f t="shared" si="89"/>
        <v>0</v>
      </c>
      <c r="Q590" s="33">
        <f t="shared" si="90"/>
        <v>4</v>
      </c>
    </row>
    <row r="591" spans="1:17" x14ac:dyDescent="0.25">
      <c r="A591" s="23" t="s">
        <v>4117</v>
      </c>
      <c r="B591" s="20" t="s">
        <v>2426</v>
      </c>
      <c r="C591" s="22" t="s">
        <v>39</v>
      </c>
      <c r="D591" s="22" t="s">
        <v>16</v>
      </c>
      <c r="E591" s="20" t="s">
        <v>60</v>
      </c>
      <c r="F591" s="29" t="s">
        <v>4118</v>
      </c>
      <c r="G591" s="33">
        <v>1</v>
      </c>
      <c r="H591" s="33">
        <f t="shared" si="82"/>
        <v>1</v>
      </c>
      <c r="I591" s="33">
        <f t="shared" si="83"/>
        <v>1</v>
      </c>
      <c r="J591" s="33">
        <v>1</v>
      </c>
      <c r="K591" s="33">
        <f t="shared" si="84"/>
        <v>1</v>
      </c>
      <c r="L591" s="33">
        <f t="shared" si="85"/>
        <v>0</v>
      </c>
      <c r="M591" s="33">
        <f t="shared" si="86"/>
        <v>1</v>
      </c>
      <c r="N591" s="33">
        <f t="shared" si="87"/>
        <v>2</v>
      </c>
      <c r="O591" s="33">
        <f t="shared" si="88"/>
        <v>0</v>
      </c>
      <c r="P591" s="33">
        <f t="shared" si="89"/>
        <v>0</v>
      </c>
      <c r="Q591" s="33">
        <f t="shared" si="90"/>
        <v>4</v>
      </c>
    </row>
    <row r="592" spans="1:17" x14ac:dyDescent="0.25">
      <c r="A592" s="23" t="s">
        <v>3980</v>
      </c>
      <c r="B592" s="20" t="s">
        <v>2426</v>
      </c>
      <c r="C592" s="22" t="s">
        <v>39</v>
      </c>
      <c r="D592" s="22" t="s">
        <v>16</v>
      </c>
      <c r="E592" s="20" t="s">
        <v>31</v>
      </c>
      <c r="F592" s="29" t="s">
        <v>3981</v>
      </c>
      <c r="G592" s="33">
        <v>1</v>
      </c>
      <c r="H592" s="33">
        <f t="shared" si="82"/>
        <v>1</v>
      </c>
      <c r="I592" s="33">
        <f t="shared" si="83"/>
        <v>1</v>
      </c>
      <c r="J592" s="33">
        <v>1</v>
      </c>
      <c r="K592" s="33">
        <f t="shared" si="84"/>
        <v>1</v>
      </c>
      <c r="L592" s="33">
        <f t="shared" si="85"/>
        <v>0</v>
      </c>
      <c r="M592" s="33">
        <f t="shared" si="86"/>
        <v>1</v>
      </c>
      <c r="N592" s="33">
        <f t="shared" si="87"/>
        <v>2</v>
      </c>
      <c r="O592" s="33">
        <f t="shared" si="88"/>
        <v>0</v>
      </c>
      <c r="P592" s="33">
        <f t="shared" si="89"/>
        <v>0</v>
      </c>
      <c r="Q592" s="33">
        <f t="shared" si="90"/>
        <v>4</v>
      </c>
    </row>
    <row r="593" spans="1:17" x14ac:dyDescent="0.25">
      <c r="A593" s="23" t="s">
        <v>3690</v>
      </c>
      <c r="B593" s="20" t="s">
        <v>2426</v>
      </c>
      <c r="C593" s="22" t="s">
        <v>205</v>
      </c>
      <c r="D593" s="22" t="s">
        <v>16</v>
      </c>
      <c r="E593" s="20" t="s">
        <v>119</v>
      </c>
      <c r="F593" s="29" t="s">
        <v>3691</v>
      </c>
      <c r="G593" s="33">
        <v>1</v>
      </c>
      <c r="H593" s="33">
        <f t="shared" si="82"/>
        <v>1</v>
      </c>
      <c r="I593" s="33">
        <f t="shared" si="83"/>
        <v>1</v>
      </c>
      <c r="J593" s="33">
        <v>1</v>
      </c>
      <c r="K593" s="33">
        <f t="shared" si="84"/>
        <v>1</v>
      </c>
      <c r="L593" s="33">
        <f t="shared" si="85"/>
        <v>0</v>
      </c>
      <c r="M593" s="33">
        <f t="shared" si="86"/>
        <v>1</v>
      </c>
      <c r="N593" s="33">
        <f t="shared" si="87"/>
        <v>2</v>
      </c>
      <c r="O593" s="33">
        <f t="shared" si="88"/>
        <v>0</v>
      </c>
      <c r="P593" s="33">
        <f t="shared" si="89"/>
        <v>0</v>
      </c>
      <c r="Q593" s="33">
        <f t="shared" si="90"/>
        <v>4</v>
      </c>
    </row>
    <row r="594" spans="1:17" x14ac:dyDescent="0.25">
      <c r="A594" s="23" t="s">
        <v>3686</v>
      </c>
      <c r="B594" s="20" t="s">
        <v>2426</v>
      </c>
      <c r="C594" s="22" t="s">
        <v>205</v>
      </c>
      <c r="D594" s="22" t="s">
        <v>16</v>
      </c>
      <c r="E594" s="20" t="s">
        <v>126</v>
      </c>
      <c r="F594" s="29" t="s">
        <v>3687</v>
      </c>
      <c r="G594" s="33">
        <v>1</v>
      </c>
      <c r="H594" s="33">
        <f t="shared" si="82"/>
        <v>1</v>
      </c>
      <c r="I594" s="33">
        <f t="shared" si="83"/>
        <v>1</v>
      </c>
      <c r="J594" s="33">
        <v>1</v>
      </c>
      <c r="K594" s="33">
        <f t="shared" si="84"/>
        <v>1</v>
      </c>
      <c r="L594" s="33">
        <f t="shared" si="85"/>
        <v>0</v>
      </c>
      <c r="M594" s="33">
        <f t="shared" si="86"/>
        <v>1</v>
      </c>
      <c r="N594" s="33">
        <f t="shared" si="87"/>
        <v>2</v>
      </c>
      <c r="O594" s="33">
        <f t="shared" si="88"/>
        <v>0</v>
      </c>
      <c r="P594" s="33">
        <f t="shared" si="89"/>
        <v>0</v>
      </c>
      <c r="Q594" s="33">
        <f t="shared" si="90"/>
        <v>4</v>
      </c>
    </row>
    <row r="595" spans="1:17" x14ac:dyDescent="0.25">
      <c r="A595" s="23" t="s">
        <v>4514</v>
      </c>
      <c r="B595" s="20" t="s">
        <v>2426</v>
      </c>
      <c r="C595" s="22" t="s">
        <v>377</v>
      </c>
      <c r="D595" s="22" t="s">
        <v>16</v>
      </c>
      <c r="E595" s="20" t="s">
        <v>126</v>
      </c>
      <c r="F595" s="29" t="s">
        <v>4515</v>
      </c>
      <c r="G595" s="33">
        <v>1</v>
      </c>
      <c r="H595" s="33">
        <f t="shared" si="82"/>
        <v>1</v>
      </c>
      <c r="I595" s="33">
        <f t="shared" si="83"/>
        <v>1</v>
      </c>
      <c r="J595" s="33">
        <v>1</v>
      </c>
      <c r="K595" s="33">
        <f t="shared" si="84"/>
        <v>1</v>
      </c>
      <c r="L595" s="33">
        <f t="shared" si="85"/>
        <v>0</v>
      </c>
      <c r="M595" s="33">
        <f t="shared" si="86"/>
        <v>1</v>
      </c>
      <c r="N595" s="33">
        <f t="shared" si="87"/>
        <v>2</v>
      </c>
      <c r="O595" s="33">
        <f t="shared" si="88"/>
        <v>0</v>
      </c>
      <c r="P595" s="33">
        <f t="shared" si="89"/>
        <v>0</v>
      </c>
      <c r="Q595" s="33">
        <f t="shared" si="90"/>
        <v>4</v>
      </c>
    </row>
    <row r="596" spans="1:17" x14ac:dyDescent="0.25">
      <c r="A596" s="23">
        <v>399</v>
      </c>
      <c r="B596" s="20" t="s">
        <v>2448</v>
      </c>
      <c r="C596" s="22" t="s">
        <v>152</v>
      </c>
      <c r="D596" s="22"/>
      <c r="E596" s="4" t="s">
        <v>4644</v>
      </c>
      <c r="F596" s="29" t="s">
        <v>4653</v>
      </c>
      <c r="G596" s="33">
        <v>1</v>
      </c>
      <c r="H596" s="33">
        <f t="shared" si="82"/>
        <v>1</v>
      </c>
      <c r="I596" s="33">
        <f t="shared" si="83"/>
        <v>1</v>
      </c>
      <c r="J596" s="33">
        <v>1</v>
      </c>
      <c r="K596" s="33">
        <f t="shared" si="84"/>
        <v>1</v>
      </c>
      <c r="L596" s="33">
        <f t="shared" si="85"/>
        <v>0</v>
      </c>
      <c r="M596" s="33">
        <f t="shared" si="86"/>
        <v>1</v>
      </c>
      <c r="N596" s="33">
        <f t="shared" si="87"/>
        <v>2</v>
      </c>
      <c r="O596" s="33">
        <f t="shared" si="88"/>
        <v>0</v>
      </c>
      <c r="P596" s="33">
        <f t="shared" si="89"/>
        <v>0</v>
      </c>
      <c r="Q596" s="33">
        <f t="shared" si="90"/>
        <v>4</v>
      </c>
    </row>
    <row r="597" spans="1:17" ht="29.25" x14ac:dyDescent="0.25">
      <c r="A597" s="23">
        <v>59</v>
      </c>
      <c r="B597" s="20" t="s">
        <v>2448</v>
      </c>
      <c r="C597" s="22" t="s">
        <v>152</v>
      </c>
      <c r="D597" s="22"/>
      <c r="E597" s="4" t="s">
        <v>4645</v>
      </c>
      <c r="F597" s="29" t="s">
        <v>4654</v>
      </c>
      <c r="G597" s="33">
        <v>1</v>
      </c>
      <c r="H597" s="33">
        <f t="shared" si="82"/>
        <v>1</v>
      </c>
      <c r="I597" s="33">
        <f t="shared" si="83"/>
        <v>1</v>
      </c>
      <c r="J597" s="33">
        <v>1</v>
      </c>
      <c r="K597" s="33">
        <f t="shared" si="84"/>
        <v>1</v>
      </c>
      <c r="L597" s="33">
        <f t="shared" si="85"/>
        <v>0</v>
      </c>
      <c r="M597" s="33">
        <f t="shared" si="86"/>
        <v>1</v>
      </c>
      <c r="N597" s="33">
        <f t="shared" si="87"/>
        <v>2</v>
      </c>
      <c r="O597" s="33">
        <f t="shared" si="88"/>
        <v>0</v>
      </c>
      <c r="P597" s="33">
        <f t="shared" si="89"/>
        <v>0</v>
      </c>
      <c r="Q597" s="33">
        <f t="shared" si="90"/>
        <v>4</v>
      </c>
    </row>
    <row r="598" spans="1:17" x14ac:dyDescent="0.25">
      <c r="A598" s="23" t="s">
        <v>3893</v>
      </c>
      <c r="B598" s="20" t="s">
        <v>2448</v>
      </c>
      <c r="C598" s="22" t="s">
        <v>31</v>
      </c>
      <c r="D598" s="22" t="s">
        <v>16</v>
      </c>
      <c r="E598" s="20" t="s">
        <v>47</v>
      </c>
      <c r="F598" s="29" t="s">
        <v>3894</v>
      </c>
      <c r="G598" s="33">
        <v>1</v>
      </c>
      <c r="H598" s="33">
        <f t="shared" si="82"/>
        <v>1</v>
      </c>
      <c r="I598" s="33">
        <f t="shared" si="83"/>
        <v>1</v>
      </c>
      <c r="J598" s="33">
        <v>0</v>
      </c>
      <c r="K598" s="33">
        <f t="shared" si="84"/>
        <v>1</v>
      </c>
      <c r="L598" s="33">
        <f t="shared" si="85"/>
        <v>2</v>
      </c>
      <c r="M598" s="33">
        <f t="shared" si="86"/>
        <v>0</v>
      </c>
      <c r="N598" s="33">
        <f t="shared" si="87"/>
        <v>2</v>
      </c>
      <c r="O598" s="33">
        <f t="shared" si="88"/>
        <v>0.1</v>
      </c>
      <c r="P598" s="33">
        <f t="shared" si="89"/>
        <v>2</v>
      </c>
      <c r="Q598" s="33">
        <f t="shared" si="90"/>
        <v>0</v>
      </c>
    </row>
    <row r="599" spans="1:17" x14ac:dyDescent="0.25">
      <c r="A599" s="23" t="s">
        <v>4131</v>
      </c>
      <c r="B599" s="20" t="s">
        <v>2448</v>
      </c>
      <c r="C599" s="22" t="s">
        <v>31</v>
      </c>
      <c r="D599" s="22" t="s">
        <v>16</v>
      </c>
      <c r="E599" s="20" t="s">
        <v>81</v>
      </c>
      <c r="F599" s="29" t="s">
        <v>4132</v>
      </c>
      <c r="G599" s="33">
        <v>1</v>
      </c>
      <c r="H599" s="33">
        <f t="shared" si="82"/>
        <v>1</v>
      </c>
      <c r="I599" s="33">
        <f t="shared" si="83"/>
        <v>1</v>
      </c>
      <c r="J599" s="33">
        <v>0</v>
      </c>
      <c r="K599" s="33">
        <f t="shared" si="84"/>
        <v>1</v>
      </c>
      <c r="L599" s="33">
        <f t="shared" si="85"/>
        <v>2</v>
      </c>
      <c r="M599" s="33">
        <f t="shared" si="86"/>
        <v>0</v>
      </c>
      <c r="N599" s="33">
        <f t="shared" si="87"/>
        <v>2</v>
      </c>
      <c r="O599" s="33">
        <f t="shared" si="88"/>
        <v>0.1</v>
      </c>
      <c r="P599" s="33">
        <f t="shared" si="89"/>
        <v>2</v>
      </c>
      <c r="Q599" s="33">
        <f t="shared" si="90"/>
        <v>0</v>
      </c>
    </row>
    <row r="600" spans="1:17" x14ac:dyDescent="0.25">
      <c r="A600" s="23" t="s">
        <v>4426</v>
      </c>
      <c r="B600" s="20" t="s">
        <v>2448</v>
      </c>
      <c r="C600" s="22" t="s">
        <v>184</v>
      </c>
      <c r="D600" s="22" t="s">
        <v>16</v>
      </c>
      <c r="E600" s="20" t="s">
        <v>37</v>
      </c>
      <c r="F600" s="29" t="s">
        <v>4427</v>
      </c>
      <c r="G600" s="33">
        <v>1</v>
      </c>
      <c r="H600" s="33">
        <f t="shared" si="82"/>
        <v>1</v>
      </c>
      <c r="I600" s="33">
        <f t="shared" si="83"/>
        <v>1</v>
      </c>
      <c r="J600" s="33">
        <v>0</v>
      </c>
      <c r="K600" s="33">
        <f t="shared" si="84"/>
        <v>1</v>
      </c>
      <c r="L600" s="33">
        <f t="shared" si="85"/>
        <v>2</v>
      </c>
      <c r="M600" s="33">
        <f t="shared" si="86"/>
        <v>0</v>
      </c>
      <c r="N600" s="33">
        <f t="shared" si="87"/>
        <v>2</v>
      </c>
      <c r="O600" s="33">
        <f t="shared" si="88"/>
        <v>0.1</v>
      </c>
      <c r="P600" s="33">
        <f t="shared" si="89"/>
        <v>2</v>
      </c>
      <c r="Q600" s="33">
        <f t="shared" si="90"/>
        <v>0</v>
      </c>
    </row>
    <row r="601" spans="1:17" x14ac:dyDescent="0.25">
      <c r="A601" s="23" t="s">
        <v>4439</v>
      </c>
      <c r="B601" s="20" t="s">
        <v>2448</v>
      </c>
      <c r="C601" s="22" t="s">
        <v>184</v>
      </c>
      <c r="D601" s="22" t="s">
        <v>16</v>
      </c>
      <c r="E601" s="20" t="s">
        <v>365</v>
      </c>
      <c r="F601" s="29" t="s">
        <v>4440</v>
      </c>
      <c r="G601" s="33">
        <v>1</v>
      </c>
      <c r="H601" s="33">
        <f t="shared" si="82"/>
        <v>1</v>
      </c>
      <c r="I601" s="33">
        <f t="shared" si="83"/>
        <v>1</v>
      </c>
      <c r="J601" s="33">
        <v>0</v>
      </c>
      <c r="K601" s="33">
        <f t="shared" si="84"/>
        <v>1</v>
      </c>
      <c r="L601" s="33">
        <f t="shared" si="85"/>
        <v>2</v>
      </c>
      <c r="M601" s="33">
        <f t="shared" si="86"/>
        <v>0</v>
      </c>
      <c r="N601" s="33">
        <f t="shared" si="87"/>
        <v>2</v>
      </c>
      <c r="O601" s="33">
        <f t="shared" si="88"/>
        <v>0.1</v>
      </c>
      <c r="P601" s="33">
        <f t="shared" si="89"/>
        <v>2</v>
      </c>
      <c r="Q601" s="33">
        <f t="shared" si="90"/>
        <v>0</v>
      </c>
    </row>
    <row r="602" spans="1:17" x14ac:dyDescent="0.25">
      <c r="A602" s="23" t="s">
        <v>4436</v>
      </c>
      <c r="B602" s="20" t="s">
        <v>2448</v>
      </c>
      <c r="C602" s="22" t="s">
        <v>86</v>
      </c>
      <c r="D602" s="22" t="s">
        <v>16</v>
      </c>
      <c r="E602" s="20" t="s">
        <v>43</v>
      </c>
      <c r="F602" s="29" t="s">
        <v>4437</v>
      </c>
      <c r="G602" s="33">
        <v>1</v>
      </c>
      <c r="H602" s="33">
        <f t="shared" si="82"/>
        <v>1</v>
      </c>
      <c r="I602" s="33">
        <f t="shared" si="83"/>
        <v>1</v>
      </c>
      <c r="J602" s="33">
        <v>0</v>
      </c>
      <c r="K602" s="33">
        <f t="shared" si="84"/>
        <v>1</v>
      </c>
      <c r="L602" s="33">
        <f t="shared" si="85"/>
        <v>2</v>
      </c>
      <c r="M602" s="33">
        <f t="shared" si="86"/>
        <v>0</v>
      </c>
      <c r="N602" s="33">
        <f t="shared" si="87"/>
        <v>2</v>
      </c>
      <c r="O602" s="33">
        <f t="shared" si="88"/>
        <v>0.1</v>
      </c>
      <c r="P602" s="33">
        <f t="shared" si="89"/>
        <v>2</v>
      </c>
      <c r="Q602" s="33">
        <f t="shared" si="90"/>
        <v>0</v>
      </c>
    </row>
    <row r="603" spans="1:17" x14ac:dyDescent="0.25">
      <c r="A603" s="23" t="s">
        <v>4438</v>
      </c>
      <c r="B603" s="20" t="s">
        <v>2448</v>
      </c>
      <c r="C603" s="22" t="s">
        <v>105</v>
      </c>
      <c r="D603" s="22" t="s">
        <v>16</v>
      </c>
      <c r="E603" s="20" t="s">
        <v>116</v>
      </c>
      <c r="F603" s="29" t="s">
        <v>3844</v>
      </c>
      <c r="G603" s="33">
        <v>1</v>
      </c>
      <c r="H603" s="33">
        <f t="shared" si="82"/>
        <v>1</v>
      </c>
      <c r="I603" s="33">
        <f t="shared" si="83"/>
        <v>1</v>
      </c>
      <c r="J603" s="33">
        <v>0</v>
      </c>
      <c r="K603" s="33">
        <f t="shared" si="84"/>
        <v>1</v>
      </c>
      <c r="L603" s="33">
        <f t="shared" si="85"/>
        <v>2</v>
      </c>
      <c r="M603" s="33">
        <f t="shared" si="86"/>
        <v>0</v>
      </c>
      <c r="N603" s="33">
        <f t="shared" si="87"/>
        <v>2</v>
      </c>
      <c r="O603" s="33">
        <f t="shared" si="88"/>
        <v>0.1</v>
      </c>
      <c r="P603" s="33">
        <f t="shared" si="89"/>
        <v>2</v>
      </c>
      <c r="Q603" s="33">
        <f t="shared" si="90"/>
        <v>0</v>
      </c>
    </row>
    <row r="604" spans="1:17" x14ac:dyDescent="0.25">
      <c r="A604" s="23" t="s">
        <v>3407</v>
      </c>
      <c r="B604" s="20" t="s">
        <v>2448</v>
      </c>
      <c r="C604" s="22" t="s">
        <v>139</v>
      </c>
      <c r="D604" s="22" t="s">
        <v>16</v>
      </c>
      <c r="E604" s="20" t="s">
        <v>54</v>
      </c>
      <c r="F604" s="29" t="s">
        <v>3408</v>
      </c>
      <c r="G604" s="33">
        <v>1</v>
      </c>
      <c r="H604" s="33">
        <f t="shared" si="82"/>
        <v>1</v>
      </c>
      <c r="I604" s="33">
        <f t="shared" si="83"/>
        <v>1</v>
      </c>
      <c r="J604" s="33">
        <v>0</v>
      </c>
      <c r="K604" s="33">
        <f t="shared" si="84"/>
        <v>1</v>
      </c>
      <c r="L604" s="33">
        <f t="shared" si="85"/>
        <v>2</v>
      </c>
      <c r="M604" s="33">
        <f t="shared" si="86"/>
        <v>0</v>
      </c>
      <c r="N604" s="33">
        <f t="shared" si="87"/>
        <v>2</v>
      </c>
      <c r="O604" s="33">
        <f t="shared" si="88"/>
        <v>0.1</v>
      </c>
      <c r="P604" s="33">
        <f t="shared" si="89"/>
        <v>2</v>
      </c>
      <c r="Q604" s="33">
        <f t="shared" si="90"/>
        <v>0</v>
      </c>
    </row>
    <row r="605" spans="1:17" x14ac:dyDescent="0.25">
      <c r="A605" s="23" t="s">
        <v>4045</v>
      </c>
      <c r="B605" s="20" t="s">
        <v>2448</v>
      </c>
      <c r="C605" s="22" t="s">
        <v>139</v>
      </c>
      <c r="D605" s="22" t="s">
        <v>16</v>
      </c>
      <c r="E605" s="20" t="s">
        <v>1340</v>
      </c>
      <c r="F605" s="29" t="s">
        <v>4046</v>
      </c>
      <c r="G605" s="33">
        <v>1</v>
      </c>
      <c r="H605" s="33">
        <f t="shared" si="82"/>
        <v>1</v>
      </c>
      <c r="I605" s="33">
        <f t="shared" si="83"/>
        <v>1</v>
      </c>
      <c r="J605" s="33">
        <v>0</v>
      </c>
      <c r="K605" s="33">
        <f t="shared" si="84"/>
        <v>1</v>
      </c>
      <c r="L605" s="33">
        <f t="shared" si="85"/>
        <v>2</v>
      </c>
      <c r="M605" s="33">
        <f t="shared" si="86"/>
        <v>0</v>
      </c>
      <c r="N605" s="33">
        <f t="shared" si="87"/>
        <v>2</v>
      </c>
      <c r="O605" s="33">
        <f t="shared" si="88"/>
        <v>0.1</v>
      </c>
      <c r="P605" s="33">
        <f t="shared" si="89"/>
        <v>2</v>
      </c>
      <c r="Q605" s="33">
        <f t="shared" si="90"/>
        <v>0</v>
      </c>
    </row>
    <row r="606" spans="1:17" x14ac:dyDescent="0.25">
      <c r="A606" s="23" t="s">
        <v>3692</v>
      </c>
      <c r="B606" s="20" t="s">
        <v>2448</v>
      </c>
      <c r="C606" s="22" t="s">
        <v>116</v>
      </c>
      <c r="D606" s="22" t="s">
        <v>96</v>
      </c>
      <c r="E606" s="20" t="s">
        <v>63</v>
      </c>
      <c r="F606" s="29" t="s">
        <v>3693</v>
      </c>
      <c r="G606" s="33">
        <v>1</v>
      </c>
      <c r="H606" s="33">
        <f t="shared" si="82"/>
        <v>1</v>
      </c>
      <c r="I606" s="33">
        <f t="shared" si="83"/>
        <v>1</v>
      </c>
      <c r="J606" s="33">
        <v>1</v>
      </c>
      <c r="K606" s="33">
        <f t="shared" si="84"/>
        <v>1</v>
      </c>
      <c r="L606" s="33">
        <f t="shared" si="85"/>
        <v>0</v>
      </c>
      <c r="M606" s="33">
        <f t="shared" si="86"/>
        <v>1</v>
      </c>
      <c r="N606" s="33">
        <f t="shared" si="87"/>
        <v>2</v>
      </c>
      <c r="O606" s="33">
        <f t="shared" si="88"/>
        <v>0</v>
      </c>
      <c r="P606" s="33">
        <f t="shared" si="89"/>
        <v>0</v>
      </c>
      <c r="Q606" s="33">
        <f t="shared" si="90"/>
        <v>4</v>
      </c>
    </row>
    <row r="607" spans="1:17" x14ac:dyDescent="0.25">
      <c r="A607" s="23" t="s">
        <v>4389</v>
      </c>
      <c r="B607" s="20" t="s">
        <v>2485</v>
      </c>
      <c r="C607" s="22" t="s">
        <v>427</v>
      </c>
      <c r="D607" s="22" t="s">
        <v>16</v>
      </c>
      <c r="E607" s="20" t="s">
        <v>60</v>
      </c>
      <c r="F607" s="29" t="s">
        <v>4390</v>
      </c>
      <c r="G607" s="33">
        <v>1</v>
      </c>
      <c r="H607" s="33">
        <f t="shared" si="82"/>
        <v>1</v>
      </c>
      <c r="I607" s="33">
        <f t="shared" si="83"/>
        <v>1</v>
      </c>
      <c r="J607" s="33">
        <v>1</v>
      </c>
      <c r="K607" s="33">
        <f t="shared" si="84"/>
        <v>1</v>
      </c>
      <c r="L607" s="33">
        <f t="shared" si="85"/>
        <v>0</v>
      </c>
      <c r="M607" s="33">
        <f t="shared" si="86"/>
        <v>1</v>
      </c>
      <c r="N607" s="33">
        <f t="shared" si="87"/>
        <v>2</v>
      </c>
      <c r="O607" s="33">
        <f t="shared" si="88"/>
        <v>0</v>
      </c>
      <c r="P607" s="33">
        <f t="shared" si="89"/>
        <v>0</v>
      </c>
      <c r="Q607" s="33">
        <f t="shared" si="90"/>
        <v>4</v>
      </c>
    </row>
    <row r="608" spans="1:17" x14ac:dyDescent="0.25">
      <c r="A608" s="23" t="s">
        <v>4102</v>
      </c>
      <c r="B608" s="20" t="s">
        <v>2485</v>
      </c>
      <c r="C608" s="22" t="s">
        <v>205</v>
      </c>
      <c r="D608" s="22" t="s">
        <v>16</v>
      </c>
      <c r="E608" s="20" t="s">
        <v>43</v>
      </c>
      <c r="F608" s="29" t="s">
        <v>4103</v>
      </c>
      <c r="G608" s="33">
        <v>1</v>
      </c>
      <c r="H608" s="33">
        <f t="shared" si="82"/>
        <v>1</v>
      </c>
      <c r="I608" s="33">
        <f t="shared" si="83"/>
        <v>1</v>
      </c>
      <c r="J608" s="33">
        <v>1</v>
      </c>
      <c r="K608" s="33">
        <f t="shared" si="84"/>
        <v>1</v>
      </c>
      <c r="L608" s="33">
        <f t="shared" si="85"/>
        <v>0</v>
      </c>
      <c r="M608" s="33">
        <f t="shared" si="86"/>
        <v>1</v>
      </c>
      <c r="N608" s="33">
        <f t="shared" si="87"/>
        <v>2</v>
      </c>
      <c r="O608" s="33">
        <f t="shared" si="88"/>
        <v>0</v>
      </c>
      <c r="P608" s="33">
        <f t="shared" si="89"/>
        <v>0</v>
      </c>
      <c r="Q608" s="33">
        <f t="shared" si="90"/>
        <v>4</v>
      </c>
    </row>
    <row r="609" spans="1:17" x14ac:dyDescent="0.25">
      <c r="A609" s="23" t="s">
        <v>3904</v>
      </c>
      <c r="B609" s="20" t="s">
        <v>3902</v>
      </c>
      <c r="C609" s="22" t="s">
        <v>22</v>
      </c>
      <c r="D609" s="22" t="s">
        <v>16</v>
      </c>
      <c r="E609" s="20" t="s">
        <v>17</v>
      </c>
      <c r="F609" s="29" t="s">
        <v>3905</v>
      </c>
      <c r="G609" s="33">
        <v>1</v>
      </c>
      <c r="H609" s="33">
        <f t="shared" si="82"/>
        <v>1</v>
      </c>
      <c r="I609" s="33">
        <f t="shared" si="83"/>
        <v>1</v>
      </c>
      <c r="J609" s="33">
        <v>1</v>
      </c>
      <c r="K609" s="33">
        <f t="shared" si="84"/>
        <v>1</v>
      </c>
      <c r="L609" s="33">
        <f t="shared" si="85"/>
        <v>0</v>
      </c>
      <c r="M609" s="33">
        <f t="shared" si="86"/>
        <v>1</v>
      </c>
      <c r="N609" s="33">
        <f t="shared" si="87"/>
        <v>2</v>
      </c>
      <c r="O609" s="33">
        <f t="shared" si="88"/>
        <v>0</v>
      </c>
      <c r="P609" s="33">
        <f t="shared" si="89"/>
        <v>0</v>
      </c>
      <c r="Q609" s="33">
        <f t="shared" si="90"/>
        <v>4</v>
      </c>
    </row>
    <row r="610" spans="1:17" x14ac:dyDescent="0.25">
      <c r="A610" s="23" t="s">
        <v>3901</v>
      </c>
      <c r="B610" s="20" t="s">
        <v>3902</v>
      </c>
      <c r="C610" s="22" t="s">
        <v>22</v>
      </c>
      <c r="D610" s="22" t="s">
        <v>16</v>
      </c>
      <c r="E610" s="20" t="s">
        <v>184</v>
      </c>
      <c r="F610" s="29" t="s">
        <v>3903</v>
      </c>
      <c r="G610" s="33">
        <v>1</v>
      </c>
      <c r="H610" s="33">
        <f t="shared" si="82"/>
        <v>1</v>
      </c>
      <c r="I610" s="33">
        <f t="shared" si="83"/>
        <v>1</v>
      </c>
      <c r="J610" s="33">
        <v>1</v>
      </c>
      <c r="K610" s="33">
        <f t="shared" si="84"/>
        <v>1</v>
      </c>
      <c r="L610" s="33">
        <f t="shared" si="85"/>
        <v>0</v>
      </c>
      <c r="M610" s="33">
        <f t="shared" si="86"/>
        <v>1</v>
      </c>
      <c r="N610" s="33">
        <f t="shared" si="87"/>
        <v>2</v>
      </c>
      <c r="O610" s="33">
        <f t="shared" si="88"/>
        <v>0</v>
      </c>
      <c r="P610" s="33">
        <f t="shared" si="89"/>
        <v>0</v>
      </c>
      <c r="Q610" s="33">
        <f t="shared" si="90"/>
        <v>4</v>
      </c>
    </row>
    <row r="611" spans="1:17" x14ac:dyDescent="0.25">
      <c r="A611" s="23" t="s">
        <v>3962</v>
      </c>
      <c r="B611" s="20" t="s">
        <v>3902</v>
      </c>
      <c r="C611" s="22" t="s">
        <v>15</v>
      </c>
      <c r="D611" s="22" t="s">
        <v>16</v>
      </c>
      <c r="E611" s="20" t="s">
        <v>50</v>
      </c>
      <c r="F611" s="29" t="s">
        <v>3963</v>
      </c>
      <c r="G611" s="33">
        <v>1</v>
      </c>
      <c r="H611" s="33">
        <f t="shared" si="82"/>
        <v>1</v>
      </c>
      <c r="I611" s="33">
        <f t="shared" si="83"/>
        <v>1</v>
      </c>
      <c r="J611" s="33">
        <v>1</v>
      </c>
      <c r="K611" s="33">
        <f t="shared" si="84"/>
        <v>1</v>
      </c>
      <c r="L611" s="33">
        <f t="shared" si="85"/>
        <v>0</v>
      </c>
      <c r="M611" s="33">
        <f t="shared" si="86"/>
        <v>1</v>
      </c>
      <c r="N611" s="33">
        <f t="shared" si="87"/>
        <v>2</v>
      </c>
      <c r="O611" s="33">
        <f t="shared" si="88"/>
        <v>0</v>
      </c>
      <c r="P611" s="33">
        <f t="shared" si="89"/>
        <v>0</v>
      </c>
      <c r="Q611" s="33">
        <f t="shared" si="90"/>
        <v>4</v>
      </c>
    </row>
    <row r="612" spans="1:17" x14ac:dyDescent="0.25">
      <c r="A612" s="23" t="s">
        <v>3794</v>
      </c>
      <c r="B612" s="20" t="s">
        <v>2494</v>
      </c>
      <c r="C612" s="22" t="s">
        <v>47</v>
      </c>
      <c r="D612" s="22" t="s">
        <v>96</v>
      </c>
      <c r="E612" s="20" t="s">
        <v>18</v>
      </c>
      <c r="F612" s="29" t="s">
        <v>3795</v>
      </c>
      <c r="G612" s="33">
        <v>1</v>
      </c>
      <c r="H612" s="33">
        <f t="shared" si="82"/>
        <v>1</v>
      </c>
      <c r="I612" s="33">
        <f t="shared" si="83"/>
        <v>1</v>
      </c>
      <c r="J612" s="33">
        <v>1</v>
      </c>
      <c r="K612" s="33">
        <f t="shared" si="84"/>
        <v>1</v>
      </c>
      <c r="L612" s="33">
        <f t="shared" si="85"/>
        <v>0</v>
      </c>
      <c r="M612" s="33">
        <f t="shared" si="86"/>
        <v>1</v>
      </c>
      <c r="N612" s="33">
        <f t="shared" si="87"/>
        <v>2</v>
      </c>
      <c r="O612" s="33">
        <f t="shared" si="88"/>
        <v>0</v>
      </c>
      <c r="P612" s="33">
        <f t="shared" si="89"/>
        <v>0</v>
      </c>
      <c r="Q612" s="33">
        <f t="shared" si="90"/>
        <v>4</v>
      </c>
    </row>
    <row r="613" spans="1:17" x14ac:dyDescent="0.25">
      <c r="A613" s="23" t="s">
        <v>3796</v>
      </c>
      <c r="B613" s="20" t="s">
        <v>2501</v>
      </c>
      <c r="C613" s="22" t="s">
        <v>47</v>
      </c>
      <c r="D613" s="22" t="s">
        <v>145</v>
      </c>
      <c r="E613" s="20" t="s">
        <v>184</v>
      </c>
      <c r="F613" s="29" t="s">
        <v>3797</v>
      </c>
      <c r="G613" s="33">
        <v>1</v>
      </c>
      <c r="H613" s="33">
        <f t="shared" si="82"/>
        <v>1</v>
      </c>
      <c r="I613" s="33">
        <f t="shared" si="83"/>
        <v>1</v>
      </c>
      <c r="J613" s="33">
        <v>1</v>
      </c>
      <c r="K613" s="33">
        <f t="shared" si="84"/>
        <v>1</v>
      </c>
      <c r="L613" s="33">
        <f t="shared" si="85"/>
        <v>0</v>
      </c>
      <c r="M613" s="33">
        <f t="shared" si="86"/>
        <v>1</v>
      </c>
      <c r="N613" s="33">
        <f t="shared" si="87"/>
        <v>2</v>
      </c>
      <c r="O613" s="33">
        <f t="shared" si="88"/>
        <v>0</v>
      </c>
      <c r="P613" s="33">
        <f t="shared" si="89"/>
        <v>0</v>
      </c>
      <c r="Q613" s="33">
        <f t="shared" si="90"/>
        <v>4</v>
      </c>
    </row>
    <row r="614" spans="1:17" x14ac:dyDescent="0.25">
      <c r="A614" s="23" t="s">
        <v>3694</v>
      </c>
      <c r="B614" s="20" t="s">
        <v>2501</v>
      </c>
      <c r="C614" s="22" t="s">
        <v>63</v>
      </c>
      <c r="D614" s="22" t="s">
        <v>145</v>
      </c>
      <c r="E614" s="20" t="s">
        <v>149</v>
      </c>
      <c r="F614" s="29" t="s">
        <v>3695</v>
      </c>
      <c r="G614" s="33">
        <v>1</v>
      </c>
      <c r="H614" s="33">
        <f t="shared" si="82"/>
        <v>1</v>
      </c>
      <c r="I614" s="33">
        <f t="shared" si="83"/>
        <v>1</v>
      </c>
      <c r="J614" s="33">
        <v>1</v>
      </c>
      <c r="K614" s="33">
        <f t="shared" si="84"/>
        <v>1</v>
      </c>
      <c r="L614" s="33">
        <f t="shared" si="85"/>
        <v>0</v>
      </c>
      <c r="M614" s="33">
        <f t="shared" si="86"/>
        <v>1</v>
      </c>
      <c r="N614" s="33">
        <f t="shared" si="87"/>
        <v>2</v>
      </c>
      <c r="O614" s="33">
        <f t="shared" si="88"/>
        <v>0</v>
      </c>
      <c r="P614" s="33">
        <f t="shared" si="89"/>
        <v>0</v>
      </c>
      <c r="Q614" s="33">
        <f t="shared" si="90"/>
        <v>4</v>
      </c>
    </row>
    <row r="615" spans="1:17" x14ac:dyDescent="0.25">
      <c r="A615" s="23" t="s">
        <v>3696</v>
      </c>
      <c r="B615" s="20" t="s">
        <v>2501</v>
      </c>
      <c r="C615" s="22" t="s">
        <v>63</v>
      </c>
      <c r="D615" s="22" t="s">
        <v>145</v>
      </c>
      <c r="E615" s="20" t="s">
        <v>105</v>
      </c>
      <c r="F615" s="29" t="s">
        <v>3697</v>
      </c>
      <c r="G615" s="33">
        <v>1</v>
      </c>
      <c r="H615" s="33">
        <f t="shared" si="82"/>
        <v>1</v>
      </c>
      <c r="I615" s="33">
        <f t="shared" si="83"/>
        <v>1</v>
      </c>
      <c r="J615" s="33">
        <v>1</v>
      </c>
      <c r="K615" s="33">
        <f t="shared" si="84"/>
        <v>1</v>
      </c>
      <c r="L615" s="33">
        <f t="shared" si="85"/>
        <v>0</v>
      </c>
      <c r="M615" s="33">
        <f t="shared" si="86"/>
        <v>1</v>
      </c>
      <c r="N615" s="33">
        <f t="shared" si="87"/>
        <v>2</v>
      </c>
      <c r="O615" s="33">
        <f t="shared" si="88"/>
        <v>0</v>
      </c>
      <c r="P615" s="33">
        <f t="shared" si="89"/>
        <v>0</v>
      </c>
      <c r="Q615" s="33">
        <f t="shared" si="90"/>
        <v>4</v>
      </c>
    </row>
    <row r="616" spans="1:17" x14ac:dyDescent="0.25">
      <c r="A616" s="23" t="s">
        <v>3698</v>
      </c>
      <c r="B616" s="20" t="s">
        <v>2501</v>
      </c>
      <c r="C616" s="22" t="s">
        <v>63</v>
      </c>
      <c r="D616" s="22" t="s">
        <v>145</v>
      </c>
      <c r="E616" s="20" t="s">
        <v>162</v>
      </c>
      <c r="F616" s="29" t="s">
        <v>3695</v>
      </c>
      <c r="G616" s="33">
        <v>1</v>
      </c>
      <c r="H616" s="33">
        <f t="shared" si="82"/>
        <v>1</v>
      </c>
      <c r="I616" s="33">
        <f t="shared" si="83"/>
        <v>1</v>
      </c>
      <c r="J616" s="33">
        <v>1</v>
      </c>
      <c r="K616" s="33">
        <f t="shared" si="84"/>
        <v>1</v>
      </c>
      <c r="L616" s="33">
        <f t="shared" si="85"/>
        <v>0</v>
      </c>
      <c r="M616" s="33">
        <f t="shared" si="86"/>
        <v>1</v>
      </c>
      <c r="N616" s="33">
        <f t="shared" si="87"/>
        <v>2</v>
      </c>
      <c r="O616" s="33">
        <f t="shared" si="88"/>
        <v>0</v>
      </c>
      <c r="P616" s="33">
        <f t="shared" si="89"/>
        <v>0</v>
      </c>
      <c r="Q616" s="33">
        <f t="shared" si="90"/>
        <v>4</v>
      </c>
    </row>
    <row r="617" spans="1:17" x14ac:dyDescent="0.25">
      <c r="A617" s="23" t="s">
        <v>4492</v>
      </c>
      <c r="B617" s="20" t="s">
        <v>2509</v>
      </c>
      <c r="C617" s="22" t="s">
        <v>47</v>
      </c>
      <c r="D617" s="22" t="s">
        <v>16</v>
      </c>
      <c r="E617" s="20" t="s">
        <v>18</v>
      </c>
      <c r="F617" s="29" t="s">
        <v>4493</v>
      </c>
      <c r="G617" s="33">
        <v>1</v>
      </c>
      <c r="H617" s="33">
        <f t="shared" si="82"/>
        <v>1</v>
      </c>
      <c r="I617" s="33">
        <f t="shared" si="83"/>
        <v>1</v>
      </c>
      <c r="J617" s="33">
        <v>1</v>
      </c>
      <c r="K617" s="33">
        <f t="shared" si="84"/>
        <v>1</v>
      </c>
      <c r="L617" s="33">
        <f t="shared" si="85"/>
        <v>0</v>
      </c>
      <c r="M617" s="33">
        <f t="shared" si="86"/>
        <v>1</v>
      </c>
      <c r="N617" s="33">
        <f t="shared" si="87"/>
        <v>2</v>
      </c>
      <c r="O617" s="33">
        <f t="shared" si="88"/>
        <v>0</v>
      </c>
      <c r="P617" s="33">
        <f t="shared" si="89"/>
        <v>0</v>
      </c>
      <c r="Q617" s="33">
        <f t="shared" si="90"/>
        <v>4</v>
      </c>
    </row>
    <row r="618" spans="1:17" x14ac:dyDescent="0.25">
      <c r="A618" s="23" t="s">
        <v>4000</v>
      </c>
      <c r="B618" s="20" t="s">
        <v>2509</v>
      </c>
      <c r="C618" s="22" t="s">
        <v>60</v>
      </c>
      <c r="D618" s="22" t="s">
        <v>16</v>
      </c>
      <c r="E618" s="20" t="s">
        <v>25</v>
      </c>
      <c r="F618" s="29" t="s">
        <v>4001</v>
      </c>
      <c r="G618" s="33">
        <v>1</v>
      </c>
      <c r="H618" s="33">
        <f t="shared" si="82"/>
        <v>1</v>
      </c>
      <c r="I618" s="33">
        <f t="shared" si="83"/>
        <v>1</v>
      </c>
      <c r="J618" s="33">
        <v>1</v>
      </c>
      <c r="K618" s="33">
        <f t="shared" si="84"/>
        <v>1</v>
      </c>
      <c r="L618" s="33">
        <f t="shared" si="85"/>
        <v>0</v>
      </c>
      <c r="M618" s="33">
        <f t="shared" si="86"/>
        <v>1</v>
      </c>
      <c r="N618" s="33">
        <f t="shared" si="87"/>
        <v>2</v>
      </c>
      <c r="O618" s="33">
        <f t="shared" si="88"/>
        <v>0</v>
      </c>
      <c r="P618" s="33">
        <f t="shared" si="89"/>
        <v>0</v>
      </c>
      <c r="Q618" s="33">
        <f t="shared" si="90"/>
        <v>4</v>
      </c>
    </row>
    <row r="619" spans="1:17" x14ac:dyDescent="0.25">
      <c r="A619" s="23" t="s">
        <v>4119</v>
      </c>
      <c r="B619" s="20" t="s">
        <v>2509</v>
      </c>
      <c r="C619" s="22" t="s">
        <v>60</v>
      </c>
      <c r="D619" s="22" t="s">
        <v>96</v>
      </c>
      <c r="E619" s="20" t="s">
        <v>119</v>
      </c>
      <c r="F619" s="29" t="s">
        <v>4120</v>
      </c>
      <c r="G619" s="33">
        <v>1</v>
      </c>
      <c r="H619" s="33">
        <f t="shared" si="82"/>
        <v>1</v>
      </c>
      <c r="I619" s="33">
        <f t="shared" si="83"/>
        <v>1</v>
      </c>
      <c r="J619" s="33">
        <v>1</v>
      </c>
      <c r="K619" s="33">
        <f t="shared" si="84"/>
        <v>1</v>
      </c>
      <c r="L619" s="33">
        <f t="shared" si="85"/>
        <v>0</v>
      </c>
      <c r="M619" s="33">
        <f t="shared" si="86"/>
        <v>1</v>
      </c>
      <c r="N619" s="33">
        <f t="shared" si="87"/>
        <v>2</v>
      </c>
      <c r="O619" s="33">
        <f t="shared" si="88"/>
        <v>0</v>
      </c>
      <c r="P619" s="33">
        <f t="shared" si="89"/>
        <v>0</v>
      </c>
      <c r="Q619" s="33">
        <f t="shared" si="90"/>
        <v>4</v>
      </c>
    </row>
    <row r="620" spans="1:17" x14ac:dyDescent="0.25">
      <c r="A620" s="23" t="s">
        <v>4488</v>
      </c>
      <c r="B620" s="20" t="s">
        <v>2509</v>
      </c>
      <c r="C620" s="22" t="s">
        <v>149</v>
      </c>
      <c r="D620" s="22" t="s">
        <v>16</v>
      </c>
      <c r="E620" s="20" t="s">
        <v>119</v>
      </c>
      <c r="F620" s="29" t="s">
        <v>4489</v>
      </c>
      <c r="G620" s="33">
        <v>1</v>
      </c>
      <c r="H620" s="33">
        <f t="shared" si="82"/>
        <v>1</v>
      </c>
      <c r="I620" s="33">
        <f t="shared" si="83"/>
        <v>1</v>
      </c>
      <c r="J620" s="33">
        <v>1</v>
      </c>
      <c r="K620" s="33">
        <f t="shared" si="84"/>
        <v>1</v>
      </c>
      <c r="L620" s="33">
        <f t="shared" si="85"/>
        <v>0</v>
      </c>
      <c r="M620" s="33">
        <f t="shared" si="86"/>
        <v>1</v>
      </c>
      <c r="N620" s="33">
        <f t="shared" si="87"/>
        <v>2</v>
      </c>
      <c r="O620" s="33">
        <f t="shared" si="88"/>
        <v>0</v>
      </c>
      <c r="P620" s="33">
        <f t="shared" si="89"/>
        <v>0</v>
      </c>
      <c r="Q620" s="33">
        <f t="shared" si="90"/>
        <v>4</v>
      </c>
    </row>
    <row r="621" spans="1:17" x14ac:dyDescent="0.25">
      <c r="A621" s="23" t="s">
        <v>3627</v>
      </c>
      <c r="B621" s="20" t="s">
        <v>2509</v>
      </c>
      <c r="C621" s="22" t="s">
        <v>149</v>
      </c>
      <c r="D621" s="22" t="s">
        <v>16</v>
      </c>
      <c r="E621" s="20" t="s">
        <v>43</v>
      </c>
      <c r="F621" s="29" t="s">
        <v>3628</v>
      </c>
      <c r="G621" s="33">
        <v>1</v>
      </c>
      <c r="H621" s="33">
        <f t="shared" si="82"/>
        <v>1</v>
      </c>
      <c r="I621" s="33">
        <f t="shared" si="83"/>
        <v>1</v>
      </c>
      <c r="J621" s="33">
        <v>1</v>
      </c>
      <c r="K621" s="33">
        <f t="shared" si="84"/>
        <v>1</v>
      </c>
      <c r="L621" s="33">
        <f t="shared" si="85"/>
        <v>0</v>
      </c>
      <c r="M621" s="33">
        <f t="shared" si="86"/>
        <v>1</v>
      </c>
      <c r="N621" s="33">
        <f t="shared" si="87"/>
        <v>2</v>
      </c>
      <c r="O621" s="33">
        <f t="shared" si="88"/>
        <v>0</v>
      </c>
      <c r="P621" s="33">
        <f t="shared" si="89"/>
        <v>0</v>
      </c>
      <c r="Q621" s="33">
        <f t="shared" si="90"/>
        <v>4</v>
      </c>
    </row>
    <row r="622" spans="1:17" x14ac:dyDescent="0.25">
      <c r="A622" s="23" t="s">
        <v>4125</v>
      </c>
      <c r="B622" s="20" t="s">
        <v>2509</v>
      </c>
      <c r="C622" s="22" t="s">
        <v>184</v>
      </c>
      <c r="D622" s="22" t="s">
        <v>16</v>
      </c>
      <c r="E622" s="20" t="s">
        <v>32</v>
      </c>
      <c r="F622" s="29" t="s">
        <v>4126</v>
      </c>
      <c r="G622" s="33">
        <v>1</v>
      </c>
      <c r="H622" s="33">
        <f t="shared" si="82"/>
        <v>1</v>
      </c>
      <c r="I622" s="33">
        <f t="shared" si="83"/>
        <v>1</v>
      </c>
      <c r="J622" s="33">
        <v>1</v>
      </c>
      <c r="K622" s="33">
        <f t="shared" si="84"/>
        <v>1</v>
      </c>
      <c r="L622" s="33">
        <f t="shared" si="85"/>
        <v>0</v>
      </c>
      <c r="M622" s="33">
        <f t="shared" si="86"/>
        <v>1</v>
      </c>
      <c r="N622" s="33">
        <f t="shared" si="87"/>
        <v>2</v>
      </c>
      <c r="O622" s="33">
        <f t="shared" si="88"/>
        <v>0</v>
      </c>
      <c r="P622" s="33">
        <f t="shared" si="89"/>
        <v>0</v>
      </c>
      <c r="Q622" s="33">
        <f t="shared" si="90"/>
        <v>4</v>
      </c>
    </row>
    <row r="623" spans="1:17" x14ac:dyDescent="0.25">
      <c r="A623" s="23" t="s">
        <v>4287</v>
      </c>
      <c r="B623" s="20" t="s">
        <v>2509</v>
      </c>
      <c r="C623" s="22" t="s">
        <v>63</v>
      </c>
      <c r="D623" s="22" t="s">
        <v>16</v>
      </c>
      <c r="E623" s="20" t="s">
        <v>43</v>
      </c>
      <c r="F623" s="29" t="s">
        <v>4288</v>
      </c>
      <c r="G623" s="33">
        <v>1</v>
      </c>
      <c r="H623" s="33">
        <f t="shared" si="82"/>
        <v>1</v>
      </c>
      <c r="I623" s="33">
        <f t="shared" si="83"/>
        <v>1</v>
      </c>
      <c r="J623" s="33">
        <v>1</v>
      </c>
      <c r="K623" s="33">
        <f t="shared" si="84"/>
        <v>1</v>
      </c>
      <c r="L623" s="33">
        <f t="shared" si="85"/>
        <v>0</v>
      </c>
      <c r="M623" s="33">
        <f t="shared" si="86"/>
        <v>1</v>
      </c>
      <c r="N623" s="33">
        <f t="shared" si="87"/>
        <v>2</v>
      </c>
      <c r="O623" s="33">
        <f t="shared" si="88"/>
        <v>0</v>
      </c>
      <c r="P623" s="33">
        <f t="shared" si="89"/>
        <v>0</v>
      </c>
      <c r="Q623" s="33">
        <f t="shared" si="90"/>
        <v>4</v>
      </c>
    </row>
    <row r="624" spans="1:17" x14ac:dyDescent="0.25">
      <c r="A624" s="23" t="s">
        <v>4282</v>
      </c>
      <c r="B624" s="20" t="s">
        <v>2509</v>
      </c>
      <c r="C624" s="22" t="s">
        <v>63</v>
      </c>
      <c r="D624" s="22" t="s">
        <v>16</v>
      </c>
      <c r="E624" s="20" t="s">
        <v>28</v>
      </c>
      <c r="F624" s="29" t="s">
        <v>4283</v>
      </c>
      <c r="G624" s="33">
        <v>1</v>
      </c>
      <c r="H624" s="33">
        <f t="shared" si="82"/>
        <v>1</v>
      </c>
      <c r="I624" s="33">
        <f t="shared" si="83"/>
        <v>1</v>
      </c>
      <c r="J624" s="33">
        <v>1</v>
      </c>
      <c r="K624" s="33">
        <f t="shared" si="84"/>
        <v>1</v>
      </c>
      <c r="L624" s="33">
        <f t="shared" si="85"/>
        <v>0</v>
      </c>
      <c r="M624" s="33">
        <f t="shared" si="86"/>
        <v>1</v>
      </c>
      <c r="N624" s="33">
        <f t="shared" si="87"/>
        <v>2</v>
      </c>
      <c r="O624" s="33">
        <f t="shared" si="88"/>
        <v>0</v>
      </c>
      <c r="P624" s="33">
        <f t="shared" si="89"/>
        <v>0</v>
      </c>
      <c r="Q624" s="33">
        <f t="shared" si="90"/>
        <v>4</v>
      </c>
    </row>
    <row r="625" spans="1:17" x14ac:dyDescent="0.25">
      <c r="A625" s="23" t="s">
        <v>4483</v>
      </c>
      <c r="B625" s="20" t="s">
        <v>2509</v>
      </c>
      <c r="C625" s="22" t="s">
        <v>86</v>
      </c>
      <c r="D625" s="22" t="s">
        <v>145</v>
      </c>
      <c r="E625" s="20" t="s">
        <v>119</v>
      </c>
      <c r="F625" s="29" t="s">
        <v>4484</v>
      </c>
      <c r="G625" s="33">
        <v>1</v>
      </c>
      <c r="H625" s="33">
        <f t="shared" si="82"/>
        <v>1</v>
      </c>
      <c r="I625" s="33">
        <f t="shared" si="83"/>
        <v>1</v>
      </c>
      <c r="J625" s="33">
        <v>1</v>
      </c>
      <c r="K625" s="33">
        <f t="shared" si="84"/>
        <v>1</v>
      </c>
      <c r="L625" s="33">
        <f t="shared" si="85"/>
        <v>0</v>
      </c>
      <c r="M625" s="33">
        <f t="shared" si="86"/>
        <v>1</v>
      </c>
      <c r="N625" s="33">
        <f t="shared" si="87"/>
        <v>2</v>
      </c>
      <c r="O625" s="33">
        <f t="shared" si="88"/>
        <v>0</v>
      </c>
      <c r="P625" s="33">
        <f t="shared" si="89"/>
        <v>0</v>
      </c>
      <c r="Q625" s="33">
        <f t="shared" si="90"/>
        <v>4</v>
      </c>
    </row>
    <row r="626" spans="1:17" x14ac:dyDescent="0.25">
      <c r="A626" s="23" t="s">
        <v>3944</v>
      </c>
      <c r="B626" s="20" t="s">
        <v>2509</v>
      </c>
      <c r="C626" s="22" t="s">
        <v>427</v>
      </c>
      <c r="D626" s="22" t="s">
        <v>16</v>
      </c>
      <c r="E626" s="20" t="s">
        <v>50</v>
      </c>
      <c r="F626" s="29" t="s">
        <v>3945</v>
      </c>
      <c r="G626" s="33">
        <v>1</v>
      </c>
      <c r="H626" s="33">
        <f t="shared" si="82"/>
        <v>1</v>
      </c>
      <c r="I626" s="33">
        <f t="shared" si="83"/>
        <v>1</v>
      </c>
      <c r="J626" s="33">
        <v>1</v>
      </c>
      <c r="K626" s="33">
        <f t="shared" si="84"/>
        <v>1</v>
      </c>
      <c r="L626" s="33">
        <f t="shared" si="85"/>
        <v>0</v>
      </c>
      <c r="M626" s="33">
        <f t="shared" si="86"/>
        <v>1</v>
      </c>
      <c r="N626" s="33">
        <f t="shared" si="87"/>
        <v>2</v>
      </c>
      <c r="O626" s="33">
        <f t="shared" si="88"/>
        <v>0</v>
      </c>
      <c r="P626" s="33">
        <f t="shared" si="89"/>
        <v>0</v>
      </c>
      <c r="Q626" s="33">
        <f t="shared" si="90"/>
        <v>4</v>
      </c>
    </row>
    <row r="627" spans="1:17" x14ac:dyDescent="0.25">
      <c r="A627" s="23" t="s">
        <v>4441</v>
      </c>
      <c r="B627" s="20" t="s">
        <v>2509</v>
      </c>
      <c r="C627" s="22" t="s">
        <v>427</v>
      </c>
      <c r="D627" s="22" t="s">
        <v>16</v>
      </c>
      <c r="E627" s="20" t="s">
        <v>119</v>
      </c>
      <c r="F627" s="29" t="s">
        <v>4442</v>
      </c>
      <c r="G627" s="33">
        <v>1</v>
      </c>
      <c r="H627" s="33">
        <f t="shared" si="82"/>
        <v>1</v>
      </c>
      <c r="I627" s="33">
        <f t="shared" si="83"/>
        <v>1</v>
      </c>
      <c r="J627" s="33">
        <v>1</v>
      </c>
      <c r="K627" s="33">
        <f t="shared" si="84"/>
        <v>1</v>
      </c>
      <c r="L627" s="33">
        <f t="shared" si="85"/>
        <v>0</v>
      </c>
      <c r="M627" s="33">
        <f t="shared" si="86"/>
        <v>1</v>
      </c>
      <c r="N627" s="33">
        <f t="shared" si="87"/>
        <v>2</v>
      </c>
      <c r="O627" s="33">
        <f t="shared" si="88"/>
        <v>0</v>
      </c>
      <c r="P627" s="33">
        <f t="shared" si="89"/>
        <v>0</v>
      </c>
      <c r="Q627" s="33">
        <f t="shared" si="90"/>
        <v>4</v>
      </c>
    </row>
    <row r="628" spans="1:17" x14ac:dyDescent="0.25">
      <c r="A628" s="23" t="s">
        <v>3563</v>
      </c>
      <c r="B628" s="20" t="s">
        <v>2509</v>
      </c>
      <c r="C628" s="22" t="s">
        <v>291</v>
      </c>
      <c r="D628" s="22" t="s">
        <v>16</v>
      </c>
      <c r="E628" s="20" t="s">
        <v>15</v>
      </c>
      <c r="F628" s="29" t="s">
        <v>3564</v>
      </c>
      <c r="G628" s="33">
        <v>1</v>
      </c>
      <c r="H628" s="33">
        <f t="shared" si="82"/>
        <v>1</v>
      </c>
      <c r="I628" s="33">
        <f t="shared" si="83"/>
        <v>1</v>
      </c>
      <c r="J628" s="33">
        <v>1</v>
      </c>
      <c r="K628" s="33">
        <f t="shared" si="84"/>
        <v>1</v>
      </c>
      <c r="L628" s="33">
        <f t="shared" si="85"/>
        <v>0</v>
      </c>
      <c r="M628" s="33">
        <f t="shared" si="86"/>
        <v>1</v>
      </c>
      <c r="N628" s="33">
        <f t="shared" si="87"/>
        <v>2</v>
      </c>
      <c r="O628" s="33">
        <f t="shared" si="88"/>
        <v>0</v>
      </c>
      <c r="P628" s="33">
        <f t="shared" si="89"/>
        <v>0</v>
      </c>
      <c r="Q628" s="33">
        <f t="shared" si="90"/>
        <v>4</v>
      </c>
    </row>
    <row r="629" spans="1:17" x14ac:dyDescent="0.25">
      <c r="A629" s="23" t="s">
        <v>4123</v>
      </c>
      <c r="B629" s="20" t="s">
        <v>2509</v>
      </c>
      <c r="C629" s="22" t="s">
        <v>39</v>
      </c>
      <c r="D629" s="22" t="s">
        <v>16</v>
      </c>
      <c r="E629" s="20" t="s">
        <v>25</v>
      </c>
      <c r="F629" s="29" t="s">
        <v>4124</v>
      </c>
      <c r="G629" s="33">
        <v>1</v>
      </c>
      <c r="H629" s="33">
        <f t="shared" si="82"/>
        <v>1</v>
      </c>
      <c r="I629" s="33">
        <f t="shared" si="83"/>
        <v>1</v>
      </c>
      <c r="J629" s="33">
        <v>1</v>
      </c>
      <c r="K629" s="33">
        <f t="shared" si="84"/>
        <v>1</v>
      </c>
      <c r="L629" s="33">
        <f t="shared" si="85"/>
        <v>0</v>
      </c>
      <c r="M629" s="33">
        <f t="shared" si="86"/>
        <v>1</v>
      </c>
      <c r="N629" s="33">
        <f t="shared" si="87"/>
        <v>2</v>
      </c>
      <c r="O629" s="33">
        <f t="shared" si="88"/>
        <v>0</v>
      </c>
      <c r="P629" s="33">
        <f t="shared" si="89"/>
        <v>0</v>
      </c>
      <c r="Q629" s="33">
        <f t="shared" si="90"/>
        <v>4</v>
      </c>
    </row>
    <row r="630" spans="1:17" x14ac:dyDescent="0.25">
      <c r="A630" s="23" t="s">
        <v>3701</v>
      </c>
      <c r="B630" s="20" t="s">
        <v>2509</v>
      </c>
      <c r="C630" s="22" t="s">
        <v>39</v>
      </c>
      <c r="D630" s="22" t="s">
        <v>16</v>
      </c>
      <c r="E630" s="20" t="s">
        <v>119</v>
      </c>
      <c r="F630" s="29" t="s">
        <v>3702</v>
      </c>
      <c r="G630" s="33">
        <v>1</v>
      </c>
      <c r="H630" s="33">
        <f t="shared" si="82"/>
        <v>1</v>
      </c>
      <c r="I630" s="33">
        <f t="shared" si="83"/>
        <v>1</v>
      </c>
      <c r="J630" s="33">
        <v>1</v>
      </c>
      <c r="K630" s="33">
        <f t="shared" si="84"/>
        <v>1</v>
      </c>
      <c r="L630" s="33">
        <f t="shared" si="85"/>
        <v>0</v>
      </c>
      <c r="M630" s="33">
        <f t="shared" si="86"/>
        <v>1</v>
      </c>
      <c r="N630" s="33">
        <f t="shared" si="87"/>
        <v>2</v>
      </c>
      <c r="O630" s="33">
        <f t="shared" si="88"/>
        <v>0</v>
      </c>
      <c r="P630" s="33">
        <f t="shared" si="89"/>
        <v>0</v>
      </c>
      <c r="Q630" s="33">
        <f t="shared" si="90"/>
        <v>4</v>
      </c>
    </row>
    <row r="631" spans="1:17" x14ac:dyDescent="0.25">
      <c r="A631" s="23" t="s">
        <v>4498</v>
      </c>
      <c r="B631" s="20" t="s">
        <v>2509</v>
      </c>
      <c r="C631" s="22" t="s">
        <v>162</v>
      </c>
      <c r="D631" s="22" t="s">
        <v>16</v>
      </c>
      <c r="E631" s="20" t="s">
        <v>22</v>
      </c>
      <c r="F631" s="29" t="s">
        <v>4499</v>
      </c>
      <c r="G631" s="33">
        <v>1</v>
      </c>
      <c r="H631" s="33">
        <f t="shared" si="82"/>
        <v>1</v>
      </c>
      <c r="I631" s="33">
        <f t="shared" si="83"/>
        <v>1</v>
      </c>
      <c r="J631" s="33">
        <v>1</v>
      </c>
      <c r="K631" s="33">
        <f t="shared" si="84"/>
        <v>1</v>
      </c>
      <c r="L631" s="33">
        <f t="shared" si="85"/>
        <v>0</v>
      </c>
      <c r="M631" s="33">
        <f t="shared" si="86"/>
        <v>1</v>
      </c>
      <c r="N631" s="33">
        <f t="shared" si="87"/>
        <v>2</v>
      </c>
      <c r="O631" s="33">
        <f t="shared" si="88"/>
        <v>0</v>
      </c>
      <c r="P631" s="33">
        <f t="shared" si="89"/>
        <v>0</v>
      </c>
      <c r="Q631" s="33">
        <f t="shared" si="90"/>
        <v>4</v>
      </c>
    </row>
    <row r="632" spans="1:17" x14ac:dyDescent="0.25">
      <c r="A632" s="23" t="s">
        <v>4317</v>
      </c>
      <c r="B632" s="20" t="s">
        <v>2509</v>
      </c>
      <c r="C632" s="22" t="s">
        <v>377</v>
      </c>
      <c r="D632" s="22" t="s">
        <v>16</v>
      </c>
      <c r="E632" s="20" t="s">
        <v>60</v>
      </c>
      <c r="F632" s="29" t="s">
        <v>1294</v>
      </c>
      <c r="G632" s="33">
        <v>1</v>
      </c>
      <c r="H632" s="33">
        <f t="shared" si="82"/>
        <v>1</v>
      </c>
      <c r="I632" s="33">
        <f t="shared" si="83"/>
        <v>1</v>
      </c>
      <c r="J632" s="33">
        <v>1</v>
      </c>
      <c r="K632" s="33">
        <f t="shared" si="84"/>
        <v>1</v>
      </c>
      <c r="L632" s="33">
        <f t="shared" si="85"/>
        <v>0</v>
      </c>
      <c r="M632" s="33">
        <f t="shared" si="86"/>
        <v>1</v>
      </c>
      <c r="N632" s="33">
        <f t="shared" si="87"/>
        <v>2</v>
      </c>
      <c r="O632" s="33">
        <f t="shared" si="88"/>
        <v>0</v>
      </c>
      <c r="P632" s="33">
        <f t="shared" si="89"/>
        <v>0</v>
      </c>
      <c r="Q632" s="33">
        <f t="shared" si="90"/>
        <v>4</v>
      </c>
    </row>
    <row r="633" spans="1:17" x14ac:dyDescent="0.25">
      <c r="A633" s="23" t="s">
        <v>3699</v>
      </c>
      <c r="B633" s="20" t="s">
        <v>2509</v>
      </c>
      <c r="C633" s="22" t="s">
        <v>377</v>
      </c>
      <c r="D633" s="22" t="s">
        <v>145</v>
      </c>
      <c r="E633" s="20" t="s">
        <v>25</v>
      </c>
      <c r="F633" s="29" t="s">
        <v>3700</v>
      </c>
      <c r="G633" s="33">
        <v>1</v>
      </c>
      <c r="H633" s="33">
        <f t="shared" si="82"/>
        <v>1</v>
      </c>
      <c r="I633" s="33">
        <f t="shared" si="83"/>
        <v>1</v>
      </c>
      <c r="J633" s="33">
        <v>1</v>
      </c>
      <c r="K633" s="33">
        <f t="shared" si="84"/>
        <v>1</v>
      </c>
      <c r="L633" s="33">
        <f t="shared" si="85"/>
        <v>0</v>
      </c>
      <c r="M633" s="33">
        <f t="shared" si="86"/>
        <v>1</v>
      </c>
      <c r="N633" s="33">
        <f t="shared" si="87"/>
        <v>2</v>
      </c>
      <c r="O633" s="33">
        <f t="shared" si="88"/>
        <v>0</v>
      </c>
      <c r="P633" s="33">
        <f t="shared" si="89"/>
        <v>0</v>
      </c>
      <c r="Q633" s="33">
        <f t="shared" si="90"/>
        <v>4</v>
      </c>
    </row>
    <row r="634" spans="1:17" x14ac:dyDescent="0.25">
      <c r="A634" s="23" t="s">
        <v>3703</v>
      </c>
      <c r="B634" s="20" t="s">
        <v>2509</v>
      </c>
      <c r="C634" s="22" t="s">
        <v>144</v>
      </c>
      <c r="D634" s="22" t="s">
        <v>16</v>
      </c>
      <c r="E634" s="20" t="s">
        <v>25</v>
      </c>
      <c r="F634" s="29" t="s">
        <v>3704</v>
      </c>
      <c r="G634" s="33">
        <v>1</v>
      </c>
      <c r="H634" s="33">
        <f t="shared" si="82"/>
        <v>1</v>
      </c>
      <c r="I634" s="33">
        <f t="shared" si="83"/>
        <v>1</v>
      </c>
      <c r="J634" s="33">
        <v>1</v>
      </c>
      <c r="K634" s="33">
        <f t="shared" si="84"/>
        <v>1</v>
      </c>
      <c r="L634" s="33">
        <f t="shared" si="85"/>
        <v>0</v>
      </c>
      <c r="M634" s="33">
        <f t="shared" si="86"/>
        <v>1</v>
      </c>
      <c r="N634" s="33">
        <f t="shared" si="87"/>
        <v>2</v>
      </c>
      <c r="O634" s="33">
        <f t="shared" si="88"/>
        <v>0</v>
      </c>
      <c r="P634" s="33">
        <f t="shared" si="89"/>
        <v>0</v>
      </c>
      <c r="Q634" s="33">
        <f t="shared" si="90"/>
        <v>4</v>
      </c>
    </row>
  </sheetData>
  <autoFilter ref="A3:Q616" xr:uid="{00000000-0009-0000-0000-000002000000}">
    <sortState xmlns:xlrd2="http://schemas.microsoft.com/office/spreadsheetml/2017/richdata2" ref="A4:Q638">
      <sortCondition ref="B3:B620"/>
    </sortState>
  </autoFilter>
  <mergeCells count="1">
    <mergeCell ref="A1:Q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2024</vt:lpstr>
      <vt:lpstr>2025</vt:lpstr>
      <vt:lpstr>2026</vt:lpstr>
      <vt:lpstr>2027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Сычев Евгений Михайлович</dc:creator>
  <cp:lastModifiedBy>Локтева Любовь Александровна</cp:lastModifiedBy>
  <dcterms:created xsi:type="dcterms:W3CDTF">2024-02-15T10:47:57Z</dcterms:created>
  <dcterms:modified xsi:type="dcterms:W3CDTF">2024-02-26T10:48:18Z</dcterms:modified>
</cp:coreProperties>
</file>