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8\peo\Тарифы 2025\Планирование тарифов\!ИП АИСКУЭ на 2024-2027\"/>
    </mc:Choice>
  </mc:AlternateContent>
  <xr:revisionPtr revIDLastSave="0" documentId="13_ncr:1_{3340CD6C-0DE4-4280-89A3-E388CA6A8669}" xr6:coauthVersionLast="47" xr6:coauthVersionMax="47" xr10:uidLastSave="{00000000-0000-0000-0000-000000000000}"/>
  <bookViews>
    <workbookView xWindow="-120" yWindow="-120" windowWidth="29040" windowHeight="15720" xr2:uid="{24B3E7DF-8A42-4445-9E1A-45784E482836}"/>
  </bookViews>
  <sheets>
    <sheet name="Свод 01.04.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G13" i="1"/>
  <c r="J14" i="1"/>
  <c r="I13" i="1"/>
  <c r="E13" i="1"/>
  <c r="C13" i="1"/>
  <c r="J7" i="1"/>
  <c r="J8" i="1" s="1"/>
  <c r="I8" i="1"/>
  <c r="G8" i="1"/>
  <c r="E8" i="1"/>
  <c r="C8" i="1"/>
  <c r="J6" i="1"/>
  <c r="J13" i="1" l="1"/>
  <c r="H6" i="1"/>
  <c r="D6" i="1"/>
  <c r="F6" i="1"/>
  <c r="B6" i="1" l="1"/>
</calcChain>
</file>

<file path=xl/sharedStrings.xml><?xml version="1.0" encoding="utf-8"?>
<sst xmlns="http://schemas.openxmlformats.org/spreadsheetml/2006/main" count="17" uniqueCount="11">
  <si>
    <t>Сводная таблица необходимых затрат на реализацию инвестиционной программы гарантирующего поставщика АО "Салехардэнерго"</t>
  </si>
  <si>
    <t>ИТОГО</t>
  </si>
  <si>
    <t>шт.</t>
  </si>
  <si>
    <t>сумма</t>
  </si>
  <si>
    <t>Интелектуальный учет (модемы, антены)</t>
  </si>
  <si>
    <t>Экономист ПЭО</t>
  </si>
  <si>
    <t>Л. А. Локтева</t>
  </si>
  <si>
    <t>Дополнительная функциональная возможность ПК «Энергосфера»:
Расширение с 5750 до 7950 приборов</t>
  </si>
  <si>
    <t>Итого стоимость, без НДС:</t>
  </si>
  <si>
    <t xml:space="preserve">амортизация </t>
  </si>
  <si>
    <t>прибыль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</si>
</sst>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4" fillId="0" borderId="1" xfId="1" applyFont="1" applyBorder="1" applyAlignment="1">
      <alignment horizontal="center"/>
    </xf>
    <xf numFmtId="4" fontId="3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4" fillId="0" borderId="6" xfId="1" applyFont="1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4" fontId="4" fillId="0" borderId="5" xfId="1" applyFont="1" applyBorder="1" applyAlignment="1">
      <alignment horizontal="center"/>
    </xf>
    <xf numFmtId="0" fontId="0" fillId="0" borderId="7" xfId="0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164" fontId="3" fillId="0" borderId="0" xfId="0" applyNumberFormat="1" applyFon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 vertical="center"/>
    </xf>
    <xf numFmtId="164" fontId="0" fillId="0" borderId="0" xfId="1" applyFont="1"/>
    <xf numFmtId="2" fontId="3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/>
    <xf numFmtId="4" fontId="3" fillId="0" borderId="0" xfId="0" applyNumberFormat="1" applyFont="1" applyFill="1"/>
    <xf numFmtId="4" fontId="0" fillId="0" borderId="0" xfId="0" applyNumberFormat="1" applyFill="1"/>
    <xf numFmtId="0" fontId="0" fillId="0" borderId="0" xfId="0" applyFill="1"/>
    <xf numFmtId="4" fontId="3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164" fontId="4" fillId="0" borderId="11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center" vertical="center"/>
    </xf>
    <xf numFmtId="4" fontId="4" fillId="0" borderId="14" xfId="0" applyNumberFormat="1" applyFont="1" applyBorder="1"/>
    <xf numFmtId="0" fontId="3" fillId="0" borderId="13" xfId="0" applyFont="1" applyFill="1" applyBorder="1" applyAlignment="1">
      <alignment horizontal="right" vertical="center"/>
    </xf>
    <xf numFmtId="4" fontId="3" fillId="0" borderId="8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BFA07-4C04-41DE-B5F9-7844569DCB62}">
  <sheetPr codeName="Лист5">
    <pageSetUpPr fitToPage="1"/>
  </sheetPr>
  <dimension ref="A1:O31"/>
  <sheetViews>
    <sheetView tabSelected="1" workbookViewId="0">
      <selection sqref="A1:J12"/>
    </sheetView>
  </sheetViews>
  <sheetFormatPr defaultRowHeight="15" x14ac:dyDescent="0.25"/>
  <cols>
    <col min="1" max="1" width="35.5703125" style="2" customWidth="1"/>
    <col min="2" max="2" width="13.7109375" style="2" customWidth="1"/>
    <col min="3" max="3" width="15.7109375" style="3" customWidth="1"/>
    <col min="4" max="4" width="8.28515625" style="3" customWidth="1"/>
    <col min="5" max="5" width="17" style="3" customWidth="1"/>
    <col min="6" max="6" width="9.7109375" style="3" customWidth="1"/>
    <col min="7" max="7" width="15.7109375" style="3" customWidth="1"/>
    <col min="8" max="8" width="8.5703125" style="3" customWidth="1"/>
    <col min="9" max="9" width="15.7109375" style="3" customWidth="1"/>
    <col min="10" max="10" width="15.5703125" bestFit="1" customWidth="1"/>
    <col min="11" max="11" width="12.42578125" style="1" bestFit="1" customWidth="1"/>
    <col min="12" max="12" width="4.28515625" customWidth="1"/>
    <col min="13" max="13" width="11.42578125" bestFit="1" customWidth="1"/>
    <col min="14" max="14" width="14.5703125" bestFit="1" customWidth="1"/>
    <col min="15" max="15" width="11.42578125" bestFit="1" customWidth="1"/>
  </cols>
  <sheetData>
    <row r="1" spans="1:15" ht="21.75" customHeight="1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15" ht="15.75" thickBot="1" x14ac:dyDescent="0.3"/>
    <row r="3" spans="1:15" ht="15.75" thickBot="1" x14ac:dyDescent="0.3">
      <c r="A3" s="53"/>
      <c r="B3" s="55">
        <v>2024</v>
      </c>
      <c r="C3" s="56"/>
      <c r="D3" s="55">
        <v>2025</v>
      </c>
      <c r="E3" s="57"/>
      <c r="F3" s="55">
        <v>2026</v>
      </c>
      <c r="G3" s="56"/>
      <c r="H3" s="55">
        <v>2027</v>
      </c>
      <c r="I3" s="56"/>
      <c r="J3" s="4" t="s">
        <v>1</v>
      </c>
      <c r="K3" s="5"/>
      <c r="L3" s="6"/>
    </row>
    <row r="4" spans="1:15" ht="15.75" thickBot="1" x14ac:dyDescent="0.3">
      <c r="A4" s="54"/>
      <c r="B4" s="7" t="s">
        <v>2</v>
      </c>
      <c r="C4" s="8" t="s">
        <v>3</v>
      </c>
      <c r="D4" s="9" t="s">
        <v>2</v>
      </c>
      <c r="E4" s="8" t="s">
        <v>3</v>
      </c>
      <c r="F4" s="9" t="s">
        <v>2</v>
      </c>
      <c r="G4" s="8" t="s">
        <v>3</v>
      </c>
      <c r="H4" s="9" t="s">
        <v>2</v>
      </c>
      <c r="I4" s="7" t="s">
        <v>3</v>
      </c>
      <c r="J4" s="10"/>
      <c r="K4" s="5"/>
      <c r="L4" s="6"/>
    </row>
    <row r="5" spans="1:15" x14ac:dyDescent="0.25">
      <c r="A5" s="11"/>
      <c r="B5" s="12"/>
      <c r="C5" s="37"/>
      <c r="D5" s="12"/>
      <c r="E5" s="13"/>
      <c r="F5" s="12"/>
      <c r="G5" s="13"/>
      <c r="H5" s="12"/>
      <c r="I5" s="14"/>
      <c r="J5" s="15"/>
      <c r="K5" s="5"/>
      <c r="L5" s="6"/>
    </row>
    <row r="6" spans="1:15" ht="30" x14ac:dyDescent="0.25">
      <c r="A6" s="16" t="s">
        <v>4</v>
      </c>
      <c r="B6" s="12">
        <f>373+3</f>
        <v>376</v>
      </c>
      <c r="C6" s="13">
        <v>8549081</v>
      </c>
      <c r="D6" s="12">
        <f>372+0</f>
        <v>372</v>
      </c>
      <c r="E6" s="13">
        <v>8157787.4299999997</v>
      </c>
      <c r="F6" s="12">
        <f>544+23</f>
        <v>567</v>
      </c>
      <c r="G6" s="13">
        <v>12644069.16</v>
      </c>
      <c r="H6" s="12">
        <f>473+9</f>
        <v>482</v>
      </c>
      <c r="I6" s="14">
        <v>11617630.58</v>
      </c>
      <c r="J6" s="44">
        <f>C6+E6+G6+I6</f>
        <v>40968568.170000002</v>
      </c>
      <c r="K6" s="5"/>
      <c r="L6" s="6"/>
    </row>
    <row r="7" spans="1:15" ht="45.75" thickBot="1" x14ac:dyDescent="0.3">
      <c r="A7" s="45" t="s">
        <v>7</v>
      </c>
      <c r="B7" s="40"/>
      <c r="C7" s="41">
        <v>0</v>
      </c>
      <c r="D7" s="40"/>
      <c r="E7" s="41">
        <v>3000000</v>
      </c>
      <c r="F7" s="40"/>
      <c r="G7" s="41">
        <v>0</v>
      </c>
      <c r="H7" s="40"/>
      <c r="I7" s="42">
        <v>0</v>
      </c>
      <c r="J7" s="43">
        <f>C7+E7+G7+I7</f>
        <v>3000000</v>
      </c>
      <c r="K7" s="5"/>
      <c r="L7" s="6"/>
    </row>
    <row r="8" spans="1:15" ht="15.75" thickBot="1" x14ac:dyDescent="0.3">
      <c r="A8" s="17" t="s">
        <v>8</v>
      </c>
      <c r="B8" s="18"/>
      <c r="C8" s="19">
        <f>SUM(C6:C7)</f>
        <v>8549081</v>
      </c>
      <c r="D8" s="18"/>
      <c r="E8" s="19">
        <f>SUM(E6:E7)</f>
        <v>11157787.43</v>
      </c>
      <c r="F8" s="18"/>
      <c r="G8" s="19">
        <f>SUM(G6:G7)</f>
        <v>12644069.16</v>
      </c>
      <c r="H8" s="18"/>
      <c r="I8" s="19">
        <f>SUM(I6:I7)</f>
        <v>11617630.58</v>
      </c>
      <c r="J8" s="19">
        <f>SUM(J6:J7)</f>
        <v>43968568.170000002</v>
      </c>
      <c r="K8" s="5"/>
      <c r="L8" s="20"/>
    </row>
    <row r="9" spans="1:15" x14ac:dyDescent="0.25">
      <c r="A9" s="21"/>
      <c r="B9" s="22"/>
      <c r="C9" s="23"/>
      <c r="D9" s="22"/>
      <c r="E9" s="23"/>
      <c r="F9" s="22"/>
      <c r="G9" s="23"/>
      <c r="H9" s="22"/>
      <c r="I9" s="23"/>
      <c r="J9" s="20"/>
      <c r="K9" s="5"/>
      <c r="L9" s="6"/>
    </row>
    <row r="10" spans="1:15" ht="15" customHeight="1" x14ac:dyDescent="0.25">
      <c r="B10" s="24"/>
      <c r="C10" s="25"/>
      <c r="D10" s="25"/>
      <c r="E10" s="25"/>
      <c r="F10" s="25"/>
      <c r="G10" s="25"/>
      <c r="H10" s="25"/>
      <c r="I10" s="25"/>
      <c r="J10" s="6"/>
      <c r="K10" s="5"/>
      <c r="L10" s="6"/>
    </row>
    <row r="11" spans="1:15" x14ac:dyDescent="0.25">
      <c r="B11" s="24"/>
      <c r="C11" s="25"/>
      <c r="D11" s="25"/>
      <c r="E11" s="26"/>
      <c r="F11" s="25"/>
      <c r="G11" s="26"/>
      <c r="H11" s="25"/>
      <c r="I11" s="26"/>
      <c r="J11" s="6"/>
      <c r="K11" s="5"/>
      <c r="L11" s="6"/>
    </row>
    <row r="12" spans="1:15" ht="15" customHeight="1" x14ac:dyDescent="0.25">
      <c r="A12" s="38" t="s">
        <v>5</v>
      </c>
      <c r="B12" s="38"/>
      <c r="E12" s="25" t="s">
        <v>6</v>
      </c>
      <c r="F12" s="25"/>
      <c r="G12" s="26"/>
      <c r="H12" s="25"/>
      <c r="I12" s="26"/>
      <c r="J12" s="6"/>
      <c r="K12" s="5"/>
      <c r="L12" s="6"/>
    </row>
    <row r="13" spans="1:15" x14ac:dyDescent="0.25">
      <c r="A13" s="38"/>
      <c r="B13" s="38"/>
      <c r="C13" s="28">
        <f>C14+C15</f>
        <v>8549081</v>
      </c>
      <c r="D13" s="25"/>
      <c r="E13" s="28">
        <f>E14+E15</f>
        <v>11157787.43</v>
      </c>
      <c r="F13" s="25"/>
      <c r="G13" s="28">
        <f>G14+G15</f>
        <v>12644069.16</v>
      </c>
      <c r="H13" s="25"/>
      <c r="I13" s="28">
        <f>I14+I15</f>
        <v>11617630.58</v>
      </c>
      <c r="J13" s="51">
        <f>J14+J15</f>
        <v>43968568.170000002</v>
      </c>
      <c r="K13" s="5"/>
      <c r="L13" s="6"/>
    </row>
    <row r="14" spans="1:15" x14ac:dyDescent="0.25">
      <c r="B14" s="46" t="s">
        <v>9</v>
      </c>
      <c r="C14" s="47">
        <v>5826687.6699999999</v>
      </c>
      <c r="D14" s="47"/>
      <c r="E14" s="47">
        <v>4952818.6500000004</v>
      </c>
      <c r="F14" s="47"/>
      <c r="G14" s="47">
        <v>5992905.3850903092</v>
      </c>
      <c r="H14" s="47"/>
      <c r="I14" s="47">
        <v>7148549.5322866198</v>
      </c>
      <c r="J14" s="48">
        <f>C14+E14+G14+I14</f>
        <v>23920961.237376928</v>
      </c>
      <c r="K14" s="5"/>
      <c r="L14" s="6"/>
      <c r="M14" s="27"/>
      <c r="N14" s="27"/>
    </row>
    <row r="15" spans="1:15" s="36" customFormat="1" x14ac:dyDescent="0.25">
      <c r="A15" s="32"/>
      <c r="B15" s="49" t="s">
        <v>10</v>
      </c>
      <c r="C15" s="50">
        <v>2722393.33</v>
      </c>
      <c r="D15" s="50"/>
      <c r="E15" s="50">
        <v>6204968.7800000003</v>
      </c>
      <c r="F15" s="50"/>
      <c r="G15" s="50">
        <v>6651163.774909691</v>
      </c>
      <c r="H15" s="50"/>
      <c r="I15" s="50">
        <v>4469081.0477133803</v>
      </c>
      <c r="J15" s="48">
        <f>C15+E15+G15+I15</f>
        <v>20047606.93262307</v>
      </c>
      <c r="K15" s="34"/>
      <c r="L15" s="33"/>
      <c r="M15" s="35"/>
      <c r="N15" s="35"/>
      <c r="O15" s="35"/>
    </row>
    <row r="16" spans="1:15" x14ac:dyDescent="0.25">
      <c r="B16" s="25"/>
      <c r="C16" s="25"/>
      <c r="D16" s="25"/>
      <c r="E16" s="26"/>
      <c r="F16" s="25"/>
      <c r="G16" s="28"/>
      <c r="H16" s="25"/>
      <c r="I16" s="28"/>
      <c r="J16" s="6"/>
      <c r="K16" s="5"/>
      <c r="L16" s="6"/>
      <c r="M16" s="1"/>
      <c r="N16" s="1"/>
    </row>
    <row r="17" spans="2:14" x14ac:dyDescent="0.25">
      <c r="B17" s="39"/>
      <c r="C17" s="25"/>
      <c r="D17" s="25"/>
      <c r="E17" s="26"/>
      <c r="F17" s="25"/>
      <c r="G17" s="26"/>
      <c r="H17" s="25"/>
      <c r="I17" s="26"/>
      <c r="J17" s="6"/>
      <c r="K17" s="5"/>
      <c r="L17" s="6"/>
      <c r="N17" s="29"/>
    </row>
    <row r="18" spans="2:14" x14ac:dyDescent="0.25">
      <c r="B18" s="39"/>
      <c r="C18" s="25"/>
      <c r="D18" s="25"/>
      <c r="E18" s="26"/>
      <c r="F18" s="25"/>
      <c r="G18" s="26"/>
      <c r="H18" s="25"/>
      <c r="I18" s="26"/>
      <c r="J18" s="6"/>
      <c r="K18" s="5"/>
      <c r="L18" s="6"/>
    </row>
    <row r="19" spans="2:14" x14ac:dyDescent="0.25">
      <c r="B19" s="24"/>
      <c r="C19" s="28"/>
      <c r="D19" s="28"/>
      <c r="E19" s="28"/>
      <c r="F19" s="28"/>
      <c r="G19" s="28"/>
      <c r="H19" s="28"/>
      <c r="I19" s="28"/>
      <c r="J19" s="28"/>
      <c r="K19" s="5"/>
      <c r="L19" s="6"/>
    </row>
    <row r="20" spans="2:14" x14ac:dyDescent="0.25">
      <c r="B20" s="24"/>
      <c r="C20" s="28"/>
      <c r="D20" s="28"/>
      <c r="E20" s="28"/>
      <c r="F20" s="28"/>
      <c r="G20" s="28"/>
      <c r="H20" s="28"/>
      <c r="I20" s="28"/>
      <c r="J20" s="28"/>
      <c r="K20" s="5"/>
      <c r="L20" s="6"/>
    </row>
    <row r="21" spans="2:14" x14ac:dyDescent="0.25">
      <c r="B21" s="24"/>
      <c r="C21" s="28"/>
      <c r="D21" s="28"/>
      <c r="E21" s="28"/>
      <c r="F21" s="28"/>
      <c r="G21" s="28"/>
      <c r="H21" s="28"/>
      <c r="I21" s="28"/>
      <c r="J21" s="5"/>
      <c r="K21" s="5"/>
      <c r="L21" s="6"/>
    </row>
    <row r="22" spans="2:14" x14ac:dyDescent="0.25">
      <c r="B22" s="24"/>
      <c r="C22" s="25"/>
      <c r="D22" s="25"/>
      <c r="E22" s="30"/>
      <c r="F22" s="25"/>
      <c r="G22" s="30"/>
      <c r="H22" s="25"/>
      <c r="I22" s="30"/>
      <c r="J22" s="6"/>
      <c r="K22" s="5"/>
      <c r="L22" s="6"/>
    </row>
    <row r="23" spans="2:14" x14ac:dyDescent="0.25">
      <c r="B23" s="24"/>
      <c r="C23" s="25"/>
      <c r="D23" s="25"/>
      <c r="E23" s="30"/>
      <c r="F23" s="25"/>
      <c r="G23" s="30"/>
      <c r="H23" s="25"/>
      <c r="I23" s="30"/>
      <c r="J23" s="6"/>
      <c r="K23" s="5"/>
      <c r="L23" s="6"/>
    </row>
    <row r="24" spans="2:14" x14ac:dyDescent="0.25">
      <c r="B24" s="24"/>
      <c r="C24" s="25"/>
      <c r="D24" s="25"/>
      <c r="E24" s="25"/>
      <c r="F24" s="25"/>
      <c r="G24" s="28"/>
      <c r="H24" s="25"/>
      <c r="I24" s="28"/>
      <c r="J24" s="6"/>
      <c r="K24" s="5"/>
      <c r="L24" s="6"/>
    </row>
    <row r="25" spans="2:14" x14ac:dyDescent="0.25">
      <c r="B25" s="24"/>
      <c r="C25" s="25"/>
      <c r="D25" s="25"/>
      <c r="E25" s="28"/>
      <c r="F25" s="25"/>
      <c r="G25" s="28"/>
      <c r="H25" s="25"/>
      <c r="I25" s="28"/>
      <c r="J25" s="6"/>
      <c r="K25" s="5"/>
      <c r="L25" s="6"/>
    </row>
    <row r="26" spans="2:14" x14ac:dyDescent="0.25">
      <c r="B26" s="24"/>
      <c r="C26" s="25"/>
      <c r="D26" s="25"/>
      <c r="E26" s="28"/>
      <c r="F26" s="25"/>
      <c r="G26" s="28"/>
      <c r="H26" s="25"/>
      <c r="I26" s="28"/>
      <c r="J26" s="6"/>
      <c r="K26" s="5"/>
      <c r="L26" s="6"/>
    </row>
    <row r="27" spans="2:14" x14ac:dyDescent="0.25">
      <c r="B27" s="24"/>
      <c r="C27" s="25"/>
      <c r="D27" s="25"/>
      <c r="E27" s="25"/>
      <c r="F27" s="25"/>
      <c r="G27" s="28"/>
      <c r="H27" s="25"/>
      <c r="I27" s="28"/>
      <c r="J27" s="6"/>
      <c r="K27" s="5"/>
      <c r="L27" s="6"/>
    </row>
    <row r="28" spans="2:14" x14ac:dyDescent="0.25">
      <c r="B28" s="24"/>
      <c r="C28" s="25"/>
      <c r="D28" s="25"/>
      <c r="E28" s="25"/>
      <c r="F28" s="25"/>
      <c r="G28" s="25"/>
      <c r="H28" s="25"/>
      <c r="I28" s="25"/>
      <c r="J28" s="6"/>
      <c r="K28" s="5"/>
      <c r="L28" s="6"/>
    </row>
    <row r="29" spans="2:14" x14ac:dyDescent="0.25">
      <c r="G29" s="31"/>
      <c r="I29" s="31"/>
    </row>
    <row r="30" spans="2:14" x14ac:dyDescent="0.25">
      <c r="G30" s="31"/>
      <c r="I30" s="31"/>
    </row>
    <row r="31" spans="2:14" x14ac:dyDescent="0.25">
      <c r="G31" s="31"/>
      <c r="I31" s="31"/>
    </row>
  </sheetData>
  <mergeCells count="6">
    <mergeCell ref="A1:J1"/>
    <mergeCell ref="A3:A4"/>
    <mergeCell ref="B3:C3"/>
    <mergeCell ref="D3:E3"/>
    <mergeCell ref="F3:G3"/>
    <mergeCell ref="H3:I3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01.04.24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Любовь Александровна</dc:creator>
  <cp:lastModifiedBy>Локтева Любовь Александровна</cp:lastModifiedBy>
  <cp:lastPrinted>2024-04-05T03:34:03Z</cp:lastPrinted>
  <dcterms:created xsi:type="dcterms:W3CDTF">2024-02-26T09:43:05Z</dcterms:created>
  <dcterms:modified xsi:type="dcterms:W3CDTF">2024-04-05T03:34:06Z</dcterms:modified>
</cp:coreProperties>
</file>