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nikovskaya_AS\Desktop\новый сайт\Раскрытие информации\2019\Электрика\"/>
    </mc:Choice>
  </mc:AlternateContent>
  <bookViews>
    <workbookView xWindow="0" yWindow="0" windowWidth="28800" windowHeight="12330"/>
  </bookViews>
  <sheets>
    <sheet name="Лист1" sheetId="3" r:id="rId1"/>
    <sheet name="Лист2" sheetId="4" r:id="rId2"/>
    <sheet name="Листы3-5" sheetId="5" r:id="rId3"/>
    <sheet name="Листы6-11" sheetId="6" r:id="rId4"/>
    <sheet name="Листы12-14" sheetId="7" r:id="rId5"/>
    <sheet name="Листы15-18" sheetId="8" r:id="rId6"/>
  </sheets>
  <definedNames>
    <definedName name="_xlnm.Print_Titles" localSheetId="4">'Листы12-14'!$7:$9</definedName>
    <definedName name="_xlnm.Print_Titles" localSheetId="5">'Листы15-18'!$10:$14</definedName>
    <definedName name="_xlnm.Print_Titles" localSheetId="2">'Листы3-5'!$8:$10</definedName>
    <definedName name="_xlnm.Print_Titles" localSheetId="3">'Листы6-11'!$7:$9</definedName>
  </definedNames>
  <calcPr calcId="162913" fullCalcOnLoad="1"/>
</workbook>
</file>

<file path=xl/calcChain.xml><?xml version="1.0" encoding="utf-8"?>
<calcChain xmlns="http://schemas.openxmlformats.org/spreadsheetml/2006/main">
  <c r="CB107" i="6" l="1"/>
  <c r="CB101" i="6"/>
  <c r="CB92" i="6"/>
  <c r="CB89" i="6"/>
  <c r="CB81" i="6"/>
  <c r="CB76" i="6" s="1"/>
  <c r="CB73" i="6"/>
  <c r="CB68" i="6"/>
  <c r="CB65" i="6"/>
  <c r="CB56" i="6" s="1"/>
  <c r="BF56" i="6"/>
  <c r="CB31" i="6"/>
  <c r="CB22" i="6" s="1"/>
  <c r="CB20" i="6"/>
  <c r="CB19" i="6"/>
  <c r="CB13" i="6" s="1"/>
  <c r="CB10" i="6" s="1"/>
  <c r="CB84" i="6"/>
  <c r="CB140" i="6"/>
  <c r="CB156" i="6" s="1"/>
  <c r="CB77" i="5"/>
  <c r="CB55" i="5"/>
  <c r="CB51" i="5"/>
  <c r="CB48" i="5"/>
  <c r="CB58" i="5" s="1"/>
  <c r="CB14" i="5"/>
  <c r="CX61" i="8"/>
  <c r="CX57" i="8"/>
  <c r="CX140" i="6"/>
  <c r="CX156" i="6" s="1"/>
  <c r="CX95" i="6"/>
  <c r="CX97" i="6"/>
  <c r="CX94" i="6"/>
  <c r="CX93" i="6"/>
  <c r="CX91" i="6"/>
  <c r="CX89" i="6" s="1"/>
  <c r="CX84" i="6" s="1"/>
  <c r="CX90" i="6"/>
  <c r="CX65" i="6"/>
  <c r="CX56" i="6"/>
  <c r="CX77" i="5"/>
  <c r="CX48" i="5"/>
  <c r="CX58" i="5" s="1"/>
  <c r="CX130" i="6"/>
  <c r="CX125" i="6"/>
  <c r="CX107" i="6"/>
  <c r="CX20" i="6"/>
  <c r="CX19" i="6"/>
  <c r="CX81" i="6"/>
  <c r="CX76" i="6" s="1"/>
  <c r="CX73" i="6"/>
  <c r="CX68" i="6"/>
  <c r="CX53" i="6"/>
  <c r="CX45" i="6" s="1"/>
  <c r="CX42" i="6"/>
  <c r="CX34" i="6" s="1"/>
  <c r="CX31" i="6"/>
  <c r="CX22" i="6" s="1"/>
  <c r="CX101" i="6"/>
  <c r="CX92" i="6"/>
  <c r="CX51" i="5"/>
  <c r="CX20" i="5"/>
  <c r="BF20" i="5"/>
  <c r="DU46" i="8"/>
  <c r="DU15" i="8" s="1"/>
  <c r="DV46" i="8"/>
  <c r="DV15" i="8"/>
  <c r="DW46" i="8"/>
  <c r="DW15" i="8" s="1"/>
  <c r="DT46" i="8"/>
  <c r="DT15" i="8"/>
  <c r="DV72" i="8"/>
  <c r="DW72" i="8"/>
  <c r="DU72" i="8"/>
  <c r="DT72" i="8"/>
  <c r="BQ17" i="8"/>
  <c r="CB17" i="8"/>
  <c r="CM17" i="8"/>
  <c r="CX17" i="8"/>
  <c r="DI17" i="8"/>
  <c r="BF17" i="8"/>
  <c r="CB20" i="5"/>
  <c r="CX18" i="6"/>
  <c r="CX13" i="6"/>
  <c r="CX10" i="6" s="1"/>
  <c r="CB18" i="6" l="1"/>
</calcChain>
</file>

<file path=xl/sharedStrings.xml><?xml version="1.0" encoding="utf-8"?>
<sst xmlns="http://schemas.openxmlformats.org/spreadsheetml/2006/main" count="808" uniqueCount="434">
  <si>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</si>
  <si>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</si>
  <si>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</si>
  <si>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</si>
  <si>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(расчетный период регулирования)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</si>
  <si>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</si>
  <si>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</si>
  <si>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</si>
  <si>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</si>
  <si>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</si>
  <si>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</si>
  <si>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</si>
  <si>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</si>
  <si>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</si>
  <si>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</si>
  <si>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</si>
  <si>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</si>
  <si>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</si>
  <si>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</si>
  <si>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</si>
  <si>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</si>
  <si>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</si>
  <si>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1.1.1.А.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</si>
  <si>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</si>
  <si>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</si>
  <si>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</si>
  <si>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</si>
  <si>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</si>
  <si>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</si>
  <si>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</si>
  <si>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</si>
  <si>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</si>
  <si>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</si>
  <si>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</si>
  <si>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</si>
  <si>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</si>
  <si>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</si>
  <si>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</si>
  <si>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</si>
  <si>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</si>
  <si>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</si>
  <si>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</si>
  <si>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</si>
  <si>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</si>
  <si>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</si>
  <si>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</si>
  <si>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</si>
  <si>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</si>
  <si>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</si>
  <si>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</si>
  <si>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</si>
  <si>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</si>
  <si>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</si>
  <si>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</si>
  <si>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</si>
  <si>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</si>
  <si>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</si>
  <si>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</si>
  <si>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</si>
  <si>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</si>
  <si>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</si>
  <si>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</si>
  <si>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</si>
  <si>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</si>
  <si>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</si>
  <si>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</si>
  <si>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</si>
  <si>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</si>
  <si>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</si>
  <si>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</si>
  <si>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</si>
  <si>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</si>
  <si>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</si>
  <si>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</si>
  <si>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</si>
  <si>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</si>
  <si>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</si>
  <si>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</si>
  <si>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</si>
  <si>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</si>
  <si>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</si>
  <si>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</si>
  <si>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</si>
  <si>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</si>
  <si>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</si>
  <si>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</si>
  <si>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</si>
  <si>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</si>
  <si>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</si>
  <si>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</si>
  <si>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</si>
  <si>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</si>
  <si>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</si>
  <si>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</si>
  <si>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</si>
  <si>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</si>
  <si>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</si>
  <si>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</si>
  <si>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</si>
  <si>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</si>
  <si>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</si>
  <si>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</si>
  <si>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</si>
  <si>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</si>
  <si>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</si>
  <si>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</si>
  <si>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</si>
  <si>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</si>
  <si>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</si>
  <si>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</si>
  <si>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</si>
  <si>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</si>
  <si>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</si>
  <si>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</si>
  <si>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</si>
  <si>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</si>
  <si>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</si>
  <si>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</si>
  <si>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</si>
  <si>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</si>
  <si>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</si>
  <si>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</si>
  <si>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</si>
  <si>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</si>
  <si>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</si>
  <si>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</si>
  <si>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</si>
  <si>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</si>
  <si>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</si>
  <si>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</si>
  <si>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</si>
  <si>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</si>
  <si>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</si>
  <si>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</si>
  <si>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</si>
  <si>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</si>
  <si>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</si>
  <si>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</si>
  <si>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</si>
  <si>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</si>
  <si>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</si>
  <si>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</si>
  <si>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</si>
  <si>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</si>
  <si>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</si>
  <si>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</si>
  <si>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</si>
  <si>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Приложение № 3</t>
  </si>
  <si>
    <t>Раздел 2. Основные показатели деятельности гарантирующих поставщиков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</si>
  <si>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</si>
  <si>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</si>
  <si>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</si>
  <si>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</si>
  <si>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</si>
  <si>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</si>
  <si>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</si>
  <si>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</si>
  <si>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</si>
  <si>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</si>
  <si>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</si>
  <si>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</si>
  <si>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</si>
  <si>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</si>
  <si>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</si>
  <si>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</si>
  <si>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</si>
  <si>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1.1.1.Б.</t>
  </si>
  <si>
    <t>1.1.2.</t>
  </si>
  <si>
    <t>оборудованных в установленном</t>
  </si>
  <si>
    <t>порядке стационарными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</si>
  <si>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</si>
  <si>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</si>
  <si>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</si>
  <si>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</si>
  <si>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</si>
  <si>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</si>
  <si>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</si>
  <si>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</si>
  <si>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</si>
  <si>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</si>
  <si>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</si>
  <si>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</si>
  <si>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</si>
  <si>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</si>
  <si>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</si>
  <si>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</si>
  <si>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</si>
  <si>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</si>
  <si>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</si>
  <si>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</si>
  <si>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</si>
  <si>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</si>
  <si>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</si>
  <si>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</si>
  <si>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</si>
  <si>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</si>
  <si>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</si>
  <si>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</si>
  <si>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</si>
  <si>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</si>
  <si>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</si>
  <si>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</si>
  <si>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</si>
  <si>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</si>
  <si>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</si>
  <si>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</si>
  <si>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</si>
  <si>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категориями потребителей</t>
  </si>
  <si>
    <t>тыс. штук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</si>
  <si>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</si>
  <si>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</si>
  <si>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</si>
  <si>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</si>
  <si>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</si>
  <si>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</si>
  <si>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</si>
  <si>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</si>
  <si>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</si>
  <si>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</si>
  <si>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</si>
  <si>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</si>
  <si>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</si>
  <si>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</si>
  <si>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</si>
  <si>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</si>
  <si>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</si>
  <si>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</si>
  <si>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</si>
  <si>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</si>
  <si>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</si>
  <si>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</si>
  <si>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</si>
  <si>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</si>
  <si>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</si>
  <si>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</si>
  <si>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</si>
  <si>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</si>
  <si>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</si>
  <si>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</si>
  <si>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</si>
  <si>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Раздел 2. Основные показатели деятельности генерирующих объектов</t>
  </si>
  <si>
    <t>Установленная мощность</t>
  </si>
  <si>
    <t>Среднегодовое значение положитель-</t>
  </si>
  <si>
    <t>ных разниц объемов располагаемой</t>
  </si>
  <si>
    <t>мощности и объемов потребления</t>
  </si>
  <si>
    <t>мощности на собственные и (или)</t>
  </si>
  <si>
    <t>хозяйственные нужды</t>
  </si>
  <si>
    <t>Производство электрической энергии</t>
  </si>
  <si>
    <t>млн. кВт·ч</t>
  </si>
  <si>
    <t>Полезный отпуск электрической</t>
  </si>
  <si>
    <t>энергии</t>
  </si>
  <si>
    <t>Отпуск тепловой энергии</t>
  </si>
  <si>
    <t>с коллекторов</t>
  </si>
  <si>
    <t>тыс. Гкал</t>
  </si>
  <si>
    <t>Отпуск тепловой энергии в сеть</t>
  </si>
  <si>
    <t>Необходимая валовая выручка —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</si>
  <si>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</si>
  <si>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</si>
  <si>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</si>
  <si>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</si>
  <si>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</si>
  <si>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</si>
  <si>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энергию,</t>
  </si>
  <si>
    <t>отпускаемую с коллекторов источников</t>
  </si>
  <si>
    <t>Топливо — всего</t>
  </si>
  <si>
    <t>8.1.</t>
  </si>
  <si>
    <t>топливо на электрическую энергию</t>
  </si>
  <si>
    <t>удельный расход условного топлива</t>
  </si>
  <si>
    <t>на электрическую энергию</t>
  </si>
  <si>
    <t>г/кВт·ч</t>
  </si>
  <si>
    <t>8.2.</t>
  </si>
  <si>
    <t>топливо на тепловую энергию</t>
  </si>
  <si>
    <t>на тепловую энергию</t>
  </si>
  <si>
    <t>кг/Гкал</t>
  </si>
  <si>
    <t>реквизиты решения по удельному</t>
  </si>
  <si>
    <t>расходу условного топлива на отпуск</t>
  </si>
  <si>
    <t>тепловой и электрической энергии</t>
  </si>
  <si>
    <t>Амортизация</t>
  </si>
  <si>
    <t>фонда оплаты труда по регулируемым</t>
  </si>
  <si>
    <t>10.1.</t>
  </si>
  <si>
    <t>среднесписочная численность</t>
  </si>
  <si>
    <t>10.2.</t>
  </si>
  <si>
    <t>среднемесячная заработная плата</t>
  </si>
  <si>
    <t>10.3.</t>
  </si>
  <si>
    <t>реквизиты отраслевого тарифного</t>
  </si>
  <si>
    <t>Расходы на производство — всего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</si>
  <si>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</si>
  <si>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</si>
  <si>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</si>
  <si>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</si>
  <si>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</si>
  <si>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энергию,</t>
  </si>
  <si>
    <t>Объем перекрестного субсидирова-</t>
  </si>
  <si>
    <t>ния — всего</t>
  </si>
  <si>
    <t>12.1.</t>
  </si>
  <si>
    <t>от производства тепловой энергии</t>
  </si>
  <si>
    <t>12.2.</t>
  </si>
  <si>
    <t>от производства электрической</t>
  </si>
  <si>
    <t>13.</t>
  </si>
  <si>
    <t>Необходимые расходы из прибыли —</t>
  </si>
  <si>
    <t>всего</t>
  </si>
  <si>
    <t>13.1.</t>
  </si>
  <si>
    <t>13.2.</t>
  </si>
  <si>
    <t>13.3.</t>
  </si>
  <si>
    <t>14.</t>
  </si>
  <si>
    <t>Капитальные вложения из прибыли</t>
  </si>
  <si>
    <t>(с учетом налога на прибыль) —</t>
  </si>
  <si>
    <t>14.1.</t>
  </si>
  <si>
    <t>14.2.</t>
  </si>
  <si>
    <t>14.3.</t>
  </si>
  <si>
    <t>15.</t>
  </si>
  <si>
    <t>16.</t>
  </si>
  <si>
    <t>прибыли от продажи в каждом рубле</t>
  </si>
  <si>
    <t>17.</t>
  </si>
  <si>
    <t>Примечания:</t>
  </si>
  <si>
    <t>1. Предложение о размере цен (тарифов) открытого акционерного общества «Российский концерн по производству электрической и</t>
  </si>
  <si>
    <t>тепловой энергии на атомных станциях» заполняется в целом по компании.</t>
  </si>
  <si>
    <t>2. При подготовке предложений о размере цен (тарифов) с целью поставки электрической энергии по регулируемым договорам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</si>
  <si>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</si>
  <si>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</si>
  <si>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</si>
  <si>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</si>
  <si>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</si>
  <si>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</si>
  <si>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</si>
  <si>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</si>
  <si>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</si>
  <si>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</si>
  <si>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</si>
  <si>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</si>
  <si>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</si>
  <si>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</si>
  <si>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</si>
  <si>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</si>
  <si>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</si>
  <si>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</si>
  <si>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</si>
  <si>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</si>
  <si>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</si>
  <si>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</si>
  <si>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</si>
  <si>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</si>
  <si>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</si>
  <si>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</si>
  <si>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</si>
  <si>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</si>
  <si>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</si>
  <si>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</si>
  <si>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</si>
  <si>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</si>
  <si>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</si>
  <si>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</si>
  <si>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</si>
  <si>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</si>
  <si>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</si>
  <si>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</si>
  <si>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</si>
  <si>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</si>
  <si>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</si>
  <si>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</si>
  <si>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</si>
  <si>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</si>
  <si>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</si>
  <si>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</si>
  <si>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</si>
  <si>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</si>
  <si>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</si>
  <si>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</si>
  <si>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</si>
  <si>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</si>
  <si>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</si>
  <si>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</si>
  <si>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</si>
  <si>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</si>
  <si>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</si>
  <si>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</si>
  <si>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</si>
  <si>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</si>
  <si>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</si>
  <si>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</si>
  <si>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</si>
  <si>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</si>
  <si>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</si>
  <si>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</si>
  <si>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</si>
  <si>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</si>
  <si>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</si>
  <si>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</si>
  <si>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</si>
  <si>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</si>
  <si>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</si>
  <si>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</si>
  <si>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</si>
  <si>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</si>
  <si>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</si>
  <si>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</si>
  <si>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</si>
  <si>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</si>
  <si>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</si>
  <si>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</si>
  <si>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</si>
  <si>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</si>
  <si>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</si>
  <si>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потребителям, за исключением</t>
  </si>
  <si>
    <t>ции потерь электрической энергии»</t>
  </si>
  <si>
    <t>Для генерирующих объектов</t>
  </si>
  <si>
    <t>электроплитами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</si>
  <si>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</si>
  <si>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</si>
  <si>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разделы 9, 10, 12, 13, 14 не заполняются.</t>
  </si>
  <si>
    <t>(в ред. от 17 сентября 2015 г.)</t>
  </si>
  <si>
    <t>АО "Салехардэнерго"</t>
  </si>
  <si>
    <t>Акционерное общество "Салехардэнерго"</t>
  </si>
  <si>
    <t>629007 , г.Салехард, ул.Свердлова,д.39</t>
  </si>
  <si>
    <t xml:space="preserve"> Стратий Юрий Федорович</t>
  </si>
  <si>
    <t>8901030855</t>
  </si>
  <si>
    <t>890101001</t>
  </si>
  <si>
    <t>secret@slenergo.ru</t>
  </si>
  <si>
    <t>(34922) 5-45-03</t>
  </si>
  <si>
    <t>(34922) 5-44-35</t>
  </si>
  <si>
    <t>План 2018 год</t>
  </si>
  <si>
    <t>План 2019 год</t>
  </si>
  <si>
    <t xml:space="preserve">1-е </t>
  </si>
  <si>
    <t>утверждено 08.12.16года, срок действия 2017г.-2019г.</t>
  </si>
  <si>
    <t>АО "Саехардэнерго"</t>
  </si>
  <si>
    <t>об установлении сбытовых надбавок и размера доходности продаж</t>
  </si>
  <si>
    <t>для акционерного общества "Салехардэнерго"</t>
  </si>
  <si>
    <t xml:space="preserve"> штук</t>
  </si>
  <si>
    <t xml:space="preserve"> на 2019 год</t>
  </si>
  <si>
    <t>Утверждено на 2018 год</t>
  </si>
  <si>
    <t xml:space="preserve">0,28617
</t>
  </si>
  <si>
    <t xml:space="preserve">0,2976168
</t>
  </si>
  <si>
    <t>Факт 2017 год</t>
  </si>
  <si>
    <t>План на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</si>
</sst>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.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1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0" xfId="1" applyAlignment="1" applyProtection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4" fontId="3" fillId="0" borderId="6" xfId="0" applyNumberFormat="1" applyFont="1" applyBorder="1" applyAlignment="1">
      <alignment horizontal="right" vertical="top"/>
    </xf>
    <xf numFmtId="184" fontId="3" fillId="0" borderId="0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184" fontId="3" fillId="0" borderId="0" xfId="0" applyNumberFormat="1" applyFont="1" applyFill="1" applyBorder="1" applyAlignment="1">
      <alignment horizontal="right" vertical="top"/>
    </xf>
    <xf numFmtId="10" fontId="3" fillId="0" borderId="0" xfId="0" applyNumberFormat="1" applyFont="1" applyFill="1" applyBorder="1" applyAlignment="1">
      <alignment horizontal="right" vertical="top"/>
    </xf>
    <xf numFmtId="10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left"/>
    </xf>
    <xf numFmtId="184" fontId="3" fillId="0" borderId="0" xfId="0" applyNumberFormat="1" applyFont="1" applyFill="1" applyBorder="1" applyAlignment="1">
      <alignment horizontal="left" vertical="top"/>
    </xf>
    <xf numFmtId="184" fontId="3" fillId="0" borderId="0" xfId="0" applyNumberFormat="1" applyFont="1" applyBorder="1" applyAlignment="1">
      <alignment horizontal="left" vertical="top"/>
    </xf>
    <xf numFmtId="184" fontId="3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184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0" fontId="3" fillId="0" borderId="0" xfId="2" applyNumberFormat="1" applyFont="1" applyBorder="1" applyAlignment="1">
      <alignment horizontal="right" vertical="top"/>
    </xf>
    <xf numFmtId="184" fontId="3" fillId="0" borderId="0" xfId="0" applyNumberFormat="1" applyFont="1" applyBorder="1" applyAlignment="1">
      <alignment horizontal="center" vertical="top" wrapText="1"/>
    </xf>
    <xf numFmtId="184" fontId="3" fillId="0" borderId="0" xfId="0" applyNumberFormat="1" applyFont="1" applyBorder="1" applyAlignment="1">
      <alignment horizontal="center" vertical="top"/>
    </xf>
    <xf numFmtId="184" fontId="3" fillId="0" borderId="0" xfId="0" applyNumberFormat="1" applyFont="1" applyFill="1" applyBorder="1" applyAlignment="1">
      <alignment horizontal="center" vertical="top"/>
    </xf>
    <xf numFmtId="10" fontId="3" fillId="0" borderId="0" xfId="2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 wrapText="1"/>
    </xf>
    <xf numFmtId="2" fontId="3" fillId="0" borderId="4" xfId="0" applyNumberFormat="1" applyFont="1" applyBorder="1" applyAlignment="1">
      <alignment horizontal="right" vertical="top"/>
    </xf>
    <xf numFmtId="2" fontId="3" fillId="0" borderId="0" xfId="0" applyNumberFormat="1" applyFont="1" applyBorder="1" applyAlignment="1">
      <alignment horizontal="right" vertical="top"/>
    </xf>
    <xf numFmtId="14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top"/>
    </xf>
    <xf numFmtId="0" fontId="3" fillId="0" borderId="8" xfId="0" applyFont="1" applyBorder="1" applyAlignment="1">
      <alignment horizontal="right" vertical="top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cret@slenergo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9"/>
  <sheetViews>
    <sheetView tabSelected="1" workbookViewId="0">
      <selection activeCell="A14" sqref="A14"/>
    </sheetView>
  </sheetViews>
  <sheetFormatPr defaultColWidth="1.140625" defaultRowHeight="15.75" x14ac:dyDescent="0.25"/>
  <cols>
    <col min="1" max="16384" width="1.140625" style="1"/>
  </cols>
  <sheetData>
    <row r="1" spans="1:123" s="2" customFormat="1" ht="11.25" x14ac:dyDescent="0.2">
      <c r="DS1" s="3" t="s">
        <v>6</v>
      </c>
    </row>
    <row r="2" spans="1:123" s="2" customFormat="1" ht="11.25" x14ac:dyDescent="0.2">
      <c r="DS2" s="3" t="s">
        <v>0</v>
      </c>
    </row>
    <row r="3" spans="1:123" s="2" customFormat="1" ht="11.25" x14ac:dyDescent="0.2">
      <c r="DS3" s="3" t="s">
        <v>1</v>
      </c>
    </row>
    <row r="4" spans="1:123" s="2" customFormat="1" ht="11.25" x14ac:dyDescent="0.2">
      <c r="DS4" s="3" t="s">
        <v>2</v>
      </c>
    </row>
    <row r="5" spans="1:123" s="2" customFormat="1" ht="11.25" x14ac:dyDescent="0.2">
      <c r="DS5" s="3" t="s">
        <v>410</v>
      </c>
    </row>
    <row r="10" spans="1:123" s="4" customFormat="1" ht="18.75" x14ac:dyDescent="0.3">
      <c r="A10" s="21" t="s">
        <v>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</row>
    <row r="11" spans="1:123" s="4" customFormat="1" ht="18.75" x14ac:dyDescent="0.3">
      <c r="A11" s="21" t="s">
        <v>425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</row>
    <row r="12" spans="1:123" s="4" customFormat="1" ht="18.75" x14ac:dyDescent="0.3">
      <c r="A12" s="21" t="s">
        <v>426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</row>
    <row r="13" spans="1:123" s="4" customFormat="1" ht="18.75" x14ac:dyDescent="0.3">
      <c r="A13" s="22" t="s">
        <v>428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</row>
    <row r="14" spans="1:123" s="5" customFormat="1" ht="10.5" x14ac:dyDescent="0.2">
      <c r="BK14" s="20" t="s">
        <v>4</v>
      </c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</row>
    <row r="17" spans="19:105" x14ac:dyDescent="0.25">
      <c r="S17" s="19" t="s">
        <v>424</v>
      </c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</row>
    <row r="18" spans="19:105" s="5" customFormat="1" ht="10.5" x14ac:dyDescent="0.2">
      <c r="S18" s="20" t="s">
        <v>5</v>
      </c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</row>
    <row r="19" spans="19:105" x14ac:dyDescent="0.25"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</row>
  </sheetData>
  <mergeCells count="8">
    <mergeCell ref="S17:DA17"/>
    <mergeCell ref="S18:DA18"/>
    <mergeCell ref="S19:DA19"/>
    <mergeCell ref="A10:DS10"/>
    <mergeCell ref="A11:DS11"/>
    <mergeCell ref="BK14:CB14"/>
    <mergeCell ref="A13:DS13"/>
    <mergeCell ref="A12:DS12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workbookViewId="0">
      <selection activeCell="AP33" sqref="AP33:AU34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6</v>
      </c>
      <c r="DT1" s="3"/>
    </row>
    <row r="2" spans="1:124" s="2" customFormat="1" ht="11.25" x14ac:dyDescent="0.2">
      <c r="DS2" s="3" t="s">
        <v>7</v>
      </c>
      <c r="DT2" s="3"/>
    </row>
    <row r="3" spans="1:124" s="2" customFormat="1" ht="11.25" x14ac:dyDescent="0.2">
      <c r="DS3" s="3" t="s">
        <v>8</v>
      </c>
      <c r="DT3" s="3"/>
    </row>
    <row r="6" spans="1:124" s="8" customFormat="1" ht="18.75" x14ac:dyDescent="0.3">
      <c r="A6" s="23" t="s">
        <v>9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</row>
    <row r="10" spans="1:124" x14ac:dyDescent="0.25">
      <c r="A10" s="9" t="s">
        <v>10</v>
      </c>
      <c r="U10" s="24" t="s">
        <v>412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</row>
    <row r="12" spans="1:124" x14ac:dyDescent="0.25">
      <c r="A12" s="9" t="s">
        <v>11</v>
      </c>
      <c r="Z12" s="24" t="s">
        <v>411</v>
      </c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</row>
    <row r="14" spans="1:124" x14ac:dyDescent="0.25">
      <c r="A14" s="9" t="s">
        <v>12</v>
      </c>
      <c r="R14" s="24" t="s">
        <v>413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</row>
    <row r="16" spans="1:124" x14ac:dyDescent="0.25">
      <c r="A16" s="9" t="s">
        <v>13</v>
      </c>
      <c r="R16" s="24" t="s">
        <v>413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</row>
    <row r="18" spans="1:123" x14ac:dyDescent="0.25">
      <c r="A18" s="9" t="s">
        <v>14</v>
      </c>
      <c r="F18" s="25" t="s">
        <v>415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</row>
    <row r="20" spans="1:123" x14ac:dyDescent="0.25">
      <c r="A20" s="9" t="s">
        <v>15</v>
      </c>
      <c r="F20" s="25" t="s">
        <v>416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</row>
    <row r="22" spans="1:123" x14ac:dyDescent="0.25">
      <c r="A22" s="9" t="s">
        <v>16</v>
      </c>
      <c r="T22" s="24" t="s">
        <v>414</v>
      </c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</row>
    <row r="24" spans="1:123" x14ac:dyDescent="0.25">
      <c r="A24" s="9" t="s">
        <v>17</v>
      </c>
      <c r="X24" s="26" t="s">
        <v>417</v>
      </c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</row>
    <row r="26" spans="1:123" x14ac:dyDescent="0.25">
      <c r="A26" s="9" t="s">
        <v>18</v>
      </c>
      <c r="T26" s="25" t="s">
        <v>418</v>
      </c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</row>
    <row r="28" spans="1:123" x14ac:dyDescent="0.25">
      <c r="A28" s="9" t="s">
        <v>19</v>
      </c>
      <c r="F28" s="25" t="s">
        <v>419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</row>
  </sheetData>
  <mergeCells count="11">
    <mergeCell ref="T22:DS22"/>
    <mergeCell ref="F28:AC28"/>
    <mergeCell ref="T26:BD26"/>
    <mergeCell ref="X24:BR24"/>
    <mergeCell ref="F20:AF20"/>
    <mergeCell ref="A6:DS6"/>
    <mergeCell ref="U10:DS10"/>
    <mergeCell ref="Z12:DS12"/>
    <mergeCell ref="R14:DS14"/>
    <mergeCell ref="R16:DS16"/>
    <mergeCell ref="F18:AF18"/>
  </mergeCells>
  <phoneticPr fontId="12" type="noConversion"/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topLeftCell="A58" workbookViewId="0">
      <selection activeCell="CB85" sqref="CB85:CW87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20</v>
      </c>
      <c r="DT1" s="3"/>
    </row>
    <row r="2" spans="1:124" s="2" customFormat="1" ht="11.25" x14ac:dyDescent="0.2">
      <c r="DS2" s="3" t="s">
        <v>7</v>
      </c>
      <c r="DT2" s="3"/>
    </row>
    <row r="3" spans="1:124" s="2" customFormat="1" ht="11.25" x14ac:dyDescent="0.2">
      <c r="DS3" s="3" t="s">
        <v>8</v>
      </c>
      <c r="DT3" s="3"/>
    </row>
    <row r="4" spans="1:124" ht="6.75" customHeight="1" x14ac:dyDescent="0.25"/>
    <row r="5" spans="1:124" s="8" customFormat="1" ht="18.75" x14ac:dyDescent="0.3">
      <c r="A5" s="23" t="s">
        <v>21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</row>
    <row r="6" spans="1:124" ht="18.75" x14ac:dyDescent="0.3">
      <c r="A6" s="23" t="s">
        <v>401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</row>
    <row r="7" spans="1:124" ht="5.25" customHeight="1" x14ac:dyDescent="0.25"/>
    <row r="8" spans="1:124" x14ac:dyDescent="0.25">
      <c r="A8" s="27" t="s">
        <v>23</v>
      </c>
      <c r="B8" s="28"/>
      <c r="C8" s="28"/>
      <c r="D8" s="28"/>
      <c r="E8" s="28"/>
      <c r="F8" s="28"/>
      <c r="G8" s="28"/>
      <c r="H8" s="29"/>
      <c r="I8" s="27" t="s">
        <v>25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9"/>
      <c r="AP8" s="27" t="s">
        <v>26</v>
      </c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9"/>
      <c r="BF8" s="27" t="s">
        <v>28</v>
      </c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9"/>
      <c r="CB8" s="27" t="s">
        <v>34</v>
      </c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9"/>
      <c r="CX8" s="27" t="s">
        <v>31</v>
      </c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9"/>
    </row>
    <row r="9" spans="1:124" x14ac:dyDescent="0.25">
      <c r="A9" s="30" t="s">
        <v>24</v>
      </c>
      <c r="B9" s="31"/>
      <c r="C9" s="31"/>
      <c r="D9" s="31"/>
      <c r="E9" s="31"/>
      <c r="F9" s="31"/>
      <c r="G9" s="31"/>
      <c r="H9" s="32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  <c r="AP9" s="30" t="s">
        <v>27</v>
      </c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2"/>
      <c r="BF9" s="30" t="s">
        <v>29</v>
      </c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2"/>
      <c r="CB9" s="30" t="s">
        <v>35</v>
      </c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2"/>
      <c r="CX9" s="30" t="s">
        <v>32</v>
      </c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2"/>
    </row>
    <row r="10" spans="1:124" ht="15.75" customHeight="1" x14ac:dyDescent="0.25">
      <c r="A10" s="33"/>
      <c r="B10" s="19"/>
      <c r="C10" s="19"/>
      <c r="D10" s="19"/>
      <c r="E10" s="19"/>
      <c r="F10" s="19"/>
      <c r="G10" s="19"/>
      <c r="H10" s="34"/>
      <c r="I10" s="33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34"/>
      <c r="AP10" s="33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34"/>
      <c r="BF10" s="33" t="s">
        <v>30</v>
      </c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34"/>
      <c r="CB10" s="33" t="s">
        <v>127</v>
      </c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34"/>
      <c r="CX10" s="33" t="s">
        <v>33</v>
      </c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34"/>
    </row>
    <row r="11" spans="1:124" s="13" customFormat="1" x14ac:dyDescent="0.2">
      <c r="A11" s="38" t="s">
        <v>36</v>
      </c>
      <c r="B11" s="38"/>
      <c r="C11" s="38"/>
      <c r="D11" s="38"/>
      <c r="E11" s="38"/>
      <c r="F11" s="38"/>
      <c r="G11" s="38"/>
      <c r="H11" s="38"/>
      <c r="I11" s="37" t="s">
        <v>37</v>
      </c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</row>
    <row r="12" spans="1:124" s="13" customFormat="1" x14ac:dyDescent="0.2">
      <c r="A12" s="39"/>
      <c r="B12" s="39"/>
      <c r="C12" s="39"/>
      <c r="D12" s="39"/>
      <c r="E12" s="39"/>
      <c r="F12" s="39"/>
      <c r="G12" s="39"/>
      <c r="H12" s="39"/>
      <c r="I12" s="40" t="s">
        <v>38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</row>
    <row r="13" spans="1:124" s="13" customFormat="1" x14ac:dyDescent="0.2">
      <c r="A13" s="39" t="s">
        <v>43</v>
      </c>
      <c r="B13" s="39"/>
      <c r="C13" s="39"/>
      <c r="D13" s="39"/>
      <c r="E13" s="39"/>
      <c r="F13" s="39"/>
      <c r="G13" s="39"/>
      <c r="H13" s="39"/>
      <c r="I13" s="40" t="s">
        <v>39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9" t="s">
        <v>44</v>
      </c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>
        <v>99328.42</v>
      </c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41">
        <v>151466.91200000001</v>
      </c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</row>
    <row r="14" spans="1:124" s="13" customFormat="1" x14ac:dyDescent="0.2">
      <c r="A14" s="39" t="s">
        <v>45</v>
      </c>
      <c r="B14" s="39"/>
      <c r="C14" s="39"/>
      <c r="D14" s="39"/>
      <c r="E14" s="39"/>
      <c r="F14" s="39"/>
      <c r="G14" s="39"/>
      <c r="H14" s="39"/>
      <c r="I14" s="40" t="s">
        <v>40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39" t="s">
        <v>44</v>
      </c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>
        <f>1219.07</f>
        <v>1219.07</v>
      </c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41">
        <v>6180.5</v>
      </c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</row>
    <row r="15" spans="1:124" s="13" customFormat="1" x14ac:dyDescent="0.2">
      <c r="A15" s="39" t="s">
        <v>46</v>
      </c>
      <c r="B15" s="39"/>
      <c r="C15" s="39"/>
      <c r="D15" s="39"/>
      <c r="E15" s="39"/>
      <c r="F15" s="39"/>
      <c r="G15" s="39"/>
      <c r="H15" s="39"/>
      <c r="I15" s="40" t="s">
        <v>41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39" t="s">
        <v>44</v>
      </c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</row>
    <row r="16" spans="1:124" s="13" customFormat="1" x14ac:dyDescent="0.2">
      <c r="A16" s="39"/>
      <c r="B16" s="39"/>
      <c r="C16" s="39"/>
      <c r="D16" s="39"/>
      <c r="E16" s="39"/>
      <c r="F16" s="39"/>
      <c r="G16" s="39"/>
      <c r="H16" s="39"/>
      <c r="I16" s="40" t="s">
        <v>42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</row>
    <row r="17" spans="1:123" s="13" customFormat="1" x14ac:dyDescent="0.2">
      <c r="A17" s="39" t="s">
        <v>47</v>
      </c>
      <c r="B17" s="39"/>
      <c r="C17" s="39"/>
      <c r="D17" s="39"/>
      <c r="E17" s="39"/>
      <c r="F17" s="39"/>
      <c r="G17" s="39"/>
      <c r="H17" s="39"/>
      <c r="I17" s="40" t="s">
        <v>48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39" t="s">
        <v>44</v>
      </c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</row>
    <row r="18" spans="1:123" s="13" customFormat="1" x14ac:dyDescent="0.2">
      <c r="A18" s="39" t="s">
        <v>49</v>
      </c>
      <c r="B18" s="39"/>
      <c r="C18" s="39"/>
      <c r="D18" s="39"/>
      <c r="E18" s="39"/>
      <c r="F18" s="39"/>
      <c r="G18" s="39"/>
      <c r="H18" s="39"/>
      <c r="I18" s="40" t="s">
        <v>50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</row>
    <row r="19" spans="1:123" s="13" customFormat="1" x14ac:dyDescent="0.2">
      <c r="A19" s="39"/>
      <c r="B19" s="39"/>
      <c r="C19" s="39"/>
      <c r="D19" s="39"/>
      <c r="E19" s="39"/>
      <c r="F19" s="39"/>
      <c r="G19" s="39"/>
      <c r="H19" s="39"/>
      <c r="I19" s="40" t="s">
        <v>51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</row>
    <row r="20" spans="1:123" s="13" customFormat="1" x14ac:dyDescent="0.2">
      <c r="A20" s="39" t="s">
        <v>52</v>
      </c>
      <c r="B20" s="39"/>
      <c r="C20" s="39"/>
      <c r="D20" s="39"/>
      <c r="E20" s="39"/>
      <c r="F20" s="39"/>
      <c r="G20" s="39"/>
      <c r="H20" s="39"/>
      <c r="I20" s="40" t="s">
        <v>53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39" t="s">
        <v>58</v>
      </c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43" t="e">
        <f>BF14/BF13</f>
        <v>#DIV/0!</v>
      </c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>
        <f>CB14/CB13</f>
        <v>1.227312384511905E-2</v>
      </c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2">
        <f>CX14/CX13</f>
        <v>4.0804291302908448E-2</v>
      </c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  <c r="DL20" s="42"/>
      <c r="DM20" s="42"/>
      <c r="DN20" s="42"/>
      <c r="DO20" s="42"/>
      <c r="DP20" s="42"/>
      <c r="DQ20" s="42"/>
      <c r="DR20" s="42"/>
      <c r="DS20" s="42"/>
    </row>
    <row r="21" spans="1:123" s="13" customFormat="1" x14ac:dyDescent="0.2">
      <c r="A21" s="39"/>
      <c r="B21" s="39"/>
      <c r="C21" s="39"/>
      <c r="D21" s="39"/>
      <c r="E21" s="39"/>
      <c r="F21" s="39"/>
      <c r="G21" s="39"/>
      <c r="H21" s="39"/>
      <c r="I21" s="40" t="s">
        <v>54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  <c r="DL21" s="42"/>
      <c r="DM21" s="42"/>
      <c r="DN21" s="42"/>
      <c r="DO21" s="42"/>
      <c r="DP21" s="42"/>
      <c r="DQ21" s="42"/>
      <c r="DR21" s="42"/>
      <c r="DS21" s="42"/>
    </row>
    <row r="22" spans="1:123" s="13" customFormat="1" x14ac:dyDescent="0.2">
      <c r="A22" s="39"/>
      <c r="B22" s="39"/>
      <c r="C22" s="39"/>
      <c r="D22" s="39"/>
      <c r="E22" s="39"/>
      <c r="F22" s="39"/>
      <c r="G22" s="39"/>
      <c r="H22" s="39"/>
      <c r="I22" s="40" t="s">
        <v>55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</row>
    <row r="23" spans="1:123" s="13" customFormat="1" x14ac:dyDescent="0.2">
      <c r="A23" s="39"/>
      <c r="B23" s="39"/>
      <c r="C23" s="39"/>
      <c r="D23" s="39"/>
      <c r="E23" s="39"/>
      <c r="F23" s="39"/>
      <c r="G23" s="39"/>
      <c r="H23" s="39"/>
      <c r="I23" s="40" t="s">
        <v>56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</row>
    <row r="24" spans="1:123" s="13" customFormat="1" x14ac:dyDescent="0.2">
      <c r="A24" s="39"/>
      <c r="B24" s="39"/>
      <c r="C24" s="39"/>
      <c r="D24" s="39"/>
      <c r="E24" s="39"/>
      <c r="F24" s="39"/>
      <c r="G24" s="39"/>
      <c r="H24" s="39"/>
      <c r="I24" s="40" t="s">
        <v>57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</row>
    <row r="25" spans="1:123" s="13" customFormat="1" x14ac:dyDescent="0.2">
      <c r="A25" s="39" t="s">
        <v>59</v>
      </c>
      <c r="B25" s="39"/>
      <c r="C25" s="39"/>
      <c r="D25" s="39"/>
      <c r="E25" s="39"/>
      <c r="F25" s="39"/>
      <c r="G25" s="39"/>
      <c r="H25" s="39"/>
      <c r="I25" s="40" t="s">
        <v>60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</row>
    <row r="26" spans="1:123" s="13" customFormat="1" x14ac:dyDescent="0.2">
      <c r="A26" s="39"/>
      <c r="B26" s="39"/>
      <c r="C26" s="39"/>
      <c r="D26" s="39"/>
      <c r="E26" s="39"/>
      <c r="F26" s="39"/>
      <c r="G26" s="39"/>
      <c r="H26" s="39"/>
      <c r="I26" s="40" t="s">
        <v>38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</row>
    <row r="27" spans="1:123" s="13" customFormat="1" x14ac:dyDescent="0.2">
      <c r="A27" s="39" t="s">
        <v>61</v>
      </c>
      <c r="B27" s="39"/>
      <c r="C27" s="39"/>
      <c r="D27" s="39"/>
      <c r="E27" s="39"/>
      <c r="F27" s="39"/>
      <c r="G27" s="39"/>
      <c r="H27" s="39"/>
      <c r="I27" s="40" t="s">
        <v>145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39" t="s">
        <v>63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</row>
    <row r="28" spans="1:123" s="13" customFormat="1" ht="15.75" customHeight="1" x14ac:dyDescent="0.25">
      <c r="A28" s="39"/>
      <c r="B28" s="39"/>
      <c r="C28" s="39"/>
      <c r="D28" s="39"/>
      <c r="E28" s="39"/>
      <c r="F28" s="39"/>
      <c r="G28" s="39"/>
      <c r="H28" s="39"/>
      <c r="I28" s="44" t="s">
        <v>146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</row>
    <row r="29" spans="1:123" s="13" customFormat="1" x14ac:dyDescent="0.2">
      <c r="A29" s="39" t="s">
        <v>64</v>
      </c>
      <c r="B29" s="39"/>
      <c r="C29" s="39"/>
      <c r="D29" s="39"/>
      <c r="E29" s="39"/>
      <c r="F29" s="39"/>
      <c r="G29" s="39"/>
      <c r="H29" s="39"/>
      <c r="I29" s="40" t="s">
        <v>62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39" t="s">
        <v>84</v>
      </c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</row>
    <row r="30" spans="1:123" s="13" customFormat="1" ht="15.75" customHeight="1" x14ac:dyDescent="0.25">
      <c r="A30" s="39"/>
      <c r="B30" s="39"/>
      <c r="C30" s="39"/>
      <c r="D30" s="39"/>
      <c r="E30" s="39"/>
      <c r="F30" s="39"/>
      <c r="G30" s="39"/>
      <c r="H30" s="39"/>
      <c r="I30" s="44" t="s">
        <v>128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</row>
    <row r="31" spans="1:123" s="13" customFormat="1" ht="15.75" customHeight="1" x14ac:dyDescent="0.25">
      <c r="A31" s="39" t="s">
        <v>65</v>
      </c>
      <c r="B31" s="39"/>
      <c r="C31" s="39"/>
      <c r="D31" s="39"/>
      <c r="E31" s="39"/>
      <c r="F31" s="39"/>
      <c r="G31" s="39"/>
      <c r="H31" s="39"/>
      <c r="I31" s="44" t="s">
        <v>129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39" t="s">
        <v>63</v>
      </c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</row>
    <row r="32" spans="1:123" s="13" customFormat="1" x14ac:dyDescent="0.2">
      <c r="A32" s="39" t="s">
        <v>66</v>
      </c>
      <c r="B32" s="39"/>
      <c r="C32" s="39"/>
      <c r="D32" s="39"/>
      <c r="E32" s="39"/>
      <c r="F32" s="39"/>
      <c r="G32" s="39"/>
      <c r="H32" s="39"/>
      <c r="I32" s="40" t="s">
        <v>67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39" t="s">
        <v>68</v>
      </c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</row>
    <row r="33" spans="1:123" s="13" customFormat="1" ht="15.75" customHeight="1" x14ac:dyDescent="0.25">
      <c r="A33" s="39"/>
      <c r="B33" s="39"/>
      <c r="C33" s="39"/>
      <c r="D33" s="39"/>
      <c r="E33" s="39"/>
      <c r="F33" s="39"/>
      <c r="G33" s="39"/>
      <c r="H33" s="39"/>
      <c r="I33" s="44" t="s">
        <v>130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</row>
    <row r="34" spans="1:123" s="13" customFormat="1" x14ac:dyDescent="0.2">
      <c r="A34" s="39" t="s">
        <v>69</v>
      </c>
      <c r="B34" s="39"/>
      <c r="C34" s="39"/>
      <c r="D34" s="39"/>
      <c r="E34" s="39"/>
      <c r="F34" s="39"/>
      <c r="G34" s="39"/>
      <c r="H34" s="39"/>
      <c r="I34" s="40" t="s">
        <v>70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39" t="s">
        <v>68</v>
      </c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</row>
    <row r="35" spans="1:123" s="13" customFormat="1" x14ac:dyDescent="0.2">
      <c r="A35" s="39"/>
      <c r="B35" s="39"/>
      <c r="C35" s="39"/>
      <c r="D35" s="39"/>
      <c r="E35" s="39"/>
      <c r="F35" s="39"/>
      <c r="G35" s="39"/>
      <c r="H35" s="39"/>
      <c r="I35" s="40" t="s">
        <v>71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</row>
    <row r="36" spans="1:123" s="13" customFormat="1" ht="15.75" customHeight="1" x14ac:dyDescent="0.25">
      <c r="A36" s="39"/>
      <c r="B36" s="39"/>
      <c r="C36" s="39"/>
      <c r="D36" s="39"/>
      <c r="E36" s="39"/>
      <c r="F36" s="39"/>
      <c r="G36" s="39"/>
      <c r="H36" s="39"/>
      <c r="I36" s="44" t="s">
        <v>131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</row>
    <row r="37" spans="1:123" s="13" customFormat="1" x14ac:dyDescent="0.2">
      <c r="A37" s="39" t="s">
        <v>72</v>
      </c>
      <c r="B37" s="39"/>
      <c r="C37" s="39"/>
      <c r="D37" s="39"/>
      <c r="E37" s="39"/>
      <c r="F37" s="39"/>
      <c r="G37" s="39"/>
      <c r="H37" s="39"/>
      <c r="I37" s="40" t="s">
        <v>73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39" t="s">
        <v>58</v>
      </c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</row>
    <row r="38" spans="1:123" s="13" customFormat="1" x14ac:dyDescent="0.2">
      <c r="A38" s="39"/>
      <c r="B38" s="39"/>
      <c r="C38" s="39"/>
      <c r="D38" s="39"/>
      <c r="E38" s="39"/>
      <c r="F38" s="39"/>
      <c r="G38" s="39"/>
      <c r="H38" s="39"/>
      <c r="I38" s="40" t="s">
        <v>74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</row>
    <row r="39" spans="1:123" s="13" customFormat="1" x14ac:dyDescent="0.2">
      <c r="A39" s="39"/>
      <c r="B39" s="39"/>
      <c r="C39" s="39"/>
      <c r="D39" s="39"/>
      <c r="E39" s="39"/>
      <c r="F39" s="39"/>
      <c r="G39" s="39"/>
      <c r="H39" s="39"/>
      <c r="I39" s="40" t="s">
        <v>75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</row>
    <row r="40" spans="1:123" ht="15.75" customHeight="1" x14ac:dyDescent="0.25">
      <c r="A40" s="39"/>
      <c r="B40" s="39"/>
      <c r="C40" s="39"/>
      <c r="D40" s="39"/>
      <c r="E40" s="39"/>
      <c r="F40" s="39"/>
      <c r="G40" s="39"/>
      <c r="H40" s="39"/>
      <c r="I40" s="44" t="s">
        <v>407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</row>
    <row r="41" spans="1:123" s="13" customFormat="1" x14ac:dyDescent="0.2">
      <c r="A41" s="39" t="s">
        <v>76</v>
      </c>
      <c r="B41" s="39"/>
      <c r="C41" s="39"/>
      <c r="D41" s="39"/>
      <c r="E41" s="39"/>
      <c r="F41" s="39"/>
      <c r="G41" s="39"/>
      <c r="H41" s="39"/>
      <c r="I41" s="40" t="s">
        <v>77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</row>
    <row r="42" spans="1:123" s="13" customFormat="1" x14ac:dyDescent="0.2">
      <c r="A42" s="39"/>
      <c r="B42" s="39"/>
      <c r="C42" s="39"/>
      <c r="D42" s="39"/>
      <c r="E42" s="39"/>
      <c r="F42" s="39"/>
      <c r="G42" s="39"/>
      <c r="H42" s="39"/>
      <c r="I42" s="40" t="s">
        <v>78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</row>
    <row r="43" spans="1:123" s="13" customFormat="1" ht="15.75" customHeight="1" x14ac:dyDescent="0.25">
      <c r="A43" s="39"/>
      <c r="B43" s="39"/>
      <c r="C43" s="39"/>
      <c r="D43" s="39"/>
      <c r="E43" s="39"/>
      <c r="F43" s="39"/>
      <c r="G43" s="39"/>
      <c r="H43" s="39"/>
      <c r="I43" s="44" t="s">
        <v>408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</row>
    <row r="44" spans="1:123" s="13" customFormat="1" x14ac:dyDescent="0.2">
      <c r="A44" s="39" t="s">
        <v>80</v>
      </c>
      <c r="B44" s="39"/>
      <c r="C44" s="39"/>
      <c r="D44" s="39"/>
      <c r="E44" s="39"/>
      <c r="F44" s="39"/>
      <c r="G44" s="39"/>
      <c r="H44" s="39"/>
      <c r="I44" s="40" t="s">
        <v>81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39" t="s">
        <v>84</v>
      </c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</row>
    <row r="45" spans="1:123" s="13" customFormat="1" x14ac:dyDescent="0.2">
      <c r="A45" s="39"/>
      <c r="B45" s="39"/>
      <c r="C45" s="39"/>
      <c r="D45" s="39"/>
      <c r="E45" s="39"/>
      <c r="F45" s="39"/>
      <c r="G45" s="39"/>
      <c r="H45" s="39"/>
      <c r="I45" s="40" t="s">
        <v>82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</row>
    <row r="46" spans="1:123" s="13" customFormat="1" x14ac:dyDescent="0.2">
      <c r="A46" s="39"/>
      <c r="B46" s="39"/>
      <c r="C46" s="39"/>
      <c r="D46" s="39"/>
      <c r="E46" s="39"/>
      <c r="F46" s="39"/>
      <c r="G46" s="39"/>
      <c r="H46" s="39"/>
      <c r="I46" s="40" t="s">
        <v>83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</row>
    <row r="47" spans="1:123" s="13" customFormat="1" ht="15.75" customHeight="1" x14ac:dyDescent="0.25">
      <c r="A47" s="39"/>
      <c r="B47" s="39"/>
      <c r="C47" s="39"/>
      <c r="D47" s="39"/>
      <c r="E47" s="39"/>
      <c r="F47" s="39"/>
      <c r="G47" s="39"/>
      <c r="H47" s="39"/>
      <c r="I47" s="44" t="s">
        <v>132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</row>
    <row r="48" spans="1:123" s="13" customFormat="1" x14ac:dyDescent="0.2">
      <c r="A48" s="39" t="s">
        <v>85</v>
      </c>
      <c r="B48" s="39"/>
      <c r="C48" s="39"/>
      <c r="D48" s="39"/>
      <c r="E48" s="39"/>
      <c r="F48" s="39"/>
      <c r="G48" s="39"/>
      <c r="H48" s="39"/>
      <c r="I48" s="40" t="s">
        <v>86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>
        <f>CB13-CB14</f>
        <v>98109.349999999991</v>
      </c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>
        <f>CX13-CX14</f>
        <v>145286.41200000001</v>
      </c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</row>
    <row r="49" spans="1:123" s="13" customFormat="1" x14ac:dyDescent="0.2">
      <c r="A49" s="39"/>
      <c r="B49" s="39"/>
      <c r="C49" s="39"/>
      <c r="D49" s="39"/>
      <c r="E49" s="39"/>
      <c r="F49" s="39"/>
      <c r="G49" s="39"/>
      <c r="H49" s="39"/>
      <c r="I49" s="40" t="s">
        <v>87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</row>
    <row r="50" spans="1:123" s="13" customFormat="1" x14ac:dyDescent="0.2">
      <c r="A50" s="39"/>
      <c r="B50" s="39"/>
      <c r="C50" s="39"/>
      <c r="D50" s="39"/>
      <c r="E50" s="39"/>
      <c r="F50" s="39"/>
      <c r="G50" s="39"/>
      <c r="H50" s="39"/>
      <c r="I50" s="40" t="s">
        <v>88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</row>
    <row r="51" spans="1:123" s="13" customFormat="1" x14ac:dyDescent="0.2">
      <c r="A51" s="39" t="s">
        <v>89</v>
      </c>
      <c r="B51" s="39"/>
      <c r="C51" s="39"/>
      <c r="D51" s="39"/>
      <c r="E51" s="39"/>
      <c r="F51" s="39"/>
      <c r="G51" s="39"/>
      <c r="H51" s="39"/>
      <c r="I51" s="40" t="s">
        <v>90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39" t="s">
        <v>44</v>
      </c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41">
        <f>SUM(CB55:CW57)</f>
        <v>74438.290000000008</v>
      </c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>
        <f>SUM(CX55:DS57)</f>
        <v>95448.83</v>
      </c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</row>
    <row r="52" spans="1:123" s="13" customFormat="1" ht="15.75" customHeight="1" x14ac:dyDescent="0.25">
      <c r="A52" s="39"/>
      <c r="B52" s="39"/>
      <c r="C52" s="39"/>
      <c r="D52" s="39"/>
      <c r="E52" s="39"/>
      <c r="F52" s="39"/>
      <c r="G52" s="39"/>
      <c r="H52" s="39"/>
      <c r="I52" s="44" t="s">
        <v>133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</row>
    <row r="53" spans="1:123" s="13" customFormat="1" ht="15.75" customHeight="1" x14ac:dyDescent="0.25">
      <c r="A53" s="39"/>
      <c r="B53" s="39"/>
      <c r="C53" s="39"/>
      <c r="D53" s="39"/>
      <c r="E53" s="39"/>
      <c r="F53" s="39"/>
      <c r="G53" s="39"/>
      <c r="H53" s="39"/>
      <c r="I53" s="44" t="s">
        <v>134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</row>
    <row r="54" spans="1:123" s="13" customFormat="1" x14ac:dyDescent="0.2">
      <c r="A54" s="39"/>
      <c r="B54" s="39"/>
      <c r="C54" s="39"/>
      <c r="D54" s="39"/>
      <c r="E54" s="39"/>
      <c r="F54" s="39"/>
      <c r="G54" s="39"/>
      <c r="H54" s="39"/>
      <c r="I54" s="40" t="s">
        <v>91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</row>
    <row r="55" spans="1:123" s="13" customFormat="1" x14ac:dyDescent="0.2">
      <c r="A55" s="39"/>
      <c r="B55" s="39"/>
      <c r="C55" s="39"/>
      <c r="D55" s="39"/>
      <c r="E55" s="39"/>
      <c r="F55" s="39"/>
      <c r="G55" s="39"/>
      <c r="H55" s="39"/>
      <c r="I55" s="40" t="s">
        <v>92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>
        <f>73238.95</f>
        <v>73238.95</v>
      </c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41">
        <v>91120.71</v>
      </c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</row>
    <row r="56" spans="1:123" s="13" customFormat="1" x14ac:dyDescent="0.2">
      <c r="A56" s="39"/>
      <c r="B56" s="39"/>
      <c r="C56" s="39"/>
      <c r="D56" s="39"/>
      <c r="E56" s="39"/>
      <c r="F56" s="39"/>
      <c r="G56" s="39"/>
      <c r="H56" s="39"/>
      <c r="I56" s="40" t="s">
        <v>402</v>
      </c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>
        <v>613.1</v>
      </c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41">
        <v>697.61</v>
      </c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</row>
    <row r="57" spans="1:123" s="13" customFormat="1" x14ac:dyDescent="0.2">
      <c r="A57" s="39"/>
      <c r="B57" s="39"/>
      <c r="C57" s="39"/>
      <c r="D57" s="39"/>
      <c r="E57" s="39"/>
      <c r="F57" s="39"/>
      <c r="G57" s="39"/>
      <c r="H57" s="39"/>
      <c r="I57" s="40" t="s">
        <v>93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>
        <v>586.24</v>
      </c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41">
        <v>3630.51</v>
      </c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</row>
    <row r="58" spans="1:123" s="13" customFormat="1" x14ac:dyDescent="0.2">
      <c r="A58" s="39" t="s">
        <v>94</v>
      </c>
      <c r="B58" s="39"/>
      <c r="C58" s="39"/>
      <c r="D58" s="39"/>
      <c r="E58" s="39"/>
      <c r="F58" s="39"/>
      <c r="G58" s="39"/>
      <c r="H58" s="39"/>
      <c r="I58" s="40" t="s">
        <v>95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9" t="s">
        <v>44</v>
      </c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>
        <f>CB48-CB51</f>
        <v>23671.059999999983</v>
      </c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41">
        <f>CX48-CX55-CX56-CX57</f>
        <v>49837.582000000002</v>
      </c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</row>
    <row r="59" spans="1:123" s="13" customFormat="1" ht="15.75" customHeight="1" x14ac:dyDescent="0.25">
      <c r="A59" s="39"/>
      <c r="B59" s="39"/>
      <c r="C59" s="39"/>
      <c r="D59" s="39"/>
      <c r="E59" s="39"/>
      <c r="F59" s="39"/>
      <c r="G59" s="39"/>
      <c r="H59" s="39"/>
      <c r="I59" s="44" t="s">
        <v>135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</row>
    <row r="60" spans="1:123" s="13" customFormat="1" ht="15.75" customHeight="1" x14ac:dyDescent="0.25">
      <c r="A60" s="39"/>
      <c r="B60" s="39"/>
      <c r="C60" s="39"/>
      <c r="D60" s="39"/>
      <c r="E60" s="39"/>
      <c r="F60" s="39"/>
      <c r="G60" s="39"/>
      <c r="H60" s="39"/>
      <c r="I60" s="44" t="s">
        <v>136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</row>
    <row r="61" spans="1:123" s="13" customFormat="1" x14ac:dyDescent="0.2">
      <c r="A61" s="39" t="s">
        <v>96</v>
      </c>
      <c r="B61" s="39"/>
      <c r="C61" s="39"/>
      <c r="D61" s="39"/>
      <c r="E61" s="39"/>
      <c r="F61" s="39"/>
      <c r="G61" s="39"/>
      <c r="H61" s="39"/>
      <c r="I61" s="40" t="s">
        <v>97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39" t="s">
        <v>44</v>
      </c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41">
        <v>0</v>
      </c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</row>
    <row r="62" spans="1:123" s="13" customFormat="1" x14ac:dyDescent="0.2">
      <c r="A62" s="39"/>
      <c r="B62" s="39"/>
      <c r="C62" s="39"/>
      <c r="D62" s="39"/>
      <c r="E62" s="39"/>
      <c r="F62" s="39"/>
      <c r="G62" s="39"/>
      <c r="H62" s="39"/>
      <c r="I62" s="40" t="s">
        <v>98</v>
      </c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</row>
    <row r="63" spans="1:123" s="13" customFormat="1" x14ac:dyDescent="0.2">
      <c r="A63" s="39" t="s">
        <v>99</v>
      </c>
      <c r="B63" s="39"/>
      <c r="C63" s="39"/>
      <c r="D63" s="39"/>
      <c r="E63" s="39"/>
      <c r="F63" s="39"/>
      <c r="G63" s="39"/>
      <c r="H63" s="39"/>
      <c r="I63" s="40" t="s">
        <v>100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39" t="s">
        <v>44</v>
      </c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41"/>
      <c r="CC63" s="41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>
        <v>0</v>
      </c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</row>
    <row r="64" spans="1:123" s="13" customFormat="1" x14ac:dyDescent="0.2">
      <c r="A64" s="39"/>
      <c r="B64" s="39"/>
      <c r="C64" s="39"/>
      <c r="D64" s="39"/>
      <c r="E64" s="39"/>
      <c r="F64" s="39"/>
      <c r="G64" s="39"/>
      <c r="H64" s="39"/>
      <c r="I64" s="40" t="s">
        <v>101</v>
      </c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41"/>
      <c r="CC64" s="41"/>
      <c r="CD64" s="41"/>
      <c r="CE64" s="41"/>
      <c r="CF64" s="41"/>
      <c r="CG64" s="41"/>
      <c r="CH64" s="41"/>
      <c r="CI64" s="41"/>
      <c r="CJ64" s="41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</row>
    <row r="65" spans="1:123" s="13" customFormat="1" ht="15.75" customHeight="1" x14ac:dyDescent="0.2">
      <c r="A65" s="39" t="s">
        <v>102</v>
      </c>
      <c r="B65" s="39"/>
      <c r="C65" s="39"/>
      <c r="D65" s="39"/>
      <c r="E65" s="39"/>
      <c r="F65" s="39"/>
      <c r="G65" s="39"/>
      <c r="H65" s="39"/>
      <c r="I65" s="40" t="s">
        <v>103</v>
      </c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/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  <c r="DB65" s="47"/>
      <c r="DC65" s="47"/>
      <c r="DD65" s="47"/>
      <c r="DE65" s="47"/>
      <c r="DF65" s="47"/>
      <c r="DG65" s="47"/>
      <c r="DH65" s="47"/>
      <c r="DI65" s="47"/>
      <c r="DJ65" s="47"/>
      <c r="DK65" s="47"/>
      <c r="DL65" s="47"/>
      <c r="DM65" s="47"/>
      <c r="DN65" s="47"/>
      <c r="DO65" s="47"/>
      <c r="DP65" s="47"/>
      <c r="DQ65" s="47"/>
      <c r="DR65" s="47"/>
      <c r="DS65" s="47"/>
    </row>
    <row r="66" spans="1:123" s="13" customFormat="1" x14ac:dyDescent="0.2">
      <c r="A66" s="39"/>
      <c r="B66" s="39"/>
      <c r="C66" s="39"/>
      <c r="D66" s="39"/>
      <c r="E66" s="39"/>
      <c r="F66" s="39"/>
      <c r="G66" s="39"/>
      <c r="H66" s="39"/>
      <c r="I66" s="40" t="s">
        <v>104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7"/>
      <c r="CK66" s="47"/>
      <c r="CL66" s="47"/>
      <c r="CM66" s="47"/>
      <c r="CN66" s="47"/>
      <c r="CO66" s="47"/>
      <c r="CP66" s="47"/>
      <c r="CQ66" s="47"/>
      <c r="CR66" s="47"/>
      <c r="CS66" s="47"/>
      <c r="CT66" s="47"/>
      <c r="CU66" s="47"/>
      <c r="CV66" s="47"/>
      <c r="CW66" s="47"/>
      <c r="CX66" s="47"/>
      <c r="CY66" s="47"/>
      <c r="CZ66" s="47"/>
      <c r="DA66" s="47"/>
      <c r="DB66" s="47"/>
      <c r="DC66" s="47"/>
      <c r="DD66" s="47"/>
      <c r="DE66" s="47"/>
      <c r="DF66" s="47"/>
      <c r="DG66" s="47"/>
      <c r="DH66" s="47"/>
      <c r="DI66" s="47"/>
      <c r="DJ66" s="47"/>
      <c r="DK66" s="47"/>
      <c r="DL66" s="47"/>
      <c r="DM66" s="47"/>
      <c r="DN66" s="47"/>
      <c r="DO66" s="47"/>
      <c r="DP66" s="47"/>
      <c r="DQ66" s="47"/>
      <c r="DR66" s="47"/>
      <c r="DS66" s="47"/>
    </row>
    <row r="67" spans="1:123" s="13" customFormat="1" ht="79.5" customHeight="1" x14ac:dyDescent="0.2">
      <c r="A67" s="39"/>
      <c r="B67" s="39"/>
      <c r="C67" s="39"/>
      <c r="D67" s="39"/>
      <c r="E67" s="39"/>
      <c r="F67" s="39"/>
      <c r="G67" s="39"/>
      <c r="H67" s="39"/>
      <c r="I67" s="40" t="s">
        <v>79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7"/>
      <c r="CA67" s="47"/>
      <c r="CB67" s="47"/>
      <c r="CC67" s="47"/>
      <c r="CD67" s="47"/>
      <c r="CE67" s="47"/>
      <c r="CF67" s="47"/>
      <c r="CG67" s="47"/>
      <c r="CH67" s="47"/>
      <c r="CI67" s="47"/>
      <c r="CJ67" s="47"/>
      <c r="CK67" s="47"/>
      <c r="CL67" s="47"/>
      <c r="CM67" s="47"/>
      <c r="CN67" s="47"/>
      <c r="CO67" s="47"/>
      <c r="CP67" s="47"/>
      <c r="CQ67" s="47"/>
      <c r="CR67" s="47"/>
      <c r="CS67" s="47"/>
      <c r="CT67" s="47"/>
      <c r="CU67" s="47"/>
      <c r="CV67" s="47"/>
      <c r="CW67" s="47"/>
      <c r="CX67" s="47"/>
      <c r="CY67" s="47"/>
      <c r="CZ67" s="47"/>
      <c r="DA67" s="47"/>
      <c r="DB67" s="47"/>
      <c r="DC67" s="47"/>
      <c r="DD67" s="47"/>
      <c r="DE67" s="47"/>
      <c r="DF67" s="47"/>
      <c r="DG67" s="47"/>
      <c r="DH67" s="47"/>
      <c r="DI67" s="47"/>
      <c r="DJ67" s="47"/>
      <c r="DK67" s="47"/>
      <c r="DL67" s="47"/>
      <c r="DM67" s="47"/>
      <c r="DN67" s="47"/>
      <c r="DO67" s="47"/>
      <c r="DP67" s="47"/>
      <c r="DQ67" s="47"/>
      <c r="DR67" s="47"/>
      <c r="DS67" s="47"/>
    </row>
    <row r="68" spans="1:123" s="13" customFormat="1" x14ac:dyDescent="0.2">
      <c r="A68" s="39"/>
      <c r="B68" s="39"/>
      <c r="C68" s="39"/>
      <c r="D68" s="39"/>
      <c r="E68" s="39"/>
      <c r="F68" s="39"/>
      <c r="G68" s="39"/>
      <c r="H68" s="39"/>
      <c r="I68" s="48" t="s">
        <v>105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</row>
    <row r="69" spans="1:123" s="13" customFormat="1" ht="15.75" customHeight="1" x14ac:dyDescent="0.25">
      <c r="A69" s="39"/>
      <c r="B69" s="39"/>
      <c r="C69" s="39"/>
      <c r="D69" s="39"/>
      <c r="E69" s="39"/>
      <c r="F69" s="39"/>
      <c r="G69" s="39"/>
      <c r="H69" s="39"/>
      <c r="I69" s="44" t="s">
        <v>137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39" t="s">
        <v>106</v>
      </c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</row>
    <row r="70" spans="1:123" s="13" customFormat="1" x14ac:dyDescent="0.2">
      <c r="A70" s="39"/>
      <c r="B70" s="39"/>
      <c r="C70" s="39"/>
      <c r="D70" s="39"/>
      <c r="E70" s="39"/>
      <c r="F70" s="39"/>
      <c r="G70" s="39"/>
      <c r="H70" s="39"/>
      <c r="I70" s="40" t="s">
        <v>107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39" t="s">
        <v>44</v>
      </c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</row>
    <row r="71" spans="1:123" s="13" customFormat="1" ht="15.75" customHeight="1" x14ac:dyDescent="0.25">
      <c r="A71" s="39"/>
      <c r="B71" s="39"/>
      <c r="C71" s="39"/>
      <c r="D71" s="39"/>
      <c r="E71" s="39"/>
      <c r="F71" s="39"/>
      <c r="G71" s="39"/>
      <c r="H71" s="39"/>
      <c r="I71" s="44" t="s">
        <v>138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39" t="s">
        <v>108</v>
      </c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</row>
    <row r="72" spans="1:123" s="13" customFormat="1" x14ac:dyDescent="0.2">
      <c r="A72" s="39" t="s">
        <v>109</v>
      </c>
      <c r="B72" s="39"/>
      <c r="C72" s="39"/>
      <c r="D72" s="39"/>
      <c r="E72" s="39"/>
      <c r="F72" s="39"/>
      <c r="G72" s="39"/>
      <c r="H72" s="39"/>
      <c r="I72" s="40" t="s">
        <v>110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</row>
    <row r="73" spans="1:123" s="13" customFormat="1" x14ac:dyDescent="0.2">
      <c r="A73" s="39"/>
      <c r="B73" s="39"/>
      <c r="C73" s="39"/>
      <c r="D73" s="39"/>
      <c r="E73" s="39"/>
      <c r="F73" s="39"/>
      <c r="G73" s="39"/>
      <c r="H73" s="39"/>
      <c r="I73" s="40" t="s">
        <v>278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</row>
    <row r="74" spans="1:123" s="13" customFormat="1" x14ac:dyDescent="0.2">
      <c r="A74" s="39"/>
      <c r="B74" s="39"/>
      <c r="C74" s="39"/>
      <c r="D74" s="39"/>
      <c r="E74" s="39"/>
      <c r="F74" s="39"/>
      <c r="G74" s="39"/>
      <c r="H74" s="39"/>
      <c r="I74" s="40" t="s">
        <v>111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</row>
    <row r="75" spans="1:123" s="13" customFormat="1" x14ac:dyDescent="0.2">
      <c r="A75" s="39" t="s">
        <v>112</v>
      </c>
      <c r="B75" s="39"/>
      <c r="C75" s="39"/>
      <c r="D75" s="39"/>
      <c r="E75" s="39"/>
      <c r="F75" s="39"/>
      <c r="G75" s="39"/>
      <c r="H75" s="39"/>
      <c r="I75" s="40" t="s">
        <v>113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39" t="s">
        <v>115</v>
      </c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>
        <v>62</v>
      </c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41">
        <v>67.33</v>
      </c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</row>
    <row r="76" spans="1:123" s="13" customFormat="1" x14ac:dyDescent="0.2">
      <c r="A76" s="39"/>
      <c r="B76" s="39"/>
      <c r="C76" s="39"/>
      <c r="D76" s="39"/>
      <c r="E76" s="39"/>
      <c r="F76" s="39"/>
      <c r="G76" s="39"/>
      <c r="H76" s="39"/>
      <c r="I76" s="40" t="s">
        <v>114</v>
      </c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</row>
    <row r="77" spans="1:123" s="13" customFormat="1" x14ac:dyDescent="0.2">
      <c r="A77" s="39" t="s">
        <v>116</v>
      </c>
      <c r="B77" s="39"/>
      <c r="C77" s="39"/>
      <c r="D77" s="39"/>
      <c r="E77" s="39"/>
      <c r="F77" s="39"/>
      <c r="G77" s="39"/>
      <c r="H77" s="39"/>
      <c r="I77" s="40" t="s">
        <v>117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39" t="s">
        <v>44</v>
      </c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>
        <f>57452.57/62/12</f>
        <v>77.221196236559138</v>
      </c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41">
        <f>70031.22/12/CX75</f>
        <v>86.676592900638653</v>
      </c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</row>
    <row r="78" spans="1:123" s="13" customFormat="1" x14ac:dyDescent="0.2">
      <c r="A78" s="39"/>
      <c r="B78" s="39"/>
      <c r="C78" s="39"/>
      <c r="D78" s="39"/>
      <c r="E78" s="39"/>
      <c r="F78" s="39"/>
      <c r="G78" s="39"/>
      <c r="H78" s="39"/>
      <c r="I78" s="40" t="s">
        <v>118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39" t="s">
        <v>119</v>
      </c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</row>
    <row r="79" spans="1:123" s="13" customFormat="1" ht="15.75" customHeight="1" x14ac:dyDescent="0.2">
      <c r="A79" s="39" t="s">
        <v>120</v>
      </c>
      <c r="B79" s="39"/>
      <c r="C79" s="39"/>
      <c r="D79" s="39"/>
      <c r="E79" s="39"/>
      <c r="F79" s="39"/>
      <c r="G79" s="39"/>
      <c r="H79" s="39"/>
      <c r="I79" s="40" t="s">
        <v>121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 t="s">
        <v>423</v>
      </c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 t="s">
        <v>423</v>
      </c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47"/>
      <c r="DK79" s="47"/>
      <c r="DL79" s="47"/>
      <c r="DM79" s="47"/>
      <c r="DN79" s="47"/>
      <c r="DO79" s="47"/>
      <c r="DP79" s="47"/>
      <c r="DQ79" s="47"/>
      <c r="DR79" s="47"/>
      <c r="DS79" s="47"/>
    </row>
    <row r="80" spans="1:123" s="13" customFormat="1" x14ac:dyDescent="0.2">
      <c r="A80" s="39"/>
      <c r="B80" s="39"/>
      <c r="C80" s="39"/>
      <c r="D80" s="39"/>
      <c r="E80" s="39"/>
      <c r="F80" s="39"/>
      <c r="G80" s="39"/>
      <c r="H80" s="39"/>
      <c r="I80" s="40" t="s">
        <v>122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I80" s="47"/>
      <c r="DJ80" s="47"/>
      <c r="DK80" s="47"/>
      <c r="DL80" s="47"/>
      <c r="DM80" s="47"/>
      <c r="DN80" s="47"/>
      <c r="DO80" s="47"/>
      <c r="DP80" s="47"/>
      <c r="DQ80" s="47"/>
      <c r="DR80" s="47"/>
      <c r="DS80" s="47"/>
    </row>
    <row r="81" spans="1:123" s="13" customFormat="1" x14ac:dyDescent="0.2">
      <c r="A81" s="39"/>
      <c r="B81" s="39"/>
      <c r="C81" s="39"/>
      <c r="D81" s="39"/>
      <c r="E81" s="39"/>
      <c r="F81" s="39"/>
      <c r="G81" s="39"/>
      <c r="H81" s="39"/>
      <c r="I81" s="40" t="s">
        <v>123</v>
      </c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I81" s="47"/>
      <c r="DJ81" s="47"/>
      <c r="DK81" s="47"/>
      <c r="DL81" s="47"/>
      <c r="DM81" s="47"/>
      <c r="DN81" s="47"/>
      <c r="DO81" s="47"/>
      <c r="DP81" s="47"/>
      <c r="DQ81" s="47"/>
      <c r="DR81" s="47"/>
      <c r="DS81" s="47"/>
    </row>
    <row r="82" spans="1:123" s="13" customFormat="1" x14ac:dyDescent="0.2">
      <c r="A82" s="39"/>
      <c r="B82" s="39"/>
      <c r="C82" s="39"/>
      <c r="D82" s="39"/>
      <c r="E82" s="39"/>
      <c r="F82" s="39"/>
      <c r="G82" s="39"/>
      <c r="H82" s="39"/>
      <c r="I82" s="48" t="s">
        <v>105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</row>
    <row r="83" spans="1:123" s="13" customFormat="1" x14ac:dyDescent="0.2">
      <c r="A83" s="39"/>
      <c r="B83" s="39"/>
      <c r="C83" s="39"/>
      <c r="D83" s="39"/>
      <c r="E83" s="39"/>
      <c r="F83" s="39"/>
      <c r="G83" s="39"/>
      <c r="H83" s="39"/>
      <c r="I83" s="40" t="s">
        <v>139</v>
      </c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39" t="s">
        <v>44</v>
      </c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>
        <v>7070701</v>
      </c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>
        <v>7070701</v>
      </c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</row>
    <row r="84" spans="1:123" s="13" customFormat="1" x14ac:dyDescent="0.2">
      <c r="A84" s="39"/>
      <c r="B84" s="39"/>
      <c r="C84" s="39"/>
      <c r="D84" s="39"/>
      <c r="E84" s="39"/>
      <c r="F84" s="39"/>
      <c r="G84" s="39"/>
      <c r="H84" s="39"/>
      <c r="I84" s="40" t="s">
        <v>140</v>
      </c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</row>
    <row r="85" spans="1:123" s="13" customFormat="1" x14ac:dyDescent="0.2">
      <c r="A85" s="39"/>
      <c r="B85" s="39"/>
      <c r="C85" s="39"/>
      <c r="D85" s="39"/>
      <c r="E85" s="39"/>
      <c r="F85" s="39"/>
      <c r="G85" s="39"/>
      <c r="H85" s="39"/>
      <c r="I85" s="40" t="s">
        <v>124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39" t="s">
        <v>44</v>
      </c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</row>
    <row r="86" spans="1:123" s="13" customFormat="1" x14ac:dyDescent="0.2">
      <c r="A86" s="39"/>
      <c r="B86" s="39"/>
      <c r="C86" s="39"/>
      <c r="D86" s="39"/>
      <c r="E86" s="39"/>
      <c r="F86" s="39"/>
      <c r="G86" s="39"/>
      <c r="H86" s="39"/>
      <c r="I86" s="40" t="s">
        <v>125</v>
      </c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</row>
    <row r="87" spans="1:123" s="13" customFormat="1" x14ac:dyDescent="0.2">
      <c r="A87" s="39"/>
      <c r="B87" s="39"/>
      <c r="C87" s="39"/>
      <c r="D87" s="39"/>
      <c r="E87" s="39"/>
      <c r="F87" s="39"/>
      <c r="G87" s="39"/>
      <c r="H87" s="39"/>
      <c r="I87" s="40" t="s">
        <v>126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</row>
    <row r="88" spans="1:123" ht="9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</row>
    <row r="89" spans="1:123" s="12" customFormat="1" ht="12" customHeight="1" x14ac:dyDescent="0.2">
      <c r="A89" s="11" t="s">
        <v>141</v>
      </c>
    </row>
    <row r="90" spans="1:123" s="12" customFormat="1" ht="12" customHeight="1" x14ac:dyDescent="0.2">
      <c r="A90" s="11" t="s">
        <v>142</v>
      </c>
    </row>
    <row r="91" spans="1:123" s="12" customFormat="1" ht="12" customHeight="1" x14ac:dyDescent="0.2">
      <c r="A91" s="11" t="s">
        <v>143</v>
      </c>
    </row>
    <row r="92" spans="1:123" s="12" customFormat="1" ht="12" customHeight="1" x14ac:dyDescent="0.2">
      <c r="A92" s="11" t="s">
        <v>144</v>
      </c>
    </row>
  </sheetData>
  <mergeCells count="279">
    <mergeCell ref="A54:H54"/>
    <mergeCell ref="A55:H55"/>
    <mergeCell ref="A51:H53"/>
    <mergeCell ref="A56:H56"/>
    <mergeCell ref="AP51:BE53"/>
    <mergeCell ref="I52:AO52"/>
    <mergeCell ref="I53:AO53"/>
    <mergeCell ref="I54:AO54"/>
    <mergeCell ref="I51:AO51"/>
    <mergeCell ref="I87:AO87"/>
    <mergeCell ref="A85:H87"/>
    <mergeCell ref="AP85:BE87"/>
    <mergeCell ref="BF85:CA87"/>
    <mergeCell ref="I86:AO86"/>
    <mergeCell ref="CX85:DS87"/>
    <mergeCell ref="I85:AO85"/>
    <mergeCell ref="CB85:CW87"/>
    <mergeCell ref="CX57:DS57"/>
    <mergeCell ref="BF57:CA57"/>
    <mergeCell ref="CB57:CW57"/>
    <mergeCell ref="CB75:CW76"/>
    <mergeCell ref="CX75:DS76"/>
    <mergeCell ref="I79:AO79"/>
    <mergeCell ref="CB79:CW81"/>
    <mergeCell ref="I77:AO77"/>
    <mergeCell ref="I78:AO78"/>
    <mergeCell ref="AP78:BE78"/>
    <mergeCell ref="BF51:CA53"/>
    <mergeCell ref="CB51:CW53"/>
    <mergeCell ref="AP54:BE54"/>
    <mergeCell ref="AP55:BE55"/>
    <mergeCell ref="AP56:BE56"/>
    <mergeCell ref="CB54:CW54"/>
    <mergeCell ref="BF54:CA54"/>
    <mergeCell ref="AP83:BE84"/>
    <mergeCell ref="BF83:CA84"/>
    <mergeCell ref="CB83:CW84"/>
    <mergeCell ref="CX54:DS54"/>
    <mergeCell ref="CX55:DS55"/>
    <mergeCell ref="CX77:DS78"/>
    <mergeCell ref="CX79:DS81"/>
    <mergeCell ref="BF77:CA78"/>
    <mergeCell ref="CB77:CW78"/>
    <mergeCell ref="AP77:BE77"/>
    <mergeCell ref="A83:H84"/>
    <mergeCell ref="CX82:DS82"/>
    <mergeCell ref="CX83:DS84"/>
    <mergeCell ref="I82:AO82"/>
    <mergeCell ref="A82:H82"/>
    <mergeCell ref="I83:AO83"/>
    <mergeCell ref="AP82:BE82"/>
    <mergeCell ref="BF82:CA82"/>
    <mergeCell ref="CB82:CW82"/>
    <mergeCell ref="I84:AO84"/>
    <mergeCell ref="I81:AO81"/>
    <mergeCell ref="A75:H76"/>
    <mergeCell ref="AP75:BE76"/>
    <mergeCell ref="BF75:CA76"/>
    <mergeCell ref="A79:H81"/>
    <mergeCell ref="AP79:BE81"/>
    <mergeCell ref="BF79:CA81"/>
    <mergeCell ref="I75:AO75"/>
    <mergeCell ref="I80:AO80"/>
    <mergeCell ref="A77:H78"/>
    <mergeCell ref="I74:AO74"/>
    <mergeCell ref="A72:H74"/>
    <mergeCell ref="AP72:BE74"/>
    <mergeCell ref="BF72:CA74"/>
    <mergeCell ref="CB72:CW74"/>
    <mergeCell ref="I73:AO73"/>
    <mergeCell ref="CX72:DS74"/>
    <mergeCell ref="I72:AO72"/>
    <mergeCell ref="I76:AO76"/>
    <mergeCell ref="A65:H67"/>
    <mergeCell ref="AP65:BE67"/>
    <mergeCell ref="BF65:CA67"/>
    <mergeCell ref="I70:AO70"/>
    <mergeCell ref="AP70:BE70"/>
    <mergeCell ref="A70:H71"/>
    <mergeCell ref="BF70:CA71"/>
    <mergeCell ref="A68:H68"/>
    <mergeCell ref="I68:AO68"/>
    <mergeCell ref="AP68:BE68"/>
    <mergeCell ref="CB70:CW71"/>
    <mergeCell ref="CX70:DS71"/>
    <mergeCell ref="A69:H69"/>
    <mergeCell ref="I69:AO69"/>
    <mergeCell ref="AP69:BE69"/>
    <mergeCell ref="BF69:CA69"/>
    <mergeCell ref="CB69:CW69"/>
    <mergeCell ref="CX69:DS69"/>
    <mergeCell ref="I71:AO71"/>
    <mergeCell ref="AP71:BE71"/>
    <mergeCell ref="BF68:CA68"/>
    <mergeCell ref="CB68:CW68"/>
    <mergeCell ref="CX68:DS68"/>
    <mergeCell ref="I67:AO67"/>
    <mergeCell ref="CB65:CW67"/>
    <mergeCell ref="CX65:DS67"/>
    <mergeCell ref="I66:AO66"/>
    <mergeCell ref="I65:AO65"/>
    <mergeCell ref="AP63:BE64"/>
    <mergeCell ref="BF63:CA64"/>
    <mergeCell ref="CB63:CW64"/>
    <mergeCell ref="I63:AO63"/>
    <mergeCell ref="CX63:DS64"/>
    <mergeCell ref="I62:AO62"/>
    <mergeCell ref="I64:AO64"/>
    <mergeCell ref="A61:H62"/>
    <mergeCell ref="AP61:BE62"/>
    <mergeCell ref="BF61:CA62"/>
    <mergeCell ref="CB61:CW62"/>
    <mergeCell ref="I61:AO61"/>
    <mergeCell ref="CX61:DS62"/>
    <mergeCell ref="A63:H64"/>
    <mergeCell ref="CB55:CW55"/>
    <mergeCell ref="CB56:CW56"/>
    <mergeCell ref="A58:H60"/>
    <mergeCell ref="AP58:BE60"/>
    <mergeCell ref="BF58:CA60"/>
    <mergeCell ref="CB58:CW60"/>
    <mergeCell ref="I59:AO59"/>
    <mergeCell ref="A57:H57"/>
    <mergeCell ref="AP57:BE57"/>
    <mergeCell ref="CX58:DS60"/>
    <mergeCell ref="I58:AO58"/>
    <mergeCell ref="I57:AO57"/>
    <mergeCell ref="I56:AO56"/>
    <mergeCell ref="I55:AO55"/>
    <mergeCell ref="I60:AO60"/>
    <mergeCell ref="CX56:DS56"/>
    <mergeCell ref="BF55:CA55"/>
    <mergeCell ref="BF56:CA56"/>
    <mergeCell ref="A48:H50"/>
    <mergeCell ref="CB48:CW50"/>
    <mergeCell ref="CX48:DS50"/>
    <mergeCell ref="I48:AO48"/>
    <mergeCell ref="AP48:BE50"/>
    <mergeCell ref="BF48:CA50"/>
    <mergeCell ref="I49:AO49"/>
    <mergeCell ref="I50:AO50"/>
    <mergeCell ref="CB44:CW47"/>
    <mergeCell ref="I46:AO46"/>
    <mergeCell ref="CX44:DS47"/>
    <mergeCell ref="I45:AO45"/>
    <mergeCell ref="I44:AO44"/>
    <mergeCell ref="BF44:CA47"/>
    <mergeCell ref="CX51:DS53"/>
    <mergeCell ref="A41:H43"/>
    <mergeCell ref="A44:H47"/>
    <mergeCell ref="A37:H40"/>
    <mergeCell ref="AP37:BE40"/>
    <mergeCell ref="BF37:CA40"/>
    <mergeCell ref="I47:AO47"/>
    <mergeCell ref="AP44:BE47"/>
    <mergeCell ref="CB41:CW43"/>
    <mergeCell ref="I42:AO42"/>
    <mergeCell ref="CX41:DS43"/>
    <mergeCell ref="I41:AO41"/>
    <mergeCell ref="AP41:BE43"/>
    <mergeCell ref="BF41:CA43"/>
    <mergeCell ref="I43:AO43"/>
    <mergeCell ref="CX37:DS40"/>
    <mergeCell ref="I38:AO38"/>
    <mergeCell ref="I37:AO37"/>
    <mergeCell ref="I36:AO36"/>
    <mergeCell ref="I40:AO40"/>
    <mergeCell ref="CB37:CW40"/>
    <mergeCell ref="I39:AO39"/>
    <mergeCell ref="CX34:DS36"/>
    <mergeCell ref="A34:H36"/>
    <mergeCell ref="AP34:BE36"/>
    <mergeCell ref="BF34:CA36"/>
    <mergeCell ref="CB34:CW36"/>
    <mergeCell ref="I35:AO35"/>
    <mergeCell ref="I34:AO34"/>
    <mergeCell ref="A31:H31"/>
    <mergeCell ref="I31:AO31"/>
    <mergeCell ref="AP31:BE31"/>
    <mergeCell ref="BF31:CA31"/>
    <mergeCell ref="A32:H33"/>
    <mergeCell ref="AP32:BE33"/>
    <mergeCell ref="BF32:CA33"/>
    <mergeCell ref="I32:AO32"/>
    <mergeCell ref="CX31:DS31"/>
    <mergeCell ref="CX29:DS30"/>
    <mergeCell ref="I28:AO28"/>
    <mergeCell ref="CX27:DS28"/>
    <mergeCell ref="I30:AO30"/>
    <mergeCell ref="I33:AO33"/>
    <mergeCell ref="CX32:DS33"/>
    <mergeCell ref="CB32:CW33"/>
    <mergeCell ref="CB31:CW31"/>
    <mergeCell ref="A29:H30"/>
    <mergeCell ref="AP29:BE30"/>
    <mergeCell ref="BF29:CA30"/>
    <mergeCell ref="CB29:CW30"/>
    <mergeCell ref="I29:AO29"/>
    <mergeCell ref="A27:H28"/>
    <mergeCell ref="AP27:BE28"/>
    <mergeCell ref="BF27:CA28"/>
    <mergeCell ref="CB27:CW28"/>
    <mergeCell ref="I27:AO27"/>
    <mergeCell ref="A20:H24"/>
    <mergeCell ref="AP20:BE24"/>
    <mergeCell ref="BF20:CA24"/>
    <mergeCell ref="CB20:CW24"/>
    <mergeCell ref="I23:AO23"/>
    <mergeCell ref="CB25:CW26"/>
    <mergeCell ref="I25:AO25"/>
    <mergeCell ref="I26:AO26"/>
    <mergeCell ref="A18:H19"/>
    <mergeCell ref="AP18:BE19"/>
    <mergeCell ref="I18:AO18"/>
    <mergeCell ref="CX18:DS19"/>
    <mergeCell ref="BF18:CA19"/>
    <mergeCell ref="A25:H26"/>
    <mergeCell ref="AP25:BE26"/>
    <mergeCell ref="BF25:CA26"/>
    <mergeCell ref="CX25:DS26"/>
    <mergeCell ref="I24:AO24"/>
    <mergeCell ref="CX17:DS17"/>
    <mergeCell ref="CX20:DS24"/>
    <mergeCell ref="I22:AO22"/>
    <mergeCell ref="I21:AO21"/>
    <mergeCell ref="I20:AO20"/>
    <mergeCell ref="I19:AO19"/>
    <mergeCell ref="CB18:CW19"/>
    <mergeCell ref="A15:H16"/>
    <mergeCell ref="AP15:BE16"/>
    <mergeCell ref="BF15:CA16"/>
    <mergeCell ref="CB15:CW16"/>
    <mergeCell ref="I15:AO15"/>
    <mergeCell ref="A17:H17"/>
    <mergeCell ref="I17:AO17"/>
    <mergeCell ref="AP17:BE17"/>
    <mergeCell ref="BF17:CA17"/>
    <mergeCell ref="CB17:CW17"/>
    <mergeCell ref="CB13:CW13"/>
    <mergeCell ref="CX13:DS13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A13:H13"/>
    <mergeCell ref="I13:AO13"/>
    <mergeCell ref="AP13:BE13"/>
    <mergeCell ref="BF13:CA13"/>
    <mergeCell ref="AP9:BE9"/>
    <mergeCell ref="BF9:CA9"/>
    <mergeCell ref="CX11:DS12"/>
    <mergeCell ref="I11:AO11"/>
    <mergeCell ref="AP11:BE12"/>
    <mergeCell ref="I12:AO12"/>
    <mergeCell ref="A11:H12"/>
    <mergeCell ref="BF11:CA12"/>
    <mergeCell ref="CB11:CW12"/>
    <mergeCell ref="CX9:DS9"/>
    <mergeCell ref="A10:H10"/>
    <mergeCell ref="I10:AO10"/>
    <mergeCell ref="AP10:BE10"/>
    <mergeCell ref="BF10:CA10"/>
    <mergeCell ref="CX10:DS10"/>
    <mergeCell ref="CB9:CW9"/>
    <mergeCell ref="CB10:CW10"/>
    <mergeCell ref="A9:H9"/>
    <mergeCell ref="I9:AO9"/>
    <mergeCell ref="A6:DS6"/>
    <mergeCell ref="CX8:DS8"/>
    <mergeCell ref="BF8:CA8"/>
    <mergeCell ref="A5:DS5"/>
    <mergeCell ref="CB8:CW8"/>
    <mergeCell ref="AP8:BE8"/>
    <mergeCell ref="A8:H8"/>
    <mergeCell ref="I8:AO8"/>
  </mergeCells>
  <phoneticPr fontId="12" type="noConversion"/>
  <pageMargins left="0.39370078740157483" right="0.39370078740157483" top="0.39370078740157483" bottom="0.19685039370078741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BF149" sqref="BF149:CA151"/>
    </sheetView>
  </sheetViews>
  <sheetFormatPr defaultColWidth="1.140625" defaultRowHeight="15.75" x14ac:dyDescent="0.25"/>
  <cols>
    <col min="1" max="40" width="1.140625" style="1"/>
    <col min="41" max="41" width="4.140625" style="1" customWidth="1"/>
    <col min="42" max="123" width="1.140625" style="1"/>
    <col min="124" max="124" width="2.140625" style="1" bestFit="1" customWidth="1"/>
    <col min="125" max="16384" width="1.140625" style="1"/>
  </cols>
  <sheetData>
    <row r="1" spans="1:124" s="2" customFormat="1" ht="11.25" x14ac:dyDescent="0.2">
      <c r="DS1" s="3" t="s">
        <v>147</v>
      </c>
      <c r="DT1" s="3"/>
    </row>
    <row r="2" spans="1:124" s="2" customFormat="1" ht="11.25" x14ac:dyDescent="0.2">
      <c r="DS2" s="3" t="s">
        <v>7</v>
      </c>
      <c r="DT2" s="3"/>
    </row>
    <row r="3" spans="1:124" s="2" customFormat="1" ht="11.25" x14ac:dyDescent="0.2">
      <c r="DS3" s="3" t="s">
        <v>8</v>
      </c>
      <c r="DT3" s="3"/>
    </row>
    <row r="5" spans="1:124" s="8" customFormat="1" ht="18.75" x14ac:dyDescent="0.3">
      <c r="A5" s="23" t="s">
        <v>148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</row>
    <row r="7" spans="1:124" x14ac:dyDescent="0.25">
      <c r="A7" s="27" t="s">
        <v>23</v>
      </c>
      <c r="B7" s="28"/>
      <c r="C7" s="28"/>
      <c r="D7" s="28"/>
      <c r="E7" s="28"/>
      <c r="F7" s="28"/>
      <c r="G7" s="28"/>
      <c r="H7" s="29"/>
      <c r="I7" s="27" t="s">
        <v>25</v>
      </c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9"/>
      <c r="AP7" s="27" t="s">
        <v>26</v>
      </c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9"/>
      <c r="BF7" s="49" t="s">
        <v>432</v>
      </c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1"/>
      <c r="CB7" s="49" t="s">
        <v>429</v>
      </c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1"/>
      <c r="CX7" s="49" t="s">
        <v>433</v>
      </c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1"/>
    </row>
    <row r="8" spans="1:124" x14ac:dyDescent="0.25">
      <c r="A8" s="30" t="s">
        <v>24</v>
      </c>
      <c r="B8" s="31"/>
      <c r="C8" s="31"/>
      <c r="D8" s="31"/>
      <c r="E8" s="31"/>
      <c r="F8" s="31"/>
      <c r="G8" s="31"/>
      <c r="H8" s="32"/>
      <c r="I8" s="30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2"/>
      <c r="AP8" s="30" t="s">
        <v>27</v>
      </c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2"/>
      <c r="BF8" s="52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4"/>
      <c r="CB8" s="52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4"/>
      <c r="CX8" s="52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4"/>
    </row>
    <row r="9" spans="1:124" ht="15.75" customHeight="1" x14ac:dyDescent="0.25">
      <c r="A9" s="33"/>
      <c r="B9" s="19"/>
      <c r="C9" s="19"/>
      <c r="D9" s="19"/>
      <c r="E9" s="19"/>
      <c r="F9" s="19"/>
      <c r="G9" s="19"/>
      <c r="H9" s="34"/>
      <c r="I9" s="33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34"/>
      <c r="AP9" s="33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34"/>
      <c r="BF9" s="55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7"/>
      <c r="CB9" s="55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7"/>
      <c r="CX9" s="55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7"/>
    </row>
    <row r="10" spans="1:124" s="13" customFormat="1" x14ac:dyDescent="0.2">
      <c r="A10" s="38" t="s">
        <v>36</v>
      </c>
      <c r="B10" s="38"/>
      <c r="C10" s="38"/>
      <c r="D10" s="38"/>
      <c r="E10" s="38"/>
      <c r="F10" s="38"/>
      <c r="G10" s="38"/>
      <c r="H10" s="38"/>
      <c r="I10" s="37" t="s">
        <v>149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>
        <f>CB13+CB84+CB101</f>
        <v>323636.88</v>
      </c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>
        <f>CX13+CX84+CX101</f>
        <v>328469.05900000001</v>
      </c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</row>
    <row r="11" spans="1:124" s="13" customFormat="1" x14ac:dyDescent="0.2">
      <c r="A11" s="39"/>
      <c r="B11" s="39"/>
      <c r="C11" s="39"/>
      <c r="D11" s="39"/>
      <c r="E11" s="39"/>
      <c r="F11" s="39"/>
      <c r="G11" s="39"/>
      <c r="H11" s="39"/>
      <c r="I11" s="40" t="s">
        <v>150</v>
      </c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</row>
    <row r="12" spans="1:124" s="13" customFormat="1" x14ac:dyDescent="0.2">
      <c r="A12" s="39"/>
      <c r="B12" s="39"/>
      <c r="C12" s="39"/>
      <c r="D12" s="39"/>
      <c r="E12" s="39"/>
      <c r="F12" s="39"/>
      <c r="G12" s="39"/>
      <c r="H12" s="39"/>
      <c r="I12" s="40" t="s">
        <v>91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</row>
    <row r="13" spans="1:124" s="13" customFormat="1" x14ac:dyDescent="0.2">
      <c r="A13" s="39" t="s">
        <v>43</v>
      </c>
      <c r="B13" s="39"/>
      <c r="C13" s="39"/>
      <c r="D13" s="39"/>
      <c r="E13" s="39"/>
      <c r="F13" s="39"/>
      <c r="G13" s="39"/>
      <c r="H13" s="39"/>
      <c r="I13" s="40" t="s">
        <v>151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39" t="s">
        <v>68</v>
      </c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>
        <f>CB19+CB20</f>
        <v>115306.88</v>
      </c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>
        <f>CX19+CX20</f>
        <v>120027.033</v>
      </c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</row>
    <row r="14" spans="1:124" s="13" customFormat="1" x14ac:dyDescent="0.2">
      <c r="A14" s="39"/>
      <c r="B14" s="39"/>
      <c r="C14" s="39"/>
      <c r="D14" s="39"/>
      <c r="E14" s="39"/>
      <c r="F14" s="39"/>
      <c r="G14" s="39"/>
      <c r="H14" s="39"/>
      <c r="I14" s="40" t="s">
        <v>152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</row>
    <row r="15" spans="1:124" s="13" customFormat="1" x14ac:dyDescent="0.2">
      <c r="A15" s="39" t="s">
        <v>153</v>
      </c>
      <c r="B15" s="39"/>
      <c r="C15" s="39"/>
      <c r="D15" s="39"/>
      <c r="E15" s="39"/>
      <c r="F15" s="39"/>
      <c r="G15" s="39"/>
      <c r="H15" s="39"/>
      <c r="I15" s="40" t="s">
        <v>154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39" t="s">
        <v>68</v>
      </c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</row>
    <row r="16" spans="1:124" s="13" customFormat="1" x14ac:dyDescent="0.2">
      <c r="A16" s="39"/>
      <c r="B16" s="39"/>
      <c r="C16" s="39"/>
      <c r="D16" s="39"/>
      <c r="E16" s="39"/>
      <c r="F16" s="39"/>
      <c r="G16" s="39"/>
      <c r="H16" s="39"/>
      <c r="I16" s="40" t="s">
        <v>155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39" t="s">
        <v>68</v>
      </c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</row>
    <row r="17" spans="1:123" s="13" customFormat="1" x14ac:dyDescent="0.2">
      <c r="A17" s="39"/>
      <c r="B17" s="39"/>
      <c r="C17" s="39"/>
      <c r="D17" s="39"/>
      <c r="E17" s="39"/>
      <c r="F17" s="39"/>
      <c r="G17" s="39"/>
      <c r="H17" s="39"/>
      <c r="I17" s="40" t="s">
        <v>156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39" t="s">
        <v>68</v>
      </c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</row>
    <row r="18" spans="1:123" s="13" customFormat="1" x14ac:dyDescent="0.2">
      <c r="A18" s="39" t="s">
        <v>157</v>
      </c>
      <c r="B18" s="39"/>
      <c r="C18" s="39"/>
      <c r="D18" s="39"/>
      <c r="E18" s="39"/>
      <c r="F18" s="39"/>
      <c r="G18" s="39"/>
      <c r="H18" s="39"/>
      <c r="I18" s="40" t="s">
        <v>158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39" t="s">
        <v>68</v>
      </c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>
        <f>CB19+CB20</f>
        <v>115306.88</v>
      </c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>
        <f>CX19+CX20</f>
        <v>120027.033</v>
      </c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</row>
    <row r="19" spans="1:123" s="13" customFormat="1" x14ac:dyDescent="0.2">
      <c r="A19" s="39"/>
      <c r="B19" s="39"/>
      <c r="C19" s="39"/>
      <c r="D19" s="39"/>
      <c r="E19" s="39"/>
      <c r="F19" s="39"/>
      <c r="G19" s="39"/>
      <c r="H19" s="39"/>
      <c r="I19" s="40" t="s">
        <v>155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39" t="s">
        <v>68</v>
      </c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>
        <f>CB32+CB43+CB54+CB66+CB74+CB82</f>
        <v>59851.89</v>
      </c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>
        <f>CX32+CX43+CX54+CX66+CX74+CX82</f>
        <v>62617.599999999991</v>
      </c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</row>
    <row r="20" spans="1:123" s="13" customFormat="1" x14ac:dyDescent="0.2">
      <c r="A20" s="39"/>
      <c r="B20" s="39"/>
      <c r="C20" s="39"/>
      <c r="D20" s="39"/>
      <c r="E20" s="39"/>
      <c r="F20" s="39"/>
      <c r="G20" s="39"/>
      <c r="H20" s="39"/>
      <c r="I20" s="40" t="s">
        <v>156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39" t="s">
        <v>68</v>
      </c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>
        <f>CB33+CB44+CB55+CB67+CB75+CB83</f>
        <v>55454.990000000005</v>
      </c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>
        <f>CX33+CX44+CX55+CX67+CX75+CX83</f>
        <v>57409.432999999997</v>
      </c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</row>
    <row r="21" spans="1:123" s="13" customFormat="1" x14ac:dyDescent="0.2">
      <c r="A21" s="39"/>
      <c r="B21" s="39"/>
      <c r="C21" s="39"/>
      <c r="D21" s="39"/>
      <c r="E21" s="39"/>
      <c r="F21" s="39"/>
      <c r="G21" s="39"/>
      <c r="H21" s="39"/>
      <c r="I21" s="40" t="s">
        <v>91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</row>
    <row r="22" spans="1:123" s="13" customFormat="1" x14ac:dyDescent="0.2">
      <c r="A22" s="39" t="s">
        <v>159</v>
      </c>
      <c r="B22" s="39"/>
      <c r="C22" s="39"/>
      <c r="D22" s="39"/>
      <c r="E22" s="39"/>
      <c r="F22" s="39"/>
      <c r="G22" s="39"/>
      <c r="H22" s="39"/>
      <c r="I22" s="40" t="s">
        <v>160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39" t="s">
        <v>68</v>
      </c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>
        <f>CB31</f>
        <v>63928.731</v>
      </c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>
        <f>CX31</f>
        <v>65870.58</v>
      </c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</row>
    <row r="23" spans="1:123" s="13" customFormat="1" x14ac:dyDescent="0.2">
      <c r="A23" s="39"/>
      <c r="B23" s="39"/>
      <c r="C23" s="39"/>
      <c r="D23" s="39"/>
      <c r="E23" s="39"/>
      <c r="F23" s="39"/>
      <c r="G23" s="39"/>
      <c r="H23" s="39"/>
      <c r="I23" s="40" t="s">
        <v>161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</row>
    <row r="24" spans="1:123" s="13" customFormat="1" x14ac:dyDescent="0.2">
      <c r="A24" s="39"/>
      <c r="B24" s="39"/>
      <c r="C24" s="39"/>
      <c r="D24" s="39"/>
      <c r="E24" s="39"/>
      <c r="F24" s="39"/>
      <c r="G24" s="39"/>
      <c r="H24" s="39"/>
      <c r="I24" s="40" t="s">
        <v>162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</row>
    <row r="25" spans="1:123" s="13" customFormat="1" x14ac:dyDescent="0.2">
      <c r="A25" s="39"/>
      <c r="B25" s="39"/>
      <c r="C25" s="39"/>
      <c r="D25" s="39"/>
      <c r="E25" s="39"/>
      <c r="F25" s="39"/>
      <c r="G25" s="39"/>
      <c r="H25" s="39"/>
      <c r="I25" s="40" t="s">
        <v>163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</row>
    <row r="26" spans="1:123" s="13" customFormat="1" x14ac:dyDescent="0.2">
      <c r="A26" s="39"/>
      <c r="B26" s="39"/>
      <c r="C26" s="39"/>
      <c r="D26" s="39"/>
      <c r="E26" s="39"/>
      <c r="F26" s="39"/>
      <c r="G26" s="39"/>
      <c r="H26" s="39"/>
      <c r="I26" s="40" t="s">
        <v>164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</row>
    <row r="27" spans="1:123" s="13" customFormat="1" x14ac:dyDescent="0.2">
      <c r="A27" s="39"/>
      <c r="B27" s="39"/>
      <c r="C27" s="39"/>
      <c r="D27" s="39"/>
      <c r="E27" s="39"/>
      <c r="F27" s="39"/>
      <c r="G27" s="39"/>
      <c r="H27" s="39"/>
      <c r="I27" s="40" t="s">
        <v>165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</row>
    <row r="28" spans="1:123" s="13" customFormat="1" x14ac:dyDescent="0.2">
      <c r="A28" s="39" t="s">
        <v>22</v>
      </c>
      <c r="B28" s="39"/>
      <c r="C28" s="39"/>
      <c r="D28" s="39"/>
      <c r="E28" s="39"/>
      <c r="F28" s="39"/>
      <c r="G28" s="39"/>
      <c r="H28" s="39"/>
      <c r="I28" s="40" t="s">
        <v>154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39" t="s">
        <v>68</v>
      </c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</row>
    <row r="29" spans="1:123" s="13" customFormat="1" x14ac:dyDescent="0.2">
      <c r="A29" s="39"/>
      <c r="B29" s="39"/>
      <c r="C29" s="39"/>
      <c r="D29" s="39"/>
      <c r="E29" s="39"/>
      <c r="F29" s="39"/>
      <c r="G29" s="39"/>
      <c r="H29" s="39"/>
      <c r="I29" s="40" t="s">
        <v>155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39" t="s">
        <v>68</v>
      </c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</row>
    <row r="30" spans="1:123" s="13" customFormat="1" x14ac:dyDescent="0.2">
      <c r="A30" s="39"/>
      <c r="B30" s="39"/>
      <c r="C30" s="39"/>
      <c r="D30" s="39"/>
      <c r="E30" s="39"/>
      <c r="F30" s="39"/>
      <c r="G30" s="39"/>
      <c r="H30" s="39"/>
      <c r="I30" s="40" t="s">
        <v>156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39" t="s">
        <v>68</v>
      </c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</row>
    <row r="31" spans="1:123" s="13" customFormat="1" x14ac:dyDescent="0.2">
      <c r="A31" s="39" t="s">
        <v>166</v>
      </c>
      <c r="B31" s="39"/>
      <c r="C31" s="39"/>
      <c r="D31" s="39"/>
      <c r="E31" s="39"/>
      <c r="F31" s="39"/>
      <c r="G31" s="39"/>
      <c r="H31" s="39"/>
      <c r="I31" s="40" t="s">
        <v>158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39" t="s">
        <v>68</v>
      </c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>
        <f>CB32+CB33</f>
        <v>63928.731</v>
      </c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>
        <f>CX32+CX33</f>
        <v>65870.58</v>
      </c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</row>
    <row r="32" spans="1:123" s="13" customFormat="1" x14ac:dyDescent="0.2">
      <c r="A32" s="39"/>
      <c r="B32" s="39"/>
      <c r="C32" s="39"/>
      <c r="D32" s="39"/>
      <c r="E32" s="39"/>
      <c r="F32" s="39"/>
      <c r="G32" s="39"/>
      <c r="H32" s="39"/>
      <c r="I32" s="40" t="s">
        <v>155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39" t="s">
        <v>68</v>
      </c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>
        <v>33126.28</v>
      </c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>
        <v>34162.449999999997</v>
      </c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</row>
    <row r="33" spans="1:123" s="13" customFormat="1" x14ac:dyDescent="0.2">
      <c r="A33" s="39"/>
      <c r="B33" s="39"/>
      <c r="C33" s="39"/>
      <c r="D33" s="39"/>
      <c r="E33" s="39"/>
      <c r="F33" s="39"/>
      <c r="G33" s="39"/>
      <c r="H33" s="39"/>
      <c r="I33" s="40" t="s">
        <v>156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39" t="s">
        <v>68</v>
      </c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>
        <v>30802.451000000001</v>
      </c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>
        <v>31708.13</v>
      </c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</row>
    <row r="34" spans="1:123" s="13" customFormat="1" x14ac:dyDescent="0.2">
      <c r="A34" s="39" t="s">
        <v>167</v>
      </c>
      <c r="B34" s="39"/>
      <c r="C34" s="39"/>
      <c r="D34" s="39"/>
      <c r="E34" s="39"/>
      <c r="F34" s="39"/>
      <c r="G34" s="39"/>
      <c r="H34" s="39"/>
      <c r="I34" s="40" t="s">
        <v>160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39" t="s">
        <v>68</v>
      </c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>
        <f>CX42</f>
        <v>0</v>
      </c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</row>
    <row r="35" spans="1:123" s="13" customFormat="1" x14ac:dyDescent="0.2">
      <c r="A35" s="39"/>
      <c r="B35" s="39"/>
      <c r="C35" s="39"/>
      <c r="D35" s="39"/>
      <c r="E35" s="39"/>
      <c r="F35" s="39"/>
      <c r="G35" s="39"/>
      <c r="H35" s="39"/>
      <c r="I35" s="40" t="s">
        <v>161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</row>
    <row r="36" spans="1:123" s="13" customFormat="1" x14ac:dyDescent="0.2">
      <c r="A36" s="39"/>
      <c r="B36" s="39"/>
      <c r="C36" s="39"/>
      <c r="D36" s="39"/>
      <c r="E36" s="39"/>
      <c r="F36" s="39"/>
      <c r="G36" s="39"/>
      <c r="H36" s="39"/>
      <c r="I36" s="40" t="s">
        <v>168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</row>
    <row r="37" spans="1:123" s="13" customFormat="1" x14ac:dyDescent="0.2">
      <c r="A37" s="39"/>
      <c r="B37" s="39"/>
      <c r="C37" s="39"/>
      <c r="D37" s="39"/>
      <c r="E37" s="39"/>
      <c r="F37" s="39"/>
      <c r="G37" s="39"/>
      <c r="H37" s="39"/>
      <c r="I37" s="40" t="s">
        <v>169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</row>
    <row r="38" spans="1:123" s="13" customFormat="1" x14ac:dyDescent="0.2">
      <c r="A38" s="39"/>
      <c r="B38" s="39"/>
      <c r="C38" s="39"/>
      <c r="D38" s="39"/>
      <c r="E38" s="39"/>
      <c r="F38" s="39"/>
      <c r="G38" s="39"/>
      <c r="H38" s="39"/>
      <c r="I38" s="40" t="s">
        <v>406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</row>
    <row r="39" spans="1:123" s="13" customFormat="1" x14ac:dyDescent="0.2">
      <c r="A39" s="39" t="s">
        <v>170</v>
      </c>
      <c r="B39" s="39"/>
      <c r="C39" s="39"/>
      <c r="D39" s="39"/>
      <c r="E39" s="39"/>
      <c r="F39" s="39"/>
      <c r="G39" s="39"/>
      <c r="H39" s="39"/>
      <c r="I39" s="40" t="s">
        <v>154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39" t="s">
        <v>68</v>
      </c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</row>
    <row r="40" spans="1:123" s="13" customFormat="1" x14ac:dyDescent="0.2">
      <c r="A40" s="39"/>
      <c r="B40" s="39"/>
      <c r="C40" s="39"/>
      <c r="D40" s="39"/>
      <c r="E40" s="39"/>
      <c r="F40" s="39"/>
      <c r="G40" s="39"/>
      <c r="H40" s="39"/>
      <c r="I40" s="40" t="s">
        <v>155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39" t="s">
        <v>68</v>
      </c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</row>
    <row r="41" spans="1:123" s="13" customFormat="1" x14ac:dyDescent="0.2">
      <c r="A41" s="39"/>
      <c r="B41" s="39"/>
      <c r="C41" s="39"/>
      <c r="D41" s="39"/>
      <c r="E41" s="39"/>
      <c r="F41" s="39"/>
      <c r="G41" s="39"/>
      <c r="H41" s="39"/>
      <c r="I41" s="40" t="s">
        <v>156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39" t="s">
        <v>68</v>
      </c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</row>
    <row r="42" spans="1:123" s="13" customFormat="1" x14ac:dyDescent="0.2">
      <c r="A42" s="39" t="s">
        <v>171</v>
      </c>
      <c r="B42" s="39"/>
      <c r="C42" s="39"/>
      <c r="D42" s="39"/>
      <c r="E42" s="39"/>
      <c r="F42" s="39"/>
      <c r="G42" s="39"/>
      <c r="H42" s="39"/>
      <c r="I42" s="40" t="s">
        <v>158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39" t="s">
        <v>68</v>
      </c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>
        <f>CX43+CX44</f>
        <v>0</v>
      </c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</row>
    <row r="43" spans="1:123" s="13" customFormat="1" x14ac:dyDescent="0.2">
      <c r="A43" s="39"/>
      <c r="B43" s="39"/>
      <c r="C43" s="39"/>
      <c r="D43" s="39"/>
      <c r="E43" s="39"/>
      <c r="F43" s="39"/>
      <c r="G43" s="39"/>
      <c r="H43" s="39"/>
      <c r="I43" s="40" t="s">
        <v>155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39" t="s">
        <v>68</v>
      </c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</row>
    <row r="44" spans="1:123" s="13" customFormat="1" x14ac:dyDescent="0.2">
      <c r="A44" s="39"/>
      <c r="B44" s="39"/>
      <c r="C44" s="39"/>
      <c r="D44" s="39"/>
      <c r="E44" s="39"/>
      <c r="F44" s="39"/>
      <c r="G44" s="39"/>
      <c r="H44" s="39"/>
      <c r="I44" s="40" t="s">
        <v>156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39" t="s">
        <v>68</v>
      </c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</row>
    <row r="45" spans="1:123" s="13" customFormat="1" x14ac:dyDescent="0.2">
      <c r="A45" s="39" t="s">
        <v>172</v>
      </c>
      <c r="B45" s="39"/>
      <c r="C45" s="39"/>
      <c r="D45" s="39"/>
      <c r="E45" s="39"/>
      <c r="F45" s="39"/>
      <c r="G45" s="39"/>
      <c r="H45" s="39"/>
      <c r="I45" s="40" t="s">
        <v>160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39" t="s">
        <v>68</v>
      </c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>
        <f>CX53</f>
        <v>0</v>
      </c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</row>
    <row r="46" spans="1:123" s="13" customFormat="1" x14ac:dyDescent="0.2">
      <c r="A46" s="39"/>
      <c r="B46" s="39"/>
      <c r="C46" s="39"/>
      <c r="D46" s="39"/>
      <c r="E46" s="39"/>
      <c r="F46" s="39"/>
      <c r="G46" s="39"/>
      <c r="H46" s="39"/>
      <c r="I46" s="40" t="s">
        <v>161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</row>
    <row r="47" spans="1:123" s="13" customFormat="1" x14ac:dyDescent="0.2">
      <c r="A47" s="39"/>
      <c r="B47" s="39"/>
      <c r="C47" s="39"/>
      <c r="D47" s="39"/>
      <c r="E47" s="39"/>
      <c r="F47" s="39"/>
      <c r="G47" s="39"/>
      <c r="H47" s="39"/>
      <c r="I47" s="40" t="s">
        <v>168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</row>
    <row r="48" spans="1:123" s="13" customFormat="1" x14ac:dyDescent="0.2">
      <c r="A48" s="39"/>
      <c r="B48" s="39"/>
      <c r="C48" s="39"/>
      <c r="D48" s="39"/>
      <c r="E48" s="39"/>
      <c r="F48" s="39"/>
      <c r="G48" s="39"/>
      <c r="H48" s="39"/>
      <c r="I48" s="40" t="s">
        <v>173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</row>
    <row r="49" spans="1:123" s="13" customFormat="1" x14ac:dyDescent="0.2">
      <c r="A49" s="39"/>
      <c r="B49" s="39"/>
      <c r="C49" s="39"/>
      <c r="D49" s="39"/>
      <c r="E49" s="39"/>
      <c r="F49" s="39"/>
      <c r="G49" s="39"/>
      <c r="H49" s="39"/>
      <c r="I49" s="40" t="s">
        <v>174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</row>
    <row r="50" spans="1:123" s="13" customFormat="1" x14ac:dyDescent="0.2">
      <c r="A50" s="39" t="s">
        <v>175</v>
      </c>
      <c r="B50" s="39"/>
      <c r="C50" s="39"/>
      <c r="D50" s="39"/>
      <c r="E50" s="39"/>
      <c r="F50" s="39"/>
      <c r="G50" s="39"/>
      <c r="H50" s="39"/>
      <c r="I50" s="40" t="s">
        <v>154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39" t="s">
        <v>68</v>
      </c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</row>
    <row r="51" spans="1:123" s="13" customFormat="1" x14ac:dyDescent="0.2">
      <c r="A51" s="39"/>
      <c r="B51" s="39"/>
      <c r="C51" s="39"/>
      <c r="D51" s="39"/>
      <c r="E51" s="39"/>
      <c r="F51" s="39"/>
      <c r="G51" s="39"/>
      <c r="H51" s="39"/>
      <c r="I51" s="40" t="s">
        <v>155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39" t="s">
        <v>68</v>
      </c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</row>
    <row r="52" spans="1:123" s="13" customFormat="1" x14ac:dyDescent="0.2">
      <c r="A52" s="39"/>
      <c r="B52" s="39"/>
      <c r="C52" s="39"/>
      <c r="D52" s="39"/>
      <c r="E52" s="39"/>
      <c r="F52" s="39"/>
      <c r="G52" s="39"/>
      <c r="H52" s="39"/>
      <c r="I52" s="40" t="s">
        <v>156</v>
      </c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39" t="s">
        <v>68</v>
      </c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</row>
    <row r="53" spans="1:123" s="13" customFormat="1" x14ac:dyDescent="0.2">
      <c r="A53" s="39" t="s">
        <v>176</v>
      </c>
      <c r="B53" s="39"/>
      <c r="C53" s="39"/>
      <c r="D53" s="39"/>
      <c r="E53" s="39"/>
      <c r="F53" s="39"/>
      <c r="G53" s="39"/>
      <c r="H53" s="39"/>
      <c r="I53" s="40" t="s">
        <v>158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39" t="s">
        <v>68</v>
      </c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>
        <f>CX54+CX55</f>
        <v>0</v>
      </c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</row>
    <row r="54" spans="1:123" s="13" customFormat="1" x14ac:dyDescent="0.2">
      <c r="A54" s="39"/>
      <c r="B54" s="39"/>
      <c r="C54" s="39"/>
      <c r="D54" s="39"/>
      <c r="E54" s="39"/>
      <c r="F54" s="39"/>
      <c r="G54" s="39"/>
      <c r="H54" s="39"/>
      <c r="I54" s="40" t="s">
        <v>155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39" t="s">
        <v>68</v>
      </c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</row>
    <row r="55" spans="1:123" s="13" customFormat="1" x14ac:dyDescent="0.2">
      <c r="A55" s="39"/>
      <c r="B55" s="39"/>
      <c r="C55" s="39"/>
      <c r="D55" s="39"/>
      <c r="E55" s="39"/>
      <c r="F55" s="39"/>
      <c r="G55" s="39"/>
      <c r="H55" s="39"/>
      <c r="I55" s="40" t="s">
        <v>156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39" t="s">
        <v>68</v>
      </c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</row>
    <row r="56" spans="1:123" s="13" customFormat="1" x14ac:dyDescent="0.2">
      <c r="A56" s="39" t="s">
        <v>177</v>
      </c>
      <c r="B56" s="39"/>
      <c r="C56" s="39"/>
      <c r="D56" s="39"/>
      <c r="E56" s="39"/>
      <c r="F56" s="39"/>
      <c r="G56" s="39"/>
      <c r="H56" s="39"/>
      <c r="I56" s="40" t="s">
        <v>160</v>
      </c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39" t="s">
        <v>68</v>
      </c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6">
        <f>BF65</f>
        <v>0</v>
      </c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>
        <f>CB65</f>
        <v>41316.553</v>
      </c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>
        <f>CX65</f>
        <v>39023.510999999999</v>
      </c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</row>
    <row r="57" spans="1:123" s="13" customFormat="1" x14ac:dyDescent="0.2">
      <c r="A57" s="39"/>
      <c r="B57" s="39"/>
      <c r="C57" s="39"/>
      <c r="D57" s="39"/>
      <c r="E57" s="39"/>
      <c r="F57" s="39"/>
      <c r="G57" s="39"/>
      <c r="H57" s="39"/>
      <c r="I57" s="40" t="s">
        <v>161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</row>
    <row r="58" spans="1:123" s="13" customFormat="1" x14ac:dyDescent="0.2">
      <c r="A58" s="39"/>
      <c r="B58" s="39"/>
      <c r="C58" s="39"/>
      <c r="D58" s="39"/>
      <c r="E58" s="39"/>
      <c r="F58" s="39"/>
      <c r="G58" s="39"/>
      <c r="H58" s="39"/>
      <c r="I58" s="40" t="s">
        <v>168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</row>
    <row r="59" spans="1:123" s="13" customFormat="1" x14ac:dyDescent="0.2">
      <c r="A59" s="39"/>
      <c r="B59" s="39"/>
      <c r="C59" s="39"/>
      <c r="D59" s="39"/>
      <c r="E59" s="39"/>
      <c r="F59" s="39"/>
      <c r="G59" s="39"/>
      <c r="H59" s="39"/>
      <c r="I59" s="40" t="s">
        <v>163</v>
      </c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</row>
    <row r="60" spans="1:123" s="13" customFormat="1" x14ac:dyDescent="0.2">
      <c r="A60" s="39"/>
      <c r="B60" s="39"/>
      <c r="C60" s="39"/>
      <c r="D60" s="39"/>
      <c r="E60" s="39"/>
      <c r="F60" s="39"/>
      <c r="G60" s="39"/>
      <c r="H60" s="39"/>
      <c r="I60" s="40" t="s">
        <v>178</v>
      </c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</row>
    <row r="61" spans="1:123" s="13" customFormat="1" x14ac:dyDescent="0.2">
      <c r="A61" s="39"/>
      <c r="B61" s="39"/>
      <c r="C61" s="39"/>
      <c r="D61" s="39"/>
      <c r="E61" s="39"/>
      <c r="F61" s="39"/>
      <c r="G61" s="39"/>
      <c r="H61" s="39"/>
      <c r="I61" s="40" t="s">
        <v>165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</row>
    <row r="62" spans="1:123" s="13" customFormat="1" x14ac:dyDescent="0.2">
      <c r="A62" s="39" t="s">
        <v>179</v>
      </c>
      <c r="B62" s="39"/>
      <c r="C62" s="39"/>
      <c r="D62" s="39"/>
      <c r="E62" s="39"/>
      <c r="F62" s="39"/>
      <c r="G62" s="39"/>
      <c r="H62" s="39"/>
      <c r="I62" s="40" t="s">
        <v>154</v>
      </c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39" t="s">
        <v>68</v>
      </c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</row>
    <row r="63" spans="1:123" s="13" customFormat="1" x14ac:dyDescent="0.2">
      <c r="A63" s="39"/>
      <c r="B63" s="39"/>
      <c r="C63" s="39"/>
      <c r="D63" s="39"/>
      <c r="E63" s="39"/>
      <c r="F63" s="39"/>
      <c r="G63" s="39"/>
      <c r="H63" s="39"/>
      <c r="I63" s="40" t="s">
        <v>155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39" t="s">
        <v>68</v>
      </c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</row>
    <row r="64" spans="1:123" s="13" customFormat="1" x14ac:dyDescent="0.2">
      <c r="A64" s="39"/>
      <c r="B64" s="39"/>
      <c r="C64" s="39"/>
      <c r="D64" s="39"/>
      <c r="E64" s="39"/>
      <c r="F64" s="39"/>
      <c r="G64" s="39"/>
      <c r="H64" s="39"/>
      <c r="I64" s="40" t="s">
        <v>156</v>
      </c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39" t="s">
        <v>68</v>
      </c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</row>
    <row r="65" spans="1:123" s="13" customFormat="1" x14ac:dyDescent="0.2">
      <c r="A65" s="39" t="s">
        <v>180</v>
      </c>
      <c r="B65" s="39"/>
      <c r="C65" s="39"/>
      <c r="D65" s="39"/>
      <c r="E65" s="39"/>
      <c r="F65" s="39"/>
      <c r="G65" s="39"/>
      <c r="H65" s="39"/>
      <c r="I65" s="40" t="s">
        <v>158</v>
      </c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39" t="s">
        <v>68</v>
      </c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>
        <f>CB66+CB67</f>
        <v>41316.553</v>
      </c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>
        <f>CX66+CX67</f>
        <v>39023.510999999999</v>
      </c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</row>
    <row r="66" spans="1:123" s="13" customFormat="1" x14ac:dyDescent="0.2">
      <c r="A66" s="39"/>
      <c r="B66" s="39"/>
      <c r="C66" s="39"/>
      <c r="D66" s="39"/>
      <c r="E66" s="39"/>
      <c r="F66" s="39"/>
      <c r="G66" s="39"/>
      <c r="H66" s="39"/>
      <c r="I66" s="40" t="s">
        <v>155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39" t="s">
        <v>68</v>
      </c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>
        <v>21427</v>
      </c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>
        <v>21239.62</v>
      </c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</row>
    <row r="67" spans="1:123" s="13" customFormat="1" x14ac:dyDescent="0.2">
      <c r="A67" s="39"/>
      <c r="B67" s="39"/>
      <c r="C67" s="39"/>
      <c r="D67" s="39"/>
      <c r="E67" s="39"/>
      <c r="F67" s="39"/>
      <c r="G67" s="39"/>
      <c r="H67" s="39"/>
      <c r="I67" s="40" t="s">
        <v>156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39" t="s">
        <v>68</v>
      </c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>
        <v>19889.553</v>
      </c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>
        <v>17783.891</v>
      </c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</row>
    <row r="68" spans="1:123" s="13" customFormat="1" x14ac:dyDescent="0.2">
      <c r="A68" s="39" t="s">
        <v>181</v>
      </c>
      <c r="B68" s="39"/>
      <c r="C68" s="39"/>
      <c r="D68" s="39"/>
      <c r="E68" s="39"/>
      <c r="F68" s="39"/>
      <c r="G68" s="39"/>
      <c r="H68" s="39"/>
      <c r="I68" s="40" t="s">
        <v>182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39" t="s">
        <v>68</v>
      </c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>
        <f>CB73</f>
        <v>389.93100000000004</v>
      </c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>
        <f>CX73</f>
        <v>399.04300000000001</v>
      </c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</row>
    <row r="69" spans="1:123" s="13" customFormat="1" x14ac:dyDescent="0.2">
      <c r="A69" s="39"/>
      <c r="B69" s="39"/>
      <c r="C69" s="39"/>
      <c r="D69" s="39"/>
      <c r="E69" s="39"/>
      <c r="F69" s="39"/>
      <c r="G69" s="39"/>
      <c r="H69" s="39"/>
      <c r="I69" s="40" t="s">
        <v>183</v>
      </c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</row>
    <row r="70" spans="1:123" s="13" customFormat="1" x14ac:dyDescent="0.2">
      <c r="A70" s="39" t="s">
        <v>184</v>
      </c>
      <c r="B70" s="39"/>
      <c r="C70" s="39"/>
      <c r="D70" s="39"/>
      <c r="E70" s="39"/>
      <c r="F70" s="39"/>
      <c r="G70" s="39"/>
      <c r="H70" s="39"/>
      <c r="I70" s="40" t="s">
        <v>154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39" t="s">
        <v>68</v>
      </c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</row>
    <row r="71" spans="1:123" s="13" customFormat="1" x14ac:dyDescent="0.2">
      <c r="A71" s="39"/>
      <c r="B71" s="39"/>
      <c r="C71" s="39"/>
      <c r="D71" s="39"/>
      <c r="E71" s="39"/>
      <c r="F71" s="39"/>
      <c r="G71" s="39"/>
      <c r="H71" s="39"/>
      <c r="I71" s="40" t="s">
        <v>155</v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39" t="s">
        <v>68</v>
      </c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</row>
    <row r="72" spans="1:123" s="13" customFormat="1" x14ac:dyDescent="0.2">
      <c r="A72" s="39"/>
      <c r="B72" s="39"/>
      <c r="C72" s="39"/>
      <c r="D72" s="39"/>
      <c r="E72" s="39"/>
      <c r="F72" s="39"/>
      <c r="G72" s="39"/>
      <c r="H72" s="39"/>
      <c r="I72" s="40" t="s">
        <v>156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39" t="s">
        <v>68</v>
      </c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</row>
    <row r="73" spans="1:123" s="13" customFormat="1" x14ac:dyDescent="0.2">
      <c r="A73" s="39" t="s">
        <v>185</v>
      </c>
      <c r="B73" s="39"/>
      <c r="C73" s="39"/>
      <c r="D73" s="39"/>
      <c r="E73" s="39"/>
      <c r="F73" s="39"/>
      <c r="G73" s="39"/>
      <c r="H73" s="39"/>
      <c r="I73" s="40" t="s">
        <v>158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39" t="s">
        <v>68</v>
      </c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>
        <f>CB74+CB75</f>
        <v>389.93100000000004</v>
      </c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>
        <f>CX74+CX75</f>
        <v>399.04300000000001</v>
      </c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</row>
    <row r="74" spans="1:123" s="13" customFormat="1" x14ac:dyDescent="0.2">
      <c r="A74" s="39"/>
      <c r="B74" s="39"/>
      <c r="C74" s="39"/>
      <c r="D74" s="39"/>
      <c r="E74" s="39"/>
      <c r="F74" s="39"/>
      <c r="G74" s="39"/>
      <c r="H74" s="39"/>
      <c r="I74" s="40" t="s">
        <v>155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39" t="s">
        <v>68</v>
      </c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>
        <v>202.22</v>
      </c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>
        <v>206.17</v>
      </c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</row>
    <row r="75" spans="1:123" s="13" customFormat="1" x14ac:dyDescent="0.2">
      <c r="A75" s="39"/>
      <c r="B75" s="39"/>
      <c r="C75" s="39"/>
      <c r="D75" s="39"/>
      <c r="E75" s="39"/>
      <c r="F75" s="39"/>
      <c r="G75" s="39"/>
      <c r="H75" s="39"/>
      <c r="I75" s="40" t="s">
        <v>156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39" t="s">
        <v>68</v>
      </c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>
        <v>187.71100000000001</v>
      </c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>
        <v>192.87299999999999</v>
      </c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</row>
    <row r="76" spans="1:123" s="13" customFormat="1" x14ac:dyDescent="0.2">
      <c r="A76" s="39" t="s">
        <v>186</v>
      </c>
      <c r="B76" s="39"/>
      <c r="C76" s="39"/>
      <c r="D76" s="39"/>
      <c r="E76" s="39"/>
      <c r="F76" s="39"/>
      <c r="G76" s="39"/>
      <c r="H76" s="39"/>
      <c r="I76" s="40" t="s">
        <v>187</v>
      </c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39" t="s">
        <v>68</v>
      </c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>
        <f>CB81</f>
        <v>9671.6650000000009</v>
      </c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>
        <f>CX81</f>
        <v>14733.898999999999</v>
      </c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</row>
    <row r="77" spans="1:123" s="13" customFormat="1" x14ac:dyDescent="0.2">
      <c r="A77" s="39"/>
      <c r="B77" s="39"/>
      <c r="C77" s="39"/>
      <c r="D77" s="39"/>
      <c r="E77" s="39"/>
      <c r="F77" s="39"/>
      <c r="G77" s="39"/>
      <c r="H77" s="39"/>
      <c r="I77" s="40" t="s">
        <v>188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</row>
    <row r="78" spans="1:123" s="13" customFormat="1" x14ac:dyDescent="0.2">
      <c r="A78" s="39" t="s">
        <v>189</v>
      </c>
      <c r="B78" s="39"/>
      <c r="C78" s="39"/>
      <c r="D78" s="39"/>
      <c r="E78" s="39"/>
      <c r="F78" s="39"/>
      <c r="G78" s="39"/>
      <c r="H78" s="39"/>
      <c r="I78" s="40" t="s">
        <v>154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39" t="s">
        <v>68</v>
      </c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</row>
    <row r="79" spans="1:123" s="13" customFormat="1" x14ac:dyDescent="0.2">
      <c r="A79" s="39"/>
      <c r="B79" s="39"/>
      <c r="C79" s="39"/>
      <c r="D79" s="39"/>
      <c r="E79" s="39"/>
      <c r="F79" s="39"/>
      <c r="G79" s="39"/>
      <c r="H79" s="39"/>
      <c r="I79" s="40" t="s">
        <v>155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39" t="s">
        <v>68</v>
      </c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</row>
    <row r="80" spans="1:123" s="13" customFormat="1" x14ac:dyDescent="0.2">
      <c r="A80" s="39"/>
      <c r="B80" s="39"/>
      <c r="C80" s="39"/>
      <c r="D80" s="39"/>
      <c r="E80" s="39"/>
      <c r="F80" s="39"/>
      <c r="G80" s="39"/>
      <c r="H80" s="39"/>
      <c r="I80" s="40" t="s">
        <v>156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39" t="s">
        <v>68</v>
      </c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</row>
    <row r="81" spans="1:123" s="13" customFormat="1" x14ac:dyDescent="0.2">
      <c r="A81" s="39" t="s">
        <v>190</v>
      </c>
      <c r="B81" s="39"/>
      <c r="C81" s="39"/>
      <c r="D81" s="39"/>
      <c r="E81" s="39"/>
      <c r="F81" s="39"/>
      <c r="G81" s="39"/>
      <c r="H81" s="39"/>
      <c r="I81" s="40" t="s">
        <v>158</v>
      </c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39" t="s">
        <v>68</v>
      </c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>
        <f>CB82+CB83</f>
        <v>9671.6650000000009</v>
      </c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>
        <f>CX82+CX83</f>
        <v>14733.898999999999</v>
      </c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</row>
    <row r="82" spans="1:123" s="13" customFormat="1" x14ac:dyDescent="0.2">
      <c r="A82" s="39"/>
      <c r="B82" s="39"/>
      <c r="C82" s="39"/>
      <c r="D82" s="39"/>
      <c r="E82" s="39"/>
      <c r="F82" s="39"/>
      <c r="G82" s="39"/>
      <c r="H82" s="39"/>
      <c r="I82" s="40" t="s">
        <v>155</v>
      </c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39" t="s">
        <v>68</v>
      </c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>
        <v>5096.3900000000003</v>
      </c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>
        <v>7009.36</v>
      </c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</row>
    <row r="83" spans="1:123" s="13" customFormat="1" x14ac:dyDescent="0.2">
      <c r="A83" s="39"/>
      <c r="B83" s="39"/>
      <c r="C83" s="39"/>
      <c r="D83" s="39"/>
      <c r="E83" s="39"/>
      <c r="F83" s="39"/>
      <c r="G83" s="39"/>
      <c r="H83" s="39"/>
      <c r="I83" s="40" t="s">
        <v>156</v>
      </c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39" t="s">
        <v>68</v>
      </c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>
        <v>4575.2749999999996</v>
      </c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>
        <v>7724.5389999999998</v>
      </c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</row>
    <row r="84" spans="1:123" s="13" customFormat="1" x14ac:dyDescent="0.2">
      <c r="A84" s="39" t="s">
        <v>45</v>
      </c>
      <c r="B84" s="39"/>
      <c r="C84" s="39"/>
      <c r="D84" s="39"/>
      <c r="E84" s="39"/>
      <c r="F84" s="39"/>
      <c r="G84" s="39"/>
      <c r="H84" s="39"/>
      <c r="I84" s="40" t="s">
        <v>403</v>
      </c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39" t="s">
        <v>68</v>
      </c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>
        <f>CB89+CB92+CB95</f>
        <v>145950</v>
      </c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>
        <f>CX89+CX92+CX95</f>
        <v>144372.02599999998</v>
      </c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</row>
    <row r="85" spans="1:123" s="13" customFormat="1" x14ac:dyDescent="0.2">
      <c r="A85" s="39"/>
      <c r="B85" s="39"/>
      <c r="C85" s="39"/>
      <c r="D85" s="39"/>
      <c r="E85" s="39"/>
      <c r="F85" s="39"/>
      <c r="G85" s="39"/>
      <c r="H85" s="39"/>
      <c r="I85" s="40" t="s">
        <v>191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</row>
    <row r="86" spans="1:123" s="13" customFormat="1" x14ac:dyDescent="0.2">
      <c r="A86" s="39"/>
      <c r="B86" s="39"/>
      <c r="C86" s="39"/>
      <c r="D86" s="39"/>
      <c r="E86" s="39"/>
      <c r="F86" s="39"/>
      <c r="G86" s="39"/>
      <c r="H86" s="39"/>
      <c r="I86" s="40" t="s">
        <v>151</v>
      </c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</row>
    <row r="87" spans="1:123" s="13" customFormat="1" x14ac:dyDescent="0.2">
      <c r="A87" s="39"/>
      <c r="B87" s="39"/>
      <c r="C87" s="39"/>
      <c r="D87" s="39"/>
      <c r="E87" s="39"/>
      <c r="F87" s="39"/>
      <c r="G87" s="39"/>
      <c r="H87" s="39"/>
      <c r="I87" s="40" t="s">
        <v>192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</row>
    <row r="88" spans="1:123" s="13" customFormat="1" x14ac:dyDescent="0.2">
      <c r="A88" s="39"/>
      <c r="B88" s="39"/>
      <c r="C88" s="39"/>
      <c r="D88" s="39"/>
      <c r="E88" s="39"/>
      <c r="F88" s="39"/>
      <c r="G88" s="39"/>
      <c r="H88" s="39"/>
      <c r="I88" s="40" t="s">
        <v>193</v>
      </c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</row>
    <row r="89" spans="1:123" s="13" customFormat="1" x14ac:dyDescent="0.2">
      <c r="A89" s="39"/>
      <c r="B89" s="39"/>
      <c r="C89" s="39"/>
      <c r="D89" s="39"/>
      <c r="E89" s="39"/>
      <c r="F89" s="39"/>
      <c r="G89" s="39"/>
      <c r="H89" s="39"/>
      <c r="I89" s="40" t="s">
        <v>194</v>
      </c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39" t="s">
        <v>68</v>
      </c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>
        <f>CB90+CB91</f>
        <v>122190</v>
      </c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>
        <f>CX90+CX91</f>
        <v>105874.31299999999</v>
      </c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</row>
    <row r="90" spans="1:123" s="13" customFormat="1" x14ac:dyDescent="0.2">
      <c r="A90" s="39"/>
      <c r="B90" s="39"/>
      <c r="C90" s="39"/>
      <c r="D90" s="39"/>
      <c r="E90" s="39"/>
      <c r="F90" s="39"/>
      <c r="G90" s="39"/>
      <c r="H90" s="39"/>
      <c r="I90" s="40" t="s">
        <v>155</v>
      </c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39" t="s">
        <v>68</v>
      </c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>
        <v>63320</v>
      </c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>
        <f>3137.987+51699.011</f>
        <v>54836.998</v>
      </c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</row>
    <row r="91" spans="1:123" s="13" customFormat="1" x14ac:dyDescent="0.2">
      <c r="A91" s="39"/>
      <c r="B91" s="39"/>
      <c r="C91" s="39"/>
      <c r="D91" s="39"/>
      <c r="E91" s="39"/>
      <c r="F91" s="39"/>
      <c r="G91" s="39"/>
      <c r="H91" s="39"/>
      <c r="I91" s="40" t="s">
        <v>156</v>
      </c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39" t="s">
        <v>68</v>
      </c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>
        <v>58870</v>
      </c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>
        <f>2896.603+48140.712</f>
        <v>51037.315000000002</v>
      </c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</row>
    <row r="92" spans="1:123" s="13" customFormat="1" x14ac:dyDescent="0.2">
      <c r="A92" s="39"/>
      <c r="B92" s="39"/>
      <c r="C92" s="39"/>
      <c r="D92" s="39"/>
      <c r="E92" s="39"/>
      <c r="F92" s="39"/>
      <c r="G92" s="39"/>
      <c r="H92" s="39"/>
      <c r="I92" s="40" t="s">
        <v>195</v>
      </c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39" t="s">
        <v>68</v>
      </c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>
        <f>CB93+CB94</f>
        <v>23760</v>
      </c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>
        <f>CX93+CX94</f>
        <v>21514.639999999999</v>
      </c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</row>
    <row r="93" spans="1:123" s="13" customFormat="1" x14ac:dyDescent="0.2">
      <c r="A93" s="39"/>
      <c r="B93" s="39"/>
      <c r="C93" s="39"/>
      <c r="D93" s="39"/>
      <c r="E93" s="39"/>
      <c r="F93" s="39"/>
      <c r="G93" s="39"/>
      <c r="H93" s="39"/>
      <c r="I93" s="40" t="s">
        <v>155</v>
      </c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39" t="s">
        <v>68</v>
      </c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>
        <v>12320</v>
      </c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>
        <f>4508.206+6394.205</f>
        <v>10902.411</v>
      </c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</row>
    <row r="94" spans="1:123" s="13" customFormat="1" x14ac:dyDescent="0.2">
      <c r="A94" s="39"/>
      <c r="B94" s="39"/>
      <c r="C94" s="39"/>
      <c r="D94" s="39"/>
      <c r="E94" s="39"/>
      <c r="F94" s="39"/>
      <c r="G94" s="39"/>
      <c r="H94" s="39"/>
      <c r="I94" s="40" t="s">
        <v>156</v>
      </c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39" t="s">
        <v>68</v>
      </c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>
        <v>11440</v>
      </c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>
        <f>4476.984+6135.245</f>
        <v>10612.228999999999</v>
      </c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</row>
    <row r="95" spans="1:123" s="13" customFormat="1" x14ac:dyDescent="0.2">
      <c r="A95" s="39"/>
      <c r="B95" s="39"/>
      <c r="C95" s="39"/>
      <c r="D95" s="39"/>
      <c r="E95" s="39"/>
      <c r="F95" s="39"/>
      <c r="G95" s="39"/>
      <c r="H95" s="39"/>
      <c r="I95" s="40" t="s">
        <v>196</v>
      </c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39" t="s">
        <v>68</v>
      </c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>
        <f>CX96+CX97</f>
        <v>16983.073</v>
      </c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</row>
    <row r="96" spans="1:123" s="13" customFormat="1" x14ac:dyDescent="0.2">
      <c r="A96" s="39"/>
      <c r="B96" s="39"/>
      <c r="C96" s="39"/>
      <c r="D96" s="39"/>
      <c r="E96" s="39"/>
      <c r="F96" s="39"/>
      <c r="G96" s="39"/>
      <c r="H96" s="39"/>
      <c r="I96" s="40" t="s">
        <v>155</v>
      </c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39" t="s">
        <v>68</v>
      </c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>
        <v>9258.2000000000007</v>
      </c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</row>
    <row r="97" spans="1:123" s="13" customFormat="1" x14ac:dyDescent="0.2">
      <c r="A97" s="39"/>
      <c r="B97" s="39"/>
      <c r="C97" s="39"/>
      <c r="D97" s="39"/>
      <c r="E97" s="39"/>
      <c r="F97" s="39"/>
      <c r="G97" s="39"/>
      <c r="H97" s="39"/>
      <c r="I97" s="40" t="s">
        <v>156</v>
      </c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39" t="s">
        <v>68</v>
      </c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>
        <f>2731.483+4993.39</f>
        <v>7724.8730000000005</v>
      </c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</row>
    <row r="98" spans="1:123" s="13" customFormat="1" x14ac:dyDescent="0.2">
      <c r="A98" s="39"/>
      <c r="B98" s="39"/>
      <c r="C98" s="39"/>
      <c r="D98" s="39"/>
      <c r="E98" s="39"/>
      <c r="F98" s="39"/>
      <c r="G98" s="39"/>
      <c r="H98" s="39"/>
      <c r="I98" s="40" t="s">
        <v>197</v>
      </c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39" t="s">
        <v>68</v>
      </c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>
        <v>0</v>
      </c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</row>
    <row r="99" spans="1:123" s="13" customFormat="1" x14ac:dyDescent="0.2">
      <c r="A99" s="39"/>
      <c r="B99" s="39"/>
      <c r="C99" s="39"/>
      <c r="D99" s="39"/>
      <c r="E99" s="39"/>
      <c r="F99" s="39"/>
      <c r="G99" s="39"/>
      <c r="H99" s="39"/>
      <c r="I99" s="40" t="s">
        <v>155</v>
      </c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39" t="s">
        <v>68</v>
      </c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</row>
    <row r="100" spans="1:123" s="13" customFormat="1" x14ac:dyDescent="0.2">
      <c r="A100" s="39"/>
      <c r="B100" s="39"/>
      <c r="C100" s="39"/>
      <c r="D100" s="39"/>
      <c r="E100" s="39"/>
      <c r="F100" s="39"/>
      <c r="G100" s="39"/>
      <c r="H100" s="39"/>
      <c r="I100" s="40" t="s">
        <v>156</v>
      </c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39" t="s">
        <v>68</v>
      </c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</row>
    <row r="101" spans="1:123" s="13" customFormat="1" x14ac:dyDescent="0.2">
      <c r="A101" s="39" t="s">
        <v>46</v>
      </c>
      <c r="B101" s="39"/>
      <c r="C101" s="39"/>
      <c r="D101" s="39"/>
      <c r="E101" s="39"/>
      <c r="F101" s="39"/>
      <c r="G101" s="39"/>
      <c r="H101" s="39"/>
      <c r="I101" s="40" t="s">
        <v>198</v>
      </c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39" t="s">
        <v>68</v>
      </c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>
        <f>CB105+CB106</f>
        <v>62380</v>
      </c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>
        <f>CX105+CX106</f>
        <v>64070</v>
      </c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</row>
    <row r="102" spans="1:123" s="13" customFormat="1" x14ac:dyDescent="0.2">
      <c r="A102" s="39"/>
      <c r="B102" s="39"/>
      <c r="C102" s="39"/>
      <c r="D102" s="39"/>
      <c r="E102" s="39"/>
      <c r="F102" s="39"/>
      <c r="G102" s="39"/>
      <c r="H102" s="39"/>
      <c r="I102" s="40" t="s">
        <v>199</v>
      </c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</row>
    <row r="103" spans="1:123" s="13" customFormat="1" x14ac:dyDescent="0.2">
      <c r="A103" s="39"/>
      <c r="B103" s="39"/>
      <c r="C103" s="39"/>
      <c r="D103" s="39"/>
      <c r="E103" s="39"/>
      <c r="F103" s="39"/>
      <c r="G103" s="39"/>
      <c r="H103" s="39"/>
      <c r="I103" s="40" t="s">
        <v>200</v>
      </c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</row>
    <row r="104" spans="1:123" s="13" customFormat="1" x14ac:dyDescent="0.2">
      <c r="A104" s="39"/>
      <c r="B104" s="39"/>
      <c r="C104" s="39"/>
      <c r="D104" s="39"/>
      <c r="E104" s="39"/>
      <c r="F104" s="39"/>
      <c r="G104" s="39"/>
      <c r="H104" s="39"/>
      <c r="I104" s="40" t="s">
        <v>201</v>
      </c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</row>
    <row r="105" spans="1:123" s="13" customFormat="1" x14ac:dyDescent="0.2">
      <c r="A105" s="39"/>
      <c r="B105" s="39"/>
      <c r="C105" s="39"/>
      <c r="D105" s="39"/>
      <c r="E105" s="39"/>
      <c r="F105" s="39"/>
      <c r="G105" s="39"/>
      <c r="H105" s="39"/>
      <c r="I105" s="40" t="s">
        <v>202</v>
      </c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39" t="s">
        <v>68</v>
      </c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>
        <v>37510</v>
      </c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>
        <v>28750</v>
      </c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</row>
    <row r="106" spans="1:123" s="13" customFormat="1" x14ac:dyDescent="0.2">
      <c r="A106" s="39"/>
      <c r="B106" s="39"/>
      <c r="C106" s="39"/>
      <c r="D106" s="39"/>
      <c r="E106" s="39"/>
      <c r="F106" s="39"/>
      <c r="G106" s="39"/>
      <c r="H106" s="39"/>
      <c r="I106" s="40" t="s">
        <v>203</v>
      </c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39" t="s">
        <v>68</v>
      </c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>
        <v>24870</v>
      </c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>
        <v>35320</v>
      </c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</row>
    <row r="107" spans="1:123" s="13" customFormat="1" x14ac:dyDescent="0.2">
      <c r="A107" s="39" t="s">
        <v>49</v>
      </c>
      <c r="B107" s="39"/>
      <c r="C107" s="39"/>
      <c r="D107" s="39"/>
      <c r="E107" s="39"/>
      <c r="F107" s="39"/>
      <c r="G107" s="39"/>
      <c r="H107" s="39"/>
      <c r="I107" s="40" t="s">
        <v>204</v>
      </c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>
        <f>CB110+CB112+CB121</f>
        <v>21.548000000000002</v>
      </c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>
        <f>CX110+CX112+CX121</f>
        <v>21.848000000000003</v>
      </c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</row>
    <row r="108" spans="1:123" s="13" customFormat="1" x14ac:dyDescent="0.2">
      <c r="A108" s="39"/>
      <c r="B108" s="39"/>
      <c r="C108" s="39"/>
      <c r="D108" s="39"/>
      <c r="E108" s="39"/>
      <c r="F108" s="39"/>
      <c r="G108" s="39"/>
      <c r="H108" s="39"/>
      <c r="I108" s="40" t="s">
        <v>205</v>
      </c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</row>
    <row r="109" spans="1:123" s="13" customFormat="1" x14ac:dyDescent="0.2">
      <c r="A109" s="39"/>
      <c r="B109" s="39"/>
      <c r="C109" s="39"/>
      <c r="D109" s="39"/>
      <c r="E109" s="39"/>
      <c r="F109" s="39"/>
      <c r="G109" s="39"/>
      <c r="H109" s="39"/>
      <c r="I109" s="40" t="s">
        <v>91</v>
      </c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</row>
    <row r="110" spans="1:123" s="13" customFormat="1" x14ac:dyDescent="0.2">
      <c r="A110" s="59" t="s">
        <v>52</v>
      </c>
      <c r="B110" s="59"/>
      <c r="C110" s="59"/>
      <c r="D110" s="59"/>
      <c r="E110" s="59"/>
      <c r="F110" s="59"/>
      <c r="G110" s="59"/>
      <c r="H110" s="59"/>
      <c r="I110" s="58" t="s">
        <v>206</v>
      </c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9" t="s">
        <v>208</v>
      </c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>
        <v>19.788</v>
      </c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>
        <v>20.088000000000001</v>
      </c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</row>
    <row r="111" spans="1:123" s="13" customFormat="1" x14ac:dyDescent="0.2">
      <c r="A111" s="59"/>
      <c r="B111" s="59"/>
      <c r="C111" s="59"/>
      <c r="D111" s="59"/>
      <c r="E111" s="59"/>
      <c r="F111" s="59"/>
      <c r="G111" s="59"/>
      <c r="H111" s="59"/>
      <c r="I111" s="58" t="s">
        <v>207</v>
      </c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9"/>
      <c r="AQ111" s="59"/>
      <c r="AR111" s="59"/>
      <c r="AS111" s="59"/>
      <c r="AT111" s="59"/>
      <c r="AU111" s="59"/>
      <c r="AV111" s="59"/>
      <c r="AW111" s="59"/>
      <c r="AX111" s="59"/>
      <c r="AY111" s="59"/>
      <c r="AZ111" s="59"/>
      <c r="BA111" s="59"/>
      <c r="BB111" s="59"/>
      <c r="BC111" s="59"/>
      <c r="BD111" s="59"/>
      <c r="BE111" s="59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</row>
    <row r="112" spans="1:123" s="13" customFormat="1" x14ac:dyDescent="0.2">
      <c r="A112" s="59" t="s">
        <v>209</v>
      </c>
      <c r="B112" s="59"/>
      <c r="C112" s="59"/>
      <c r="D112" s="59"/>
      <c r="E112" s="59"/>
      <c r="F112" s="59"/>
      <c r="G112" s="59"/>
      <c r="H112" s="59"/>
      <c r="I112" s="58" t="s">
        <v>210</v>
      </c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9" t="s">
        <v>208</v>
      </c>
      <c r="AQ112" s="59"/>
      <c r="AR112" s="59"/>
      <c r="AS112" s="59"/>
      <c r="AT112" s="59"/>
      <c r="AU112" s="59"/>
      <c r="AV112" s="59"/>
      <c r="AW112" s="59"/>
      <c r="AX112" s="59"/>
      <c r="AY112" s="59"/>
      <c r="AZ112" s="59"/>
      <c r="BA112" s="59"/>
      <c r="BB112" s="59"/>
      <c r="BC112" s="59"/>
      <c r="BD112" s="59"/>
      <c r="BE112" s="59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>
        <v>0.76</v>
      </c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>
        <v>0.76</v>
      </c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</row>
    <row r="113" spans="1:123" s="13" customFormat="1" x14ac:dyDescent="0.2">
      <c r="A113" s="59"/>
      <c r="B113" s="59"/>
      <c r="C113" s="59"/>
      <c r="D113" s="59"/>
      <c r="E113" s="59"/>
      <c r="F113" s="59"/>
      <c r="G113" s="59"/>
      <c r="H113" s="59"/>
      <c r="I113" s="58" t="s">
        <v>191</v>
      </c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  <c r="BD113" s="59"/>
      <c r="BE113" s="59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</row>
    <row r="114" spans="1:123" s="13" customFormat="1" x14ac:dyDescent="0.2">
      <c r="A114" s="59"/>
      <c r="B114" s="59"/>
      <c r="C114" s="59"/>
      <c r="D114" s="59"/>
      <c r="E114" s="59"/>
      <c r="F114" s="59"/>
      <c r="G114" s="59"/>
      <c r="H114" s="59"/>
      <c r="I114" s="58" t="s">
        <v>151</v>
      </c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9"/>
      <c r="AQ114" s="59"/>
      <c r="AR114" s="59"/>
      <c r="AS114" s="59"/>
      <c r="AT114" s="59"/>
      <c r="AU114" s="59"/>
      <c r="AV114" s="59"/>
      <c r="AW114" s="59"/>
      <c r="AX114" s="59"/>
      <c r="AY114" s="59"/>
      <c r="AZ114" s="59"/>
      <c r="BA114" s="59"/>
      <c r="BB114" s="59"/>
      <c r="BC114" s="59"/>
      <c r="BD114" s="59"/>
      <c r="BE114" s="59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</row>
    <row r="115" spans="1:123" s="13" customFormat="1" x14ac:dyDescent="0.2">
      <c r="A115" s="59"/>
      <c r="B115" s="59"/>
      <c r="C115" s="59"/>
      <c r="D115" s="59"/>
      <c r="E115" s="59"/>
      <c r="F115" s="59"/>
      <c r="G115" s="59"/>
      <c r="H115" s="59"/>
      <c r="I115" s="58" t="s">
        <v>192</v>
      </c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9"/>
      <c r="AQ115" s="59"/>
      <c r="AR115" s="59"/>
      <c r="AS115" s="59"/>
      <c r="AT115" s="59"/>
      <c r="AU115" s="59"/>
      <c r="AV115" s="59"/>
      <c r="AW115" s="59"/>
      <c r="AX115" s="59"/>
      <c r="AY115" s="59"/>
      <c r="AZ115" s="59"/>
      <c r="BA115" s="59"/>
      <c r="BB115" s="59"/>
      <c r="BC115" s="59"/>
      <c r="BD115" s="59"/>
      <c r="BE115" s="59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</row>
    <row r="116" spans="1:123" s="13" customFormat="1" x14ac:dyDescent="0.2">
      <c r="A116" s="59"/>
      <c r="B116" s="59"/>
      <c r="C116" s="59"/>
      <c r="D116" s="59"/>
      <c r="E116" s="59"/>
      <c r="F116" s="59"/>
      <c r="G116" s="59"/>
      <c r="H116" s="59"/>
      <c r="I116" s="58" t="s">
        <v>193</v>
      </c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9"/>
      <c r="AQ116" s="59"/>
      <c r="AR116" s="59"/>
      <c r="AS116" s="59"/>
      <c r="AT116" s="59"/>
      <c r="AU116" s="59"/>
      <c r="AV116" s="59"/>
      <c r="AW116" s="59"/>
      <c r="AX116" s="59"/>
      <c r="AY116" s="59"/>
      <c r="AZ116" s="59"/>
      <c r="BA116" s="59"/>
      <c r="BB116" s="59"/>
      <c r="BC116" s="59"/>
      <c r="BD116" s="59"/>
      <c r="BE116" s="59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41"/>
      <c r="DQ116" s="41"/>
      <c r="DR116" s="41"/>
      <c r="DS116" s="41"/>
    </row>
    <row r="117" spans="1:123" s="13" customFormat="1" x14ac:dyDescent="0.2">
      <c r="A117" s="59"/>
      <c r="B117" s="59"/>
      <c r="C117" s="59"/>
      <c r="D117" s="59"/>
      <c r="E117" s="59"/>
      <c r="F117" s="59"/>
      <c r="G117" s="59"/>
      <c r="H117" s="59"/>
      <c r="I117" s="58" t="s">
        <v>194</v>
      </c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9" t="s">
        <v>208</v>
      </c>
      <c r="AQ117" s="59"/>
      <c r="AR117" s="59"/>
      <c r="AS117" s="59"/>
      <c r="AT117" s="59"/>
      <c r="AU117" s="59"/>
      <c r="AV117" s="59"/>
      <c r="AW117" s="59"/>
      <c r="AX117" s="59"/>
      <c r="AY117" s="59"/>
      <c r="AZ117" s="59"/>
      <c r="BA117" s="59"/>
      <c r="BB117" s="59"/>
      <c r="BC117" s="59"/>
      <c r="BD117" s="59"/>
      <c r="BE117" s="59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41"/>
      <c r="DQ117" s="41"/>
      <c r="DR117" s="41"/>
      <c r="DS117" s="41"/>
    </row>
    <row r="118" spans="1:123" s="13" customFormat="1" x14ac:dyDescent="0.2">
      <c r="A118" s="59"/>
      <c r="B118" s="59"/>
      <c r="C118" s="59"/>
      <c r="D118" s="59"/>
      <c r="E118" s="59"/>
      <c r="F118" s="59"/>
      <c r="G118" s="59"/>
      <c r="H118" s="59"/>
      <c r="I118" s="58" t="s">
        <v>195</v>
      </c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9" t="s">
        <v>208</v>
      </c>
      <c r="AQ118" s="59"/>
      <c r="AR118" s="59"/>
      <c r="AS118" s="59"/>
      <c r="AT118" s="59"/>
      <c r="AU118" s="59"/>
      <c r="AV118" s="59"/>
      <c r="AW118" s="59"/>
      <c r="AX118" s="59"/>
      <c r="AY118" s="59"/>
      <c r="AZ118" s="59"/>
      <c r="BA118" s="59"/>
      <c r="BB118" s="59"/>
      <c r="BC118" s="59"/>
      <c r="BD118" s="59"/>
      <c r="BE118" s="59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</row>
    <row r="119" spans="1:123" s="13" customFormat="1" x14ac:dyDescent="0.2">
      <c r="A119" s="59"/>
      <c r="B119" s="59"/>
      <c r="C119" s="59"/>
      <c r="D119" s="59"/>
      <c r="E119" s="59"/>
      <c r="F119" s="59"/>
      <c r="G119" s="59"/>
      <c r="H119" s="59"/>
      <c r="I119" s="58" t="s">
        <v>196</v>
      </c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9" t="s">
        <v>208</v>
      </c>
      <c r="AQ119" s="59"/>
      <c r="AR119" s="59"/>
      <c r="AS119" s="59"/>
      <c r="AT119" s="59"/>
      <c r="AU119" s="59"/>
      <c r="AV119" s="59"/>
      <c r="AW119" s="59"/>
      <c r="AX119" s="59"/>
      <c r="AY119" s="59"/>
      <c r="AZ119" s="59"/>
      <c r="BA119" s="59"/>
      <c r="BB119" s="59"/>
      <c r="BC119" s="59"/>
      <c r="BD119" s="59"/>
      <c r="BE119" s="59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41"/>
      <c r="DE119" s="41"/>
      <c r="DF119" s="41"/>
      <c r="DG119" s="41"/>
      <c r="DH119" s="41"/>
      <c r="DI119" s="41"/>
      <c r="DJ119" s="41"/>
      <c r="DK119" s="41"/>
      <c r="DL119" s="41"/>
      <c r="DM119" s="41"/>
      <c r="DN119" s="41"/>
      <c r="DO119" s="41"/>
      <c r="DP119" s="41"/>
      <c r="DQ119" s="41"/>
      <c r="DR119" s="41"/>
      <c r="DS119" s="41"/>
    </row>
    <row r="120" spans="1:123" s="13" customFormat="1" x14ac:dyDescent="0.2">
      <c r="A120" s="59"/>
      <c r="B120" s="59"/>
      <c r="C120" s="59"/>
      <c r="D120" s="59"/>
      <c r="E120" s="59"/>
      <c r="F120" s="59"/>
      <c r="G120" s="59"/>
      <c r="H120" s="59"/>
      <c r="I120" s="58" t="s">
        <v>197</v>
      </c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9" t="s">
        <v>208</v>
      </c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1"/>
      <c r="DS120" s="41"/>
    </row>
    <row r="121" spans="1:123" s="13" customFormat="1" x14ac:dyDescent="0.2">
      <c r="A121" s="59" t="s">
        <v>211</v>
      </c>
      <c r="B121" s="59"/>
      <c r="C121" s="59"/>
      <c r="D121" s="59"/>
      <c r="E121" s="59"/>
      <c r="F121" s="59"/>
      <c r="G121" s="59"/>
      <c r="H121" s="59"/>
      <c r="I121" s="58" t="s">
        <v>212</v>
      </c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9" t="s">
        <v>427</v>
      </c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>
        <v>1</v>
      </c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>
        <v>1</v>
      </c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1"/>
      <c r="DN121" s="41"/>
      <c r="DO121" s="41"/>
      <c r="DP121" s="41"/>
      <c r="DQ121" s="41"/>
      <c r="DR121" s="41"/>
      <c r="DS121" s="41"/>
    </row>
    <row r="122" spans="1:123" s="13" customFormat="1" x14ac:dyDescent="0.2">
      <c r="A122" s="59"/>
      <c r="B122" s="59"/>
      <c r="C122" s="59"/>
      <c r="D122" s="59"/>
      <c r="E122" s="59"/>
      <c r="F122" s="59"/>
      <c r="G122" s="59"/>
      <c r="H122" s="59"/>
      <c r="I122" s="58" t="s">
        <v>213</v>
      </c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9"/>
      <c r="AQ122" s="59"/>
      <c r="AR122" s="59"/>
      <c r="AS122" s="59"/>
      <c r="AT122" s="59"/>
      <c r="AU122" s="59"/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</row>
    <row r="123" spans="1:123" s="13" customFormat="1" x14ac:dyDescent="0.2">
      <c r="A123" s="59"/>
      <c r="B123" s="59"/>
      <c r="C123" s="59"/>
      <c r="D123" s="59"/>
      <c r="E123" s="59"/>
      <c r="F123" s="59"/>
      <c r="G123" s="59"/>
      <c r="H123" s="59"/>
      <c r="I123" s="58" t="s">
        <v>214</v>
      </c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9"/>
      <c r="AQ123" s="59"/>
      <c r="AR123" s="59"/>
      <c r="AS123" s="59"/>
      <c r="AT123" s="59"/>
      <c r="AU123" s="59"/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41"/>
      <c r="DQ123" s="41"/>
      <c r="DR123" s="41"/>
      <c r="DS123" s="41"/>
    </row>
    <row r="124" spans="1:123" s="13" customFormat="1" x14ac:dyDescent="0.2">
      <c r="A124" s="59"/>
      <c r="B124" s="59"/>
      <c r="C124" s="59"/>
      <c r="D124" s="59"/>
      <c r="E124" s="59"/>
      <c r="F124" s="59"/>
      <c r="G124" s="59"/>
      <c r="H124" s="59"/>
      <c r="I124" s="58" t="s">
        <v>215</v>
      </c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</row>
    <row r="125" spans="1:123" s="13" customFormat="1" x14ac:dyDescent="0.2">
      <c r="A125" s="59" t="s">
        <v>59</v>
      </c>
      <c r="B125" s="59"/>
      <c r="C125" s="59"/>
      <c r="D125" s="59"/>
      <c r="E125" s="59"/>
      <c r="F125" s="59"/>
      <c r="G125" s="59"/>
      <c r="H125" s="59"/>
      <c r="I125" s="58" t="s">
        <v>216</v>
      </c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>
        <f>CX128+CX130</f>
        <v>0</v>
      </c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</row>
    <row r="126" spans="1:123" s="13" customFormat="1" x14ac:dyDescent="0.2">
      <c r="A126" s="59"/>
      <c r="B126" s="59"/>
      <c r="C126" s="59"/>
      <c r="D126" s="59"/>
      <c r="E126" s="59"/>
      <c r="F126" s="59"/>
      <c r="G126" s="59"/>
      <c r="H126" s="59"/>
      <c r="I126" s="58" t="s">
        <v>217</v>
      </c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9"/>
      <c r="AQ126" s="59"/>
      <c r="AR126" s="59"/>
      <c r="AS126" s="59"/>
      <c r="AT126" s="59"/>
      <c r="AU126" s="59"/>
      <c r="AV126" s="59"/>
      <c r="AW126" s="59"/>
      <c r="AX126" s="59"/>
      <c r="AY126" s="59"/>
      <c r="AZ126" s="59"/>
      <c r="BA126" s="59"/>
      <c r="BB126" s="59"/>
      <c r="BC126" s="59"/>
      <c r="BD126" s="59"/>
      <c r="BE126" s="59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</row>
    <row r="127" spans="1:123" s="13" customFormat="1" x14ac:dyDescent="0.2">
      <c r="A127" s="59"/>
      <c r="B127" s="59"/>
      <c r="C127" s="59"/>
      <c r="D127" s="59"/>
      <c r="E127" s="59"/>
      <c r="F127" s="59"/>
      <c r="G127" s="59"/>
      <c r="H127" s="59"/>
      <c r="I127" s="58" t="s">
        <v>91</v>
      </c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9"/>
      <c r="AQ127" s="59"/>
      <c r="AR127" s="59"/>
      <c r="AS127" s="59"/>
      <c r="AT127" s="59"/>
      <c r="AU127" s="59"/>
      <c r="AV127" s="59"/>
      <c r="AW127" s="59"/>
      <c r="AX127" s="59"/>
      <c r="AY127" s="59"/>
      <c r="AZ127" s="59"/>
      <c r="BA127" s="59"/>
      <c r="BB127" s="59"/>
      <c r="BC127" s="59"/>
      <c r="BD127" s="59"/>
      <c r="BE127" s="59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</row>
    <row r="128" spans="1:123" s="13" customFormat="1" x14ac:dyDescent="0.2">
      <c r="A128" s="59" t="s">
        <v>61</v>
      </c>
      <c r="B128" s="59"/>
      <c r="C128" s="59"/>
      <c r="D128" s="59"/>
      <c r="E128" s="59"/>
      <c r="F128" s="59"/>
      <c r="G128" s="59"/>
      <c r="H128" s="59"/>
      <c r="I128" s="58" t="s">
        <v>218</v>
      </c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9" t="s">
        <v>219</v>
      </c>
      <c r="AQ128" s="59"/>
      <c r="AR128" s="59"/>
      <c r="AS128" s="59"/>
      <c r="AT128" s="59"/>
      <c r="AU128" s="59"/>
      <c r="AV128" s="59"/>
      <c r="AW128" s="59"/>
      <c r="AX128" s="59"/>
      <c r="AY128" s="59"/>
      <c r="AZ128" s="59"/>
      <c r="BA128" s="59"/>
      <c r="BB128" s="59"/>
      <c r="BC128" s="59"/>
      <c r="BD128" s="59"/>
      <c r="BE128" s="59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</row>
    <row r="129" spans="1:123" s="13" customFormat="1" x14ac:dyDescent="0.2">
      <c r="A129" s="59"/>
      <c r="B129" s="59"/>
      <c r="C129" s="59"/>
      <c r="D129" s="59"/>
      <c r="E129" s="59"/>
      <c r="F129" s="59"/>
      <c r="G129" s="59"/>
      <c r="H129" s="59"/>
      <c r="I129" s="58" t="s">
        <v>207</v>
      </c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9"/>
      <c r="AQ129" s="59"/>
      <c r="AR129" s="59"/>
      <c r="AS129" s="59"/>
      <c r="AT129" s="59"/>
      <c r="AU129" s="59"/>
      <c r="AV129" s="59"/>
      <c r="AW129" s="59"/>
      <c r="AX129" s="59"/>
      <c r="AY129" s="59"/>
      <c r="AZ129" s="59"/>
      <c r="BA129" s="59"/>
      <c r="BB129" s="59"/>
      <c r="BC129" s="59"/>
      <c r="BD129" s="59"/>
      <c r="BE129" s="59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</row>
    <row r="130" spans="1:123" s="13" customFormat="1" x14ac:dyDescent="0.2">
      <c r="A130" s="59" t="s">
        <v>64</v>
      </c>
      <c r="B130" s="59"/>
      <c r="C130" s="59"/>
      <c r="D130" s="59"/>
      <c r="E130" s="59"/>
      <c r="F130" s="59"/>
      <c r="G130" s="59"/>
      <c r="H130" s="59"/>
      <c r="I130" s="58" t="s">
        <v>220</v>
      </c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9" t="s">
        <v>219</v>
      </c>
      <c r="AQ130" s="59"/>
      <c r="AR130" s="59"/>
      <c r="AS130" s="59"/>
      <c r="AT130" s="59"/>
      <c r="AU130" s="59"/>
      <c r="AV130" s="59"/>
      <c r="AW130" s="59"/>
      <c r="AX130" s="59"/>
      <c r="AY130" s="59"/>
      <c r="AZ130" s="59"/>
      <c r="BA130" s="59"/>
      <c r="BB130" s="59"/>
      <c r="BC130" s="59"/>
      <c r="BD130" s="59"/>
      <c r="BE130" s="59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>
        <f>CX135+CX136</f>
        <v>0</v>
      </c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</row>
    <row r="131" spans="1:123" s="13" customFormat="1" x14ac:dyDescent="0.2">
      <c r="A131" s="59"/>
      <c r="B131" s="59"/>
      <c r="C131" s="59"/>
      <c r="D131" s="59"/>
      <c r="E131" s="59"/>
      <c r="F131" s="59"/>
      <c r="G131" s="59"/>
      <c r="H131" s="59"/>
      <c r="I131" s="58" t="s">
        <v>191</v>
      </c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9"/>
      <c r="AQ131" s="59"/>
      <c r="AR131" s="59"/>
      <c r="AS131" s="59"/>
      <c r="AT131" s="59"/>
      <c r="AU131" s="59"/>
      <c r="AV131" s="59"/>
      <c r="AW131" s="59"/>
      <c r="AX131" s="59"/>
      <c r="AY131" s="59"/>
      <c r="AZ131" s="59"/>
      <c r="BA131" s="59"/>
      <c r="BB131" s="59"/>
      <c r="BC131" s="59"/>
      <c r="BD131" s="59"/>
      <c r="BE131" s="59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</row>
    <row r="132" spans="1:123" s="13" customFormat="1" x14ac:dyDescent="0.2">
      <c r="A132" s="59"/>
      <c r="B132" s="59"/>
      <c r="C132" s="59"/>
      <c r="D132" s="59"/>
      <c r="E132" s="59"/>
      <c r="F132" s="59"/>
      <c r="G132" s="59"/>
      <c r="H132" s="59"/>
      <c r="I132" s="58" t="s">
        <v>151</v>
      </c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  <c r="BD132" s="59"/>
      <c r="BE132" s="59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41"/>
      <c r="DQ132" s="41"/>
      <c r="DR132" s="41"/>
      <c r="DS132" s="41"/>
    </row>
    <row r="133" spans="1:123" s="13" customFormat="1" x14ac:dyDescent="0.2">
      <c r="A133" s="59"/>
      <c r="B133" s="59"/>
      <c r="C133" s="59"/>
      <c r="D133" s="59"/>
      <c r="E133" s="59"/>
      <c r="F133" s="59"/>
      <c r="G133" s="59"/>
      <c r="H133" s="59"/>
      <c r="I133" s="58" t="s">
        <v>192</v>
      </c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  <c r="BD133" s="59"/>
      <c r="BE133" s="59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  <c r="CG133" s="41"/>
      <c r="CH133" s="41"/>
      <c r="CI133" s="41"/>
      <c r="CJ133" s="41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/>
      <c r="DD133" s="41"/>
      <c r="DE133" s="41"/>
      <c r="DF133" s="41"/>
      <c r="DG133" s="41"/>
      <c r="DH133" s="41"/>
      <c r="DI133" s="41"/>
      <c r="DJ133" s="41"/>
      <c r="DK133" s="41"/>
      <c r="DL133" s="41"/>
      <c r="DM133" s="41"/>
      <c r="DN133" s="41"/>
      <c r="DO133" s="41"/>
      <c r="DP133" s="41"/>
      <c r="DQ133" s="41"/>
      <c r="DR133" s="41"/>
      <c r="DS133" s="41"/>
    </row>
    <row r="134" spans="1:123" s="13" customFormat="1" x14ac:dyDescent="0.2">
      <c r="A134" s="59"/>
      <c r="B134" s="59"/>
      <c r="C134" s="59"/>
      <c r="D134" s="59"/>
      <c r="E134" s="59"/>
      <c r="F134" s="59"/>
      <c r="G134" s="59"/>
      <c r="H134" s="59"/>
      <c r="I134" s="58" t="s">
        <v>193</v>
      </c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O134" s="41"/>
      <c r="DP134" s="41"/>
      <c r="DQ134" s="41"/>
      <c r="DR134" s="41"/>
      <c r="DS134" s="41"/>
    </row>
    <row r="135" spans="1:123" s="13" customFormat="1" x14ac:dyDescent="0.2">
      <c r="A135" s="59"/>
      <c r="B135" s="59"/>
      <c r="C135" s="59"/>
      <c r="D135" s="59"/>
      <c r="E135" s="59"/>
      <c r="F135" s="59"/>
      <c r="G135" s="59"/>
      <c r="H135" s="59"/>
      <c r="I135" s="58" t="s">
        <v>194</v>
      </c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9" t="s">
        <v>219</v>
      </c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  <c r="CG135" s="41"/>
      <c r="CH135" s="41"/>
      <c r="CI135" s="41"/>
      <c r="CJ135" s="41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  <c r="DI135" s="41"/>
      <c r="DJ135" s="41"/>
      <c r="DK135" s="41"/>
      <c r="DL135" s="41"/>
      <c r="DM135" s="41"/>
      <c r="DN135" s="41"/>
      <c r="DO135" s="41"/>
      <c r="DP135" s="41"/>
      <c r="DQ135" s="41"/>
      <c r="DR135" s="41"/>
      <c r="DS135" s="41"/>
    </row>
    <row r="136" spans="1:123" s="13" customFormat="1" x14ac:dyDescent="0.2">
      <c r="A136" s="59"/>
      <c r="B136" s="59"/>
      <c r="C136" s="59"/>
      <c r="D136" s="59"/>
      <c r="E136" s="59"/>
      <c r="F136" s="59"/>
      <c r="G136" s="59"/>
      <c r="H136" s="59"/>
      <c r="I136" s="58" t="s">
        <v>195</v>
      </c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9" t="s">
        <v>219</v>
      </c>
      <c r="AQ136" s="59"/>
      <c r="AR136" s="59"/>
      <c r="AS136" s="59"/>
      <c r="AT136" s="59"/>
      <c r="AU136" s="59"/>
      <c r="AV136" s="59"/>
      <c r="AW136" s="59"/>
      <c r="AX136" s="59"/>
      <c r="AY136" s="59"/>
      <c r="AZ136" s="59"/>
      <c r="BA136" s="59"/>
      <c r="BB136" s="59"/>
      <c r="BC136" s="59"/>
      <c r="BD136" s="59"/>
      <c r="BE136" s="59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  <c r="CG136" s="41"/>
      <c r="CH136" s="41"/>
      <c r="CI136" s="41"/>
      <c r="CJ136" s="41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</row>
    <row r="137" spans="1:123" s="13" customFormat="1" x14ac:dyDescent="0.2">
      <c r="A137" s="59"/>
      <c r="B137" s="59"/>
      <c r="C137" s="59"/>
      <c r="D137" s="59"/>
      <c r="E137" s="59"/>
      <c r="F137" s="59"/>
      <c r="G137" s="59"/>
      <c r="H137" s="59"/>
      <c r="I137" s="58" t="s">
        <v>196</v>
      </c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9" t="s">
        <v>219</v>
      </c>
      <c r="AQ137" s="59"/>
      <c r="AR137" s="59"/>
      <c r="AS137" s="59"/>
      <c r="AT137" s="59"/>
      <c r="AU137" s="59"/>
      <c r="AV137" s="59"/>
      <c r="AW137" s="59"/>
      <c r="AX137" s="59"/>
      <c r="AY137" s="59"/>
      <c r="AZ137" s="59"/>
      <c r="BA137" s="59"/>
      <c r="BB137" s="59"/>
      <c r="BC137" s="59"/>
      <c r="BD137" s="59"/>
      <c r="BE137" s="59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  <c r="CG137" s="41"/>
      <c r="CH137" s="41"/>
      <c r="CI137" s="41"/>
      <c r="CJ137" s="41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</row>
    <row r="138" spans="1:123" s="13" customFormat="1" x14ac:dyDescent="0.2">
      <c r="A138" s="59"/>
      <c r="B138" s="59"/>
      <c r="C138" s="59"/>
      <c r="D138" s="59"/>
      <c r="E138" s="59"/>
      <c r="F138" s="59"/>
      <c r="G138" s="59"/>
      <c r="H138" s="59"/>
      <c r="I138" s="58" t="s">
        <v>197</v>
      </c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9" t="s">
        <v>219</v>
      </c>
      <c r="AQ138" s="59"/>
      <c r="AR138" s="59"/>
      <c r="AS138" s="59"/>
      <c r="AT138" s="59"/>
      <c r="AU138" s="59"/>
      <c r="AV138" s="59"/>
      <c r="AW138" s="59"/>
      <c r="AX138" s="59"/>
      <c r="AY138" s="59"/>
      <c r="AZ138" s="59"/>
      <c r="BA138" s="59"/>
      <c r="BB138" s="59"/>
      <c r="BC138" s="59"/>
      <c r="BD138" s="59"/>
      <c r="BE138" s="59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  <c r="CG138" s="41"/>
      <c r="CH138" s="41"/>
      <c r="CI138" s="41"/>
      <c r="CJ138" s="41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</row>
    <row r="139" spans="1:123" s="13" customFormat="1" x14ac:dyDescent="0.2">
      <c r="A139" s="59" t="s">
        <v>85</v>
      </c>
      <c r="B139" s="59"/>
      <c r="C139" s="59"/>
      <c r="D139" s="59"/>
      <c r="E139" s="59"/>
      <c r="F139" s="59"/>
      <c r="G139" s="59"/>
      <c r="H139" s="59"/>
      <c r="I139" s="58" t="s">
        <v>221</v>
      </c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9" t="s">
        <v>219</v>
      </c>
      <c r="AQ139" s="59"/>
      <c r="AR139" s="59"/>
      <c r="AS139" s="59"/>
      <c r="AT139" s="59"/>
      <c r="AU139" s="59"/>
      <c r="AV139" s="59"/>
      <c r="AW139" s="59"/>
      <c r="AX139" s="59"/>
      <c r="AY139" s="59"/>
      <c r="AZ139" s="59"/>
      <c r="BA139" s="59"/>
      <c r="BB139" s="59"/>
      <c r="BC139" s="59"/>
      <c r="BD139" s="59"/>
      <c r="BE139" s="59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</row>
    <row r="140" spans="1:123" s="13" customFormat="1" x14ac:dyDescent="0.2">
      <c r="A140" s="39" t="s">
        <v>109</v>
      </c>
      <c r="B140" s="39"/>
      <c r="C140" s="39"/>
      <c r="D140" s="39"/>
      <c r="E140" s="39"/>
      <c r="F140" s="39"/>
      <c r="G140" s="39"/>
      <c r="H140" s="39"/>
      <c r="I140" s="40" t="s">
        <v>86</v>
      </c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39" t="s">
        <v>44</v>
      </c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>
        <f>'Листы3-5'!CB13:CW13</f>
        <v>99328.42</v>
      </c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>
        <f>'Листы3-5'!CX13:DS13</f>
        <v>151466.91200000001</v>
      </c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</row>
    <row r="141" spans="1:123" s="13" customFormat="1" x14ac:dyDescent="0.2">
      <c r="A141" s="39"/>
      <c r="B141" s="39"/>
      <c r="C141" s="39"/>
      <c r="D141" s="39"/>
      <c r="E141" s="39"/>
      <c r="F141" s="39"/>
      <c r="G141" s="39"/>
      <c r="H141" s="39"/>
      <c r="I141" s="40" t="s">
        <v>222</v>
      </c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</row>
    <row r="142" spans="1:123" s="13" customFormat="1" x14ac:dyDescent="0.2">
      <c r="A142" s="39" t="s">
        <v>223</v>
      </c>
      <c r="B142" s="39"/>
      <c r="C142" s="39"/>
      <c r="D142" s="39"/>
      <c r="E142" s="39"/>
      <c r="F142" s="39"/>
      <c r="G142" s="39"/>
      <c r="H142" s="39"/>
      <c r="I142" s="40" t="s">
        <v>110</v>
      </c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</row>
    <row r="143" spans="1:123" s="13" customFormat="1" x14ac:dyDescent="0.2">
      <c r="A143" s="39"/>
      <c r="B143" s="39"/>
      <c r="C143" s="39"/>
      <c r="D143" s="39"/>
      <c r="E143" s="39"/>
      <c r="F143" s="39"/>
      <c r="G143" s="39"/>
      <c r="H143" s="39"/>
      <c r="I143" s="40" t="s">
        <v>278</v>
      </c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</row>
    <row r="144" spans="1:123" s="13" customFormat="1" x14ac:dyDescent="0.2">
      <c r="A144" s="39"/>
      <c r="B144" s="39"/>
      <c r="C144" s="39"/>
      <c r="D144" s="39"/>
      <c r="E144" s="39"/>
      <c r="F144" s="39"/>
      <c r="G144" s="39"/>
      <c r="H144" s="39"/>
      <c r="I144" s="40" t="s">
        <v>111</v>
      </c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</row>
    <row r="145" spans="1:123" s="13" customFormat="1" x14ac:dyDescent="0.2">
      <c r="A145" s="39" t="s">
        <v>224</v>
      </c>
      <c r="B145" s="39"/>
      <c r="C145" s="39"/>
      <c r="D145" s="39"/>
      <c r="E145" s="39"/>
      <c r="F145" s="39"/>
      <c r="G145" s="39"/>
      <c r="H145" s="39"/>
      <c r="I145" s="40" t="s">
        <v>113</v>
      </c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39" t="s">
        <v>115</v>
      </c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>
        <v>62</v>
      </c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>
        <v>67.33</v>
      </c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</row>
    <row r="146" spans="1:123" s="13" customFormat="1" x14ac:dyDescent="0.2">
      <c r="A146" s="39"/>
      <c r="B146" s="39"/>
      <c r="C146" s="39"/>
      <c r="D146" s="39"/>
      <c r="E146" s="39"/>
      <c r="F146" s="39"/>
      <c r="G146" s="39"/>
      <c r="H146" s="39"/>
      <c r="I146" s="40" t="s">
        <v>114</v>
      </c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</row>
    <row r="147" spans="1:123" s="13" customFormat="1" x14ac:dyDescent="0.2">
      <c r="A147" s="39" t="s">
        <v>225</v>
      </c>
      <c r="B147" s="39"/>
      <c r="C147" s="39"/>
      <c r="D147" s="39"/>
      <c r="E147" s="39"/>
      <c r="F147" s="39"/>
      <c r="G147" s="39"/>
      <c r="H147" s="39"/>
      <c r="I147" s="40" t="s">
        <v>117</v>
      </c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39" t="s">
        <v>44</v>
      </c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>
        <v>77.221000000000004</v>
      </c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>
        <v>86.677000000000007</v>
      </c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</row>
    <row r="148" spans="1:123" s="13" customFormat="1" x14ac:dyDescent="0.2">
      <c r="A148" s="39"/>
      <c r="B148" s="39"/>
      <c r="C148" s="39"/>
      <c r="D148" s="39"/>
      <c r="E148" s="39"/>
      <c r="F148" s="39"/>
      <c r="G148" s="39"/>
      <c r="H148" s="39"/>
      <c r="I148" s="40" t="s">
        <v>118</v>
      </c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39" t="s">
        <v>119</v>
      </c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</row>
    <row r="149" spans="1:123" s="13" customFormat="1" x14ac:dyDescent="0.2">
      <c r="A149" s="39" t="s">
        <v>226</v>
      </c>
      <c r="B149" s="39"/>
      <c r="C149" s="39"/>
      <c r="D149" s="39"/>
      <c r="E149" s="39"/>
      <c r="F149" s="39"/>
      <c r="G149" s="39"/>
      <c r="H149" s="39"/>
      <c r="I149" s="40" t="s">
        <v>121</v>
      </c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0" t="s">
        <v>423</v>
      </c>
      <c r="CC149" s="60"/>
      <c r="CD149" s="60"/>
      <c r="CE149" s="60"/>
      <c r="CF149" s="60"/>
      <c r="CG149" s="60"/>
      <c r="CH149" s="60"/>
      <c r="CI149" s="60"/>
      <c r="CJ149" s="60"/>
      <c r="CK149" s="60"/>
      <c r="CL149" s="60"/>
      <c r="CM149" s="60"/>
      <c r="CN149" s="60"/>
      <c r="CO149" s="60"/>
      <c r="CP149" s="60"/>
      <c r="CQ149" s="60"/>
      <c r="CR149" s="60"/>
      <c r="CS149" s="60"/>
      <c r="CT149" s="60"/>
      <c r="CU149" s="60"/>
      <c r="CV149" s="60"/>
      <c r="CW149" s="60"/>
      <c r="CX149" s="60" t="s">
        <v>423</v>
      </c>
      <c r="CY149" s="60"/>
      <c r="CZ149" s="60"/>
      <c r="DA149" s="60"/>
      <c r="DB149" s="60"/>
      <c r="DC149" s="60"/>
      <c r="DD149" s="60"/>
      <c r="DE149" s="60"/>
      <c r="DF149" s="60"/>
      <c r="DG149" s="60"/>
      <c r="DH149" s="60"/>
      <c r="DI149" s="60"/>
      <c r="DJ149" s="60"/>
      <c r="DK149" s="60"/>
      <c r="DL149" s="60"/>
      <c r="DM149" s="60"/>
      <c r="DN149" s="60"/>
      <c r="DO149" s="60"/>
      <c r="DP149" s="60"/>
      <c r="DQ149" s="60"/>
      <c r="DR149" s="60"/>
      <c r="DS149" s="60"/>
    </row>
    <row r="150" spans="1:123" s="13" customFormat="1" x14ac:dyDescent="0.2">
      <c r="A150" s="39"/>
      <c r="B150" s="39"/>
      <c r="C150" s="39"/>
      <c r="D150" s="39"/>
      <c r="E150" s="39"/>
      <c r="F150" s="39"/>
      <c r="G150" s="39"/>
      <c r="H150" s="39"/>
      <c r="I150" s="40" t="s">
        <v>122</v>
      </c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0"/>
      <c r="CC150" s="60"/>
      <c r="CD150" s="60"/>
      <c r="CE150" s="60"/>
      <c r="CF150" s="60"/>
      <c r="CG150" s="60"/>
      <c r="CH150" s="60"/>
      <c r="CI150" s="60"/>
      <c r="CJ150" s="60"/>
      <c r="CK150" s="60"/>
      <c r="CL150" s="60"/>
      <c r="CM150" s="60"/>
      <c r="CN150" s="60"/>
      <c r="CO150" s="60"/>
      <c r="CP150" s="60"/>
      <c r="CQ150" s="60"/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</row>
    <row r="151" spans="1:123" s="13" customFormat="1" x14ac:dyDescent="0.2">
      <c r="A151" s="39"/>
      <c r="B151" s="39"/>
      <c r="C151" s="39"/>
      <c r="D151" s="39"/>
      <c r="E151" s="39"/>
      <c r="F151" s="39"/>
      <c r="G151" s="39"/>
      <c r="H151" s="39"/>
      <c r="I151" s="40" t="s">
        <v>123</v>
      </c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60"/>
      <c r="CC151" s="60"/>
      <c r="CD151" s="60"/>
      <c r="CE151" s="60"/>
      <c r="CF151" s="60"/>
      <c r="CG151" s="60"/>
      <c r="CH151" s="60"/>
      <c r="CI151" s="60"/>
      <c r="CJ151" s="60"/>
      <c r="CK151" s="60"/>
      <c r="CL151" s="60"/>
      <c r="CM151" s="60"/>
      <c r="CN151" s="60"/>
      <c r="CO151" s="60"/>
      <c r="CP151" s="60"/>
      <c r="CQ151" s="60"/>
      <c r="CR151" s="60"/>
      <c r="CS151" s="60"/>
      <c r="CT151" s="60"/>
      <c r="CU151" s="60"/>
      <c r="CV151" s="60"/>
      <c r="CW151" s="60"/>
      <c r="CX151" s="60"/>
      <c r="CY151" s="60"/>
      <c r="CZ151" s="60"/>
      <c r="DA151" s="60"/>
      <c r="DB151" s="60"/>
      <c r="DC151" s="60"/>
      <c r="DD151" s="60"/>
      <c r="DE151" s="60"/>
      <c r="DF151" s="60"/>
      <c r="DG151" s="60"/>
      <c r="DH151" s="60"/>
      <c r="DI151" s="60"/>
      <c r="DJ151" s="60"/>
      <c r="DK151" s="60"/>
      <c r="DL151" s="60"/>
      <c r="DM151" s="60"/>
      <c r="DN151" s="60"/>
      <c r="DO151" s="60"/>
      <c r="DP151" s="60"/>
      <c r="DQ151" s="60"/>
      <c r="DR151" s="60"/>
      <c r="DS151" s="60"/>
    </row>
    <row r="152" spans="1:123" s="13" customFormat="1" x14ac:dyDescent="0.2">
      <c r="A152" s="39" t="s">
        <v>227</v>
      </c>
      <c r="B152" s="39"/>
      <c r="C152" s="39"/>
      <c r="D152" s="39"/>
      <c r="E152" s="39"/>
      <c r="F152" s="39"/>
      <c r="G152" s="39"/>
      <c r="H152" s="39"/>
      <c r="I152" s="40" t="s">
        <v>228</v>
      </c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39" t="s">
        <v>44</v>
      </c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</row>
    <row r="153" spans="1:123" s="13" customFormat="1" x14ac:dyDescent="0.2">
      <c r="A153" s="39" t="s">
        <v>229</v>
      </c>
      <c r="B153" s="39"/>
      <c r="C153" s="39"/>
      <c r="D153" s="39"/>
      <c r="E153" s="39"/>
      <c r="F153" s="39"/>
      <c r="G153" s="39"/>
      <c r="H153" s="39"/>
      <c r="I153" s="40" t="s">
        <v>230</v>
      </c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39" t="s">
        <v>44</v>
      </c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>
        <v>1563.05</v>
      </c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>
        <v>21676.43</v>
      </c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</row>
    <row r="154" spans="1:123" s="13" customFormat="1" x14ac:dyDescent="0.2">
      <c r="A154" s="39" t="s">
        <v>231</v>
      </c>
      <c r="B154" s="39"/>
      <c r="C154" s="39"/>
      <c r="D154" s="39"/>
      <c r="E154" s="39"/>
      <c r="F154" s="39"/>
      <c r="G154" s="39"/>
      <c r="H154" s="39"/>
      <c r="I154" s="40" t="s">
        <v>232</v>
      </c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39" t="s">
        <v>44</v>
      </c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>
        <v>1219.07</v>
      </c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>
        <v>1236.0999999999999</v>
      </c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</row>
    <row r="155" spans="1:123" s="13" customFormat="1" x14ac:dyDescent="0.2">
      <c r="A155" s="39" t="s">
        <v>233</v>
      </c>
      <c r="B155" s="39"/>
      <c r="C155" s="39"/>
      <c r="D155" s="39"/>
      <c r="E155" s="39"/>
      <c r="F155" s="39"/>
      <c r="G155" s="39"/>
      <c r="H155" s="39"/>
      <c r="I155" s="40" t="s">
        <v>48</v>
      </c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39" t="s">
        <v>44</v>
      </c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>
        <v>4944.3999999999996</v>
      </c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</row>
    <row r="156" spans="1:123" s="13" customFormat="1" x14ac:dyDescent="0.2">
      <c r="A156" s="39" t="s">
        <v>234</v>
      </c>
      <c r="B156" s="39"/>
      <c r="C156" s="39"/>
      <c r="D156" s="39"/>
      <c r="E156" s="39"/>
      <c r="F156" s="39"/>
      <c r="G156" s="39"/>
      <c r="H156" s="39"/>
      <c r="I156" s="40" t="s">
        <v>53</v>
      </c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39" t="s">
        <v>58</v>
      </c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63">
        <f>(CB155+CB154)/CB140</f>
        <v>1.227312384511905E-2</v>
      </c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>
        <f>(CX155+CX154)/CX140</f>
        <v>4.0804291302908448E-2</v>
      </c>
      <c r="CY156" s="63"/>
      <c r="CZ156" s="63"/>
      <c r="DA156" s="63"/>
      <c r="DB156" s="63"/>
      <c r="DC156" s="63"/>
      <c r="DD156" s="63"/>
      <c r="DE156" s="63"/>
      <c r="DF156" s="63"/>
      <c r="DG156" s="63"/>
      <c r="DH156" s="63"/>
      <c r="DI156" s="63"/>
      <c r="DJ156" s="63"/>
      <c r="DK156" s="63"/>
      <c r="DL156" s="63"/>
      <c r="DM156" s="63"/>
      <c r="DN156" s="63"/>
      <c r="DO156" s="63"/>
      <c r="DP156" s="63"/>
      <c r="DQ156" s="63"/>
      <c r="DR156" s="63"/>
      <c r="DS156" s="63"/>
    </row>
    <row r="157" spans="1:123" s="13" customFormat="1" x14ac:dyDescent="0.2">
      <c r="A157" s="39"/>
      <c r="B157" s="39"/>
      <c r="C157" s="39"/>
      <c r="D157" s="39"/>
      <c r="E157" s="39"/>
      <c r="F157" s="39"/>
      <c r="G157" s="39"/>
      <c r="H157" s="39"/>
      <c r="I157" s="40" t="s">
        <v>54</v>
      </c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  <c r="CZ157" s="63"/>
      <c r="DA157" s="63"/>
      <c r="DB157" s="63"/>
      <c r="DC157" s="63"/>
      <c r="DD157" s="63"/>
      <c r="DE157" s="63"/>
      <c r="DF157" s="63"/>
      <c r="DG157" s="63"/>
      <c r="DH157" s="63"/>
      <c r="DI157" s="63"/>
      <c r="DJ157" s="63"/>
      <c r="DK157" s="63"/>
      <c r="DL157" s="63"/>
      <c r="DM157" s="63"/>
      <c r="DN157" s="63"/>
      <c r="DO157" s="63"/>
      <c r="DP157" s="63"/>
      <c r="DQ157" s="63"/>
      <c r="DR157" s="63"/>
      <c r="DS157" s="63"/>
    </row>
    <row r="158" spans="1:123" s="13" customFormat="1" x14ac:dyDescent="0.2">
      <c r="A158" s="39"/>
      <c r="B158" s="39"/>
      <c r="C158" s="39"/>
      <c r="D158" s="39"/>
      <c r="E158" s="39"/>
      <c r="F158" s="39"/>
      <c r="G158" s="39"/>
      <c r="H158" s="39"/>
      <c r="I158" s="40" t="s">
        <v>235</v>
      </c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  <c r="CZ158" s="63"/>
      <c r="DA158" s="63"/>
      <c r="DB158" s="63"/>
      <c r="DC158" s="63"/>
      <c r="DD158" s="63"/>
      <c r="DE158" s="63"/>
      <c r="DF158" s="63"/>
      <c r="DG158" s="63"/>
      <c r="DH158" s="63"/>
      <c r="DI158" s="63"/>
      <c r="DJ158" s="63"/>
      <c r="DK158" s="63"/>
      <c r="DL158" s="63"/>
      <c r="DM158" s="63"/>
      <c r="DN158" s="63"/>
      <c r="DO158" s="63"/>
      <c r="DP158" s="63"/>
      <c r="DQ158" s="63"/>
      <c r="DR158" s="63"/>
      <c r="DS158" s="63"/>
    </row>
    <row r="159" spans="1:123" s="13" customFormat="1" x14ac:dyDescent="0.2">
      <c r="A159" s="39" t="s">
        <v>236</v>
      </c>
      <c r="B159" s="39"/>
      <c r="C159" s="39"/>
      <c r="D159" s="39"/>
      <c r="E159" s="39"/>
      <c r="F159" s="39"/>
      <c r="G159" s="39"/>
      <c r="H159" s="39"/>
      <c r="I159" s="40" t="s">
        <v>103</v>
      </c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40"/>
      <c r="CY159" s="40"/>
      <c r="CZ159" s="40"/>
      <c r="DA159" s="40"/>
      <c r="DB159" s="40"/>
      <c r="DC159" s="40"/>
      <c r="DD159" s="40"/>
      <c r="DE159" s="40"/>
      <c r="DF159" s="40"/>
      <c r="DG159" s="40"/>
      <c r="DH159" s="40"/>
      <c r="DI159" s="40"/>
      <c r="DJ159" s="40"/>
      <c r="DK159" s="40"/>
      <c r="DL159" s="40"/>
      <c r="DM159" s="40"/>
      <c r="DN159" s="40"/>
      <c r="DO159" s="40"/>
      <c r="DP159" s="40"/>
      <c r="DQ159" s="40"/>
      <c r="DR159" s="40"/>
      <c r="DS159" s="40"/>
    </row>
    <row r="160" spans="1:123" s="13" customFormat="1" x14ac:dyDescent="0.2">
      <c r="A160" s="39"/>
      <c r="B160" s="39"/>
      <c r="C160" s="39"/>
      <c r="D160" s="39"/>
      <c r="E160" s="39"/>
      <c r="F160" s="39"/>
      <c r="G160" s="39"/>
      <c r="H160" s="39"/>
      <c r="I160" s="40" t="s">
        <v>104</v>
      </c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  <c r="CE160" s="62"/>
      <c r="CF160" s="62"/>
      <c r="CG160" s="62"/>
      <c r="CH160" s="62"/>
      <c r="CI160" s="62"/>
      <c r="CJ160" s="62"/>
      <c r="CK160" s="62"/>
      <c r="CL160" s="62"/>
      <c r="CM160" s="62"/>
      <c r="CN160" s="62"/>
      <c r="CO160" s="62"/>
      <c r="CP160" s="62"/>
      <c r="CQ160" s="62"/>
      <c r="CR160" s="62"/>
      <c r="CS160" s="62"/>
      <c r="CT160" s="62"/>
      <c r="CU160" s="62"/>
      <c r="CV160" s="62"/>
      <c r="CW160" s="62"/>
      <c r="CX160" s="40"/>
      <c r="CY160" s="40"/>
      <c r="CZ160" s="40"/>
      <c r="DA160" s="40"/>
      <c r="DB160" s="40"/>
      <c r="DC160" s="40"/>
      <c r="DD160" s="40"/>
      <c r="DE160" s="40"/>
      <c r="DF160" s="40"/>
      <c r="DG160" s="40"/>
      <c r="DH160" s="40"/>
      <c r="DI160" s="40"/>
      <c r="DJ160" s="40"/>
      <c r="DK160" s="40"/>
      <c r="DL160" s="40"/>
      <c r="DM160" s="40"/>
      <c r="DN160" s="40"/>
      <c r="DO160" s="40"/>
      <c r="DP160" s="40"/>
      <c r="DQ160" s="40"/>
      <c r="DR160" s="40"/>
      <c r="DS160" s="40"/>
    </row>
    <row r="161" spans="1:123" s="13" customFormat="1" x14ac:dyDescent="0.2">
      <c r="A161" s="39"/>
      <c r="B161" s="39"/>
      <c r="C161" s="39"/>
      <c r="D161" s="39"/>
      <c r="E161" s="39"/>
      <c r="F161" s="39"/>
      <c r="G161" s="39"/>
      <c r="H161" s="39"/>
      <c r="I161" s="40" t="s">
        <v>237</v>
      </c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  <c r="CE161" s="62"/>
      <c r="CF161" s="62"/>
      <c r="CG161" s="62"/>
      <c r="CH161" s="62"/>
      <c r="CI161" s="62"/>
      <c r="CJ161" s="62"/>
      <c r="CK161" s="62"/>
      <c r="CL161" s="62"/>
      <c r="CM161" s="62"/>
      <c r="CN161" s="62"/>
      <c r="CO161" s="62"/>
      <c r="CP161" s="62"/>
      <c r="CQ161" s="62"/>
      <c r="CR161" s="62"/>
      <c r="CS161" s="62"/>
      <c r="CT161" s="62"/>
      <c r="CU161" s="62"/>
      <c r="CV161" s="62"/>
      <c r="CW161" s="62"/>
      <c r="CX161" s="40"/>
      <c r="CY161" s="40"/>
      <c r="CZ161" s="40"/>
      <c r="DA161" s="40"/>
      <c r="DB161" s="40"/>
      <c r="DC161" s="40"/>
      <c r="DD161" s="40"/>
      <c r="DE161" s="40"/>
      <c r="DF161" s="40"/>
      <c r="DG161" s="40"/>
      <c r="DH161" s="40"/>
      <c r="DI161" s="40"/>
      <c r="DJ161" s="40"/>
      <c r="DK161" s="40"/>
      <c r="DL161" s="40"/>
      <c r="DM161" s="40"/>
      <c r="DN161" s="40"/>
      <c r="DO161" s="40"/>
      <c r="DP161" s="40"/>
      <c r="DQ161" s="40"/>
      <c r="DR161" s="40"/>
      <c r="DS161" s="40"/>
    </row>
    <row r="162" spans="1:123" s="13" customFormat="1" x14ac:dyDescent="0.2">
      <c r="A162" s="39"/>
      <c r="B162" s="39"/>
      <c r="C162" s="39"/>
      <c r="D162" s="39"/>
      <c r="E162" s="39"/>
      <c r="F162" s="39"/>
      <c r="G162" s="39"/>
      <c r="H162" s="39"/>
      <c r="I162" s="40" t="s">
        <v>238</v>
      </c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62"/>
      <c r="CJ162" s="62"/>
      <c r="CK162" s="62"/>
      <c r="CL162" s="62"/>
      <c r="CM162" s="62"/>
      <c r="CN162" s="62"/>
      <c r="CO162" s="62"/>
      <c r="CP162" s="62"/>
      <c r="CQ162" s="62"/>
      <c r="CR162" s="62"/>
      <c r="CS162" s="62"/>
      <c r="CT162" s="62"/>
      <c r="CU162" s="62"/>
      <c r="CV162" s="62"/>
      <c r="CW162" s="62"/>
      <c r="CX162" s="40"/>
      <c r="CY162" s="40"/>
      <c r="CZ162" s="40"/>
      <c r="DA162" s="40"/>
      <c r="DB162" s="40"/>
      <c r="DC162" s="40"/>
      <c r="DD162" s="40"/>
      <c r="DE162" s="40"/>
      <c r="DF162" s="40"/>
      <c r="DG162" s="40"/>
      <c r="DH162" s="40"/>
      <c r="DI162" s="40"/>
      <c r="DJ162" s="40"/>
      <c r="DK162" s="40"/>
      <c r="DL162" s="40"/>
      <c r="DM162" s="40"/>
      <c r="DN162" s="40"/>
      <c r="DO162" s="40"/>
      <c r="DP162" s="40"/>
      <c r="DQ162" s="40"/>
      <c r="DR162" s="40"/>
      <c r="DS162" s="40"/>
    </row>
    <row r="163" spans="1:123" s="13" customFormat="1" x14ac:dyDescent="0.2">
      <c r="A163" s="39"/>
      <c r="B163" s="39"/>
      <c r="C163" s="39"/>
      <c r="D163" s="39"/>
      <c r="E163" s="39"/>
      <c r="F163" s="39"/>
      <c r="G163" s="39"/>
      <c r="H163" s="39"/>
      <c r="I163" s="40" t="s">
        <v>239</v>
      </c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62"/>
      <c r="CJ163" s="62"/>
      <c r="CK163" s="62"/>
      <c r="CL163" s="62"/>
      <c r="CM163" s="62"/>
      <c r="CN163" s="62"/>
      <c r="CO163" s="62"/>
      <c r="CP163" s="62"/>
      <c r="CQ163" s="62"/>
      <c r="CR163" s="62"/>
      <c r="CS163" s="62"/>
      <c r="CT163" s="62"/>
      <c r="CU163" s="62"/>
      <c r="CV163" s="62"/>
      <c r="CW163" s="62"/>
      <c r="CX163" s="40"/>
      <c r="CY163" s="40"/>
      <c r="CZ163" s="40"/>
      <c r="DA163" s="40"/>
      <c r="DB163" s="40"/>
      <c r="DC163" s="40"/>
      <c r="DD163" s="40"/>
      <c r="DE163" s="40"/>
      <c r="DF163" s="40"/>
      <c r="DG163" s="40"/>
      <c r="DH163" s="40"/>
      <c r="DI163" s="40"/>
      <c r="DJ163" s="40"/>
      <c r="DK163" s="40"/>
      <c r="DL163" s="40"/>
      <c r="DM163" s="40"/>
      <c r="DN163" s="40"/>
      <c r="DO163" s="40"/>
      <c r="DP163" s="40"/>
      <c r="DQ163" s="40"/>
      <c r="DR163" s="40"/>
      <c r="DS163" s="40"/>
    </row>
    <row r="164" spans="1:123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</row>
    <row r="165" spans="1:123" s="2" customFormat="1" ht="11.25" x14ac:dyDescent="0.2">
      <c r="A165" s="10" t="s">
        <v>318</v>
      </c>
    </row>
  </sheetData>
  <mergeCells count="653">
    <mergeCell ref="AP12:BE12"/>
    <mergeCell ref="A159:H163"/>
    <mergeCell ref="A10:H11"/>
    <mergeCell ref="AP10:BE11"/>
    <mergeCell ref="BF12:CA12"/>
    <mergeCell ref="CB12:CW12"/>
    <mergeCell ref="BF10:CA11"/>
    <mergeCell ref="CB10:CW11"/>
    <mergeCell ref="I10:AO10"/>
    <mergeCell ref="I11:AO11"/>
    <mergeCell ref="A12:H12"/>
    <mergeCell ref="A156:H158"/>
    <mergeCell ref="AP156:BE158"/>
    <mergeCell ref="BF156:CA158"/>
    <mergeCell ref="CB156:CW158"/>
    <mergeCell ref="I157:AO157"/>
    <mergeCell ref="I156:AO156"/>
    <mergeCell ref="CB155:CW155"/>
    <mergeCell ref="AP155:BE155"/>
    <mergeCell ref="BF155:CA155"/>
    <mergeCell ref="CX159:DS163"/>
    <mergeCell ref="I161:AO161"/>
    <mergeCell ref="CB159:CW163"/>
    <mergeCell ref="I162:AO162"/>
    <mergeCell ref="I160:AO160"/>
    <mergeCell ref="CB154:CW154"/>
    <mergeCell ref="CX154:DS154"/>
    <mergeCell ref="AP159:BE163"/>
    <mergeCell ref="BF159:CA163"/>
    <mergeCell ref="CX156:DS158"/>
    <mergeCell ref="I159:AO159"/>
    <mergeCell ref="I163:AO163"/>
    <mergeCell ref="CX155:DS155"/>
    <mergeCell ref="I158:AO158"/>
    <mergeCell ref="A154:H154"/>
    <mergeCell ref="I154:AO154"/>
    <mergeCell ref="AP154:BE154"/>
    <mergeCell ref="BF154:CA154"/>
    <mergeCell ref="A155:H155"/>
    <mergeCell ref="I155:AO155"/>
    <mergeCell ref="CX152:DS152"/>
    <mergeCell ref="A153:H153"/>
    <mergeCell ref="I153:AO153"/>
    <mergeCell ref="AP153:BE153"/>
    <mergeCell ref="BF153:CA153"/>
    <mergeCell ref="CB153:CW153"/>
    <mergeCell ref="CX153:DS153"/>
    <mergeCell ref="A152:H152"/>
    <mergeCell ref="I152:AO152"/>
    <mergeCell ref="AP152:BE152"/>
    <mergeCell ref="BF152:CA152"/>
    <mergeCell ref="A149:H151"/>
    <mergeCell ref="AP149:BE151"/>
    <mergeCell ref="BF149:CA151"/>
    <mergeCell ref="CB149:CW151"/>
    <mergeCell ref="I150:AO150"/>
    <mergeCell ref="CB152:CW152"/>
    <mergeCell ref="A147:H148"/>
    <mergeCell ref="BF147:CA148"/>
    <mergeCell ref="CB147:CW148"/>
    <mergeCell ref="CX147:DS148"/>
    <mergeCell ref="I147:AO147"/>
    <mergeCell ref="AP147:BE147"/>
    <mergeCell ref="CX149:DS151"/>
    <mergeCell ref="I149:AO149"/>
    <mergeCell ref="I148:AO148"/>
    <mergeCell ref="AP148:BE148"/>
    <mergeCell ref="I151:AO151"/>
    <mergeCell ref="A145:H146"/>
    <mergeCell ref="AP145:BE146"/>
    <mergeCell ref="BF145:CA146"/>
    <mergeCell ref="CB145:CW146"/>
    <mergeCell ref="I145:AO145"/>
    <mergeCell ref="A142:H144"/>
    <mergeCell ref="AP142:BE144"/>
    <mergeCell ref="BF142:CA144"/>
    <mergeCell ref="CB142:CW144"/>
    <mergeCell ref="I143:AO143"/>
    <mergeCell ref="I142:AO142"/>
    <mergeCell ref="BF140:CA141"/>
    <mergeCell ref="CB140:CW141"/>
    <mergeCell ref="I140:AO140"/>
    <mergeCell ref="CX145:DS146"/>
    <mergeCell ref="I144:AO144"/>
    <mergeCell ref="CX142:DS144"/>
    <mergeCell ref="I146:AO146"/>
    <mergeCell ref="CX140:DS141"/>
    <mergeCell ref="I141:AO141"/>
    <mergeCell ref="A139:H139"/>
    <mergeCell ref="I139:AO139"/>
    <mergeCell ref="AP139:BE139"/>
    <mergeCell ref="BF139:CA139"/>
    <mergeCell ref="CB139:CW139"/>
    <mergeCell ref="CX139:DS139"/>
    <mergeCell ref="A140:H141"/>
    <mergeCell ref="AP140:BE141"/>
    <mergeCell ref="CB137:CW137"/>
    <mergeCell ref="CX137:DS137"/>
    <mergeCell ref="A138:H138"/>
    <mergeCell ref="I138:AO138"/>
    <mergeCell ref="AP138:BE138"/>
    <mergeCell ref="BF138:CA138"/>
    <mergeCell ref="CB138:CW138"/>
    <mergeCell ref="CX138:DS138"/>
    <mergeCell ref="A137:H137"/>
    <mergeCell ref="I137:AO137"/>
    <mergeCell ref="AP137:BE137"/>
    <mergeCell ref="BF137:CA137"/>
    <mergeCell ref="CB135:CW135"/>
    <mergeCell ref="CX135:DS135"/>
    <mergeCell ref="A136:H136"/>
    <mergeCell ref="I136:AO136"/>
    <mergeCell ref="AP136:BE136"/>
    <mergeCell ref="BF136:CA136"/>
    <mergeCell ref="CB136:CW136"/>
    <mergeCell ref="CX136:DS136"/>
    <mergeCell ref="A135:H135"/>
    <mergeCell ref="I135:AO135"/>
    <mergeCell ref="AP135:BE135"/>
    <mergeCell ref="BF135:CA135"/>
    <mergeCell ref="A130:H134"/>
    <mergeCell ref="AP130:BE134"/>
    <mergeCell ref="BF130:CA134"/>
    <mergeCell ref="CB130:CW134"/>
    <mergeCell ref="I133:AO133"/>
    <mergeCell ref="A128:H129"/>
    <mergeCell ref="AP128:BE129"/>
    <mergeCell ref="BF128:CA129"/>
    <mergeCell ref="CB128:CW129"/>
    <mergeCell ref="I128:AO128"/>
    <mergeCell ref="CX130:DS134"/>
    <mergeCell ref="I132:AO132"/>
    <mergeCell ref="I131:AO131"/>
    <mergeCell ref="I130:AO130"/>
    <mergeCell ref="I134:AO134"/>
    <mergeCell ref="CB125:CW126"/>
    <mergeCell ref="I125:AO125"/>
    <mergeCell ref="CX128:DS129"/>
    <mergeCell ref="I129:AO129"/>
    <mergeCell ref="I126:AO126"/>
    <mergeCell ref="A127:H127"/>
    <mergeCell ref="I127:AO127"/>
    <mergeCell ref="AP127:BE127"/>
    <mergeCell ref="BF127:CA127"/>
    <mergeCell ref="CB127:CW127"/>
    <mergeCell ref="CX127:DS127"/>
    <mergeCell ref="A125:H126"/>
    <mergeCell ref="AP125:BE126"/>
    <mergeCell ref="BF125:CA126"/>
    <mergeCell ref="CX125:DS126"/>
    <mergeCell ref="I124:AO124"/>
    <mergeCell ref="A121:H124"/>
    <mergeCell ref="AP121:BE124"/>
    <mergeCell ref="BF121:CA124"/>
    <mergeCell ref="CB121:CW124"/>
    <mergeCell ref="I123:AO123"/>
    <mergeCell ref="CX121:DS124"/>
    <mergeCell ref="I122:AO122"/>
    <mergeCell ref="I121:AO121"/>
    <mergeCell ref="CB119:CW119"/>
    <mergeCell ref="CX119:DS119"/>
    <mergeCell ref="A120:H120"/>
    <mergeCell ref="I120:AO120"/>
    <mergeCell ref="AP120:BE120"/>
    <mergeCell ref="BF120:CA120"/>
    <mergeCell ref="CB120:CW120"/>
    <mergeCell ref="CX120:DS120"/>
    <mergeCell ref="A119:H119"/>
    <mergeCell ref="I119:AO119"/>
    <mergeCell ref="AP119:BE119"/>
    <mergeCell ref="BF119:CA119"/>
    <mergeCell ref="CB117:CW117"/>
    <mergeCell ref="CX117:DS117"/>
    <mergeCell ref="A118:H118"/>
    <mergeCell ref="I118:AO118"/>
    <mergeCell ref="AP118:BE118"/>
    <mergeCell ref="BF118:CA118"/>
    <mergeCell ref="CB118:CW118"/>
    <mergeCell ref="CX118:DS118"/>
    <mergeCell ref="A117:H117"/>
    <mergeCell ref="I117:AO117"/>
    <mergeCell ref="AP117:BE117"/>
    <mergeCell ref="BF117:CA117"/>
    <mergeCell ref="A112:H116"/>
    <mergeCell ref="AP112:BE116"/>
    <mergeCell ref="BF112:CA116"/>
    <mergeCell ref="CB112:CW116"/>
    <mergeCell ref="BF110:CA111"/>
    <mergeCell ref="CB110:CW111"/>
    <mergeCell ref="I110:AO110"/>
    <mergeCell ref="I116:AO116"/>
    <mergeCell ref="A110:H111"/>
    <mergeCell ref="CX112:DS116"/>
    <mergeCell ref="I114:AO114"/>
    <mergeCell ref="I113:AO113"/>
    <mergeCell ref="I112:AO112"/>
    <mergeCell ref="I115:AO115"/>
    <mergeCell ref="CX110:DS111"/>
    <mergeCell ref="I111:AO111"/>
    <mergeCell ref="AP110:BE111"/>
    <mergeCell ref="A109:H109"/>
    <mergeCell ref="I109:AO109"/>
    <mergeCell ref="AP109:BE109"/>
    <mergeCell ref="BF109:CA109"/>
    <mergeCell ref="CB109:CW109"/>
    <mergeCell ref="CX109:DS109"/>
    <mergeCell ref="A107:H108"/>
    <mergeCell ref="AP107:BE108"/>
    <mergeCell ref="BF107:CA108"/>
    <mergeCell ref="CB107:CW108"/>
    <mergeCell ref="I107:AO107"/>
    <mergeCell ref="CB105:CW105"/>
    <mergeCell ref="I105:AO105"/>
    <mergeCell ref="AP105:BE105"/>
    <mergeCell ref="BF105:CA105"/>
    <mergeCell ref="CX105:DS105"/>
    <mergeCell ref="CX107:DS108"/>
    <mergeCell ref="A106:H106"/>
    <mergeCell ref="I106:AO106"/>
    <mergeCell ref="AP106:BE106"/>
    <mergeCell ref="BF106:CA106"/>
    <mergeCell ref="CB106:CW106"/>
    <mergeCell ref="CX106:DS106"/>
    <mergeCell ref="I108:AO108"/>
    <mergeCell ref="A105:H105"/>
    <mergeCell ref="A101:H104"/>
    <mergeCell ref="AP101:BE104"/>
    <mergeCell ref="BF101:CA104"/>
    <mergeCell ref="CB101:CW104"/>
    <mergeCell ref="I103:AO103"/>
    <mergeCell ref="A100:H100"/>
    <mergeCell ref="I100:AO100"/>
    <mergeCell ref="AP100:BE100"/>
    <mergeCell ref="BF100:CA100"/>
    <mergeCell ref="CB99:CW99"/>
    <mergeCell ref="CX99:DS99"/>
    <mergeCell ref="CX101:DS104"/>
    <mergeCell ref="I102:AO102"/>
    <mergeCell ref="I101:AO101"/>
    <mergeCell ref="CB100:CW100"/>
    <mergeCell ref="CX100:DS100"/>
    <mergeCell ref="I104:AO104"/>
    <mergeCell ref="A99:H99"/>
    <mergeCell ref="I99:AO99"/>
    <mergeCell ref="AP99:BE99"/>
    <mergeCell ref="BF99:CA99"/>
    <mergeCell ref="CB97:CW97"/>
    <mergeCell ref="CX97:DS97"/>
    <mergeCell ref="A98:H98"/>
    <mergeCell ref="I98:AO98"/>
    <mergeCell ref="AP98:BE98"/>
    <mergeCell ref="BF98:CA98"/>
    <mergeCell ref="CB98:CW98"/>
    <mergeCell ref="CX98:DS98"/>
    <mergeCell ref="A97:H97"/>
    <mergeCell ref="I97:AO97"/>
    <mergeCell ref="AP97:BE97"/>
    <mergeCell ref="BF97:CA97"/>
    <mergeCell ref="CB95:CW95"/>
    <mergeCell ref="CX95:DS95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AP95:BE95"/>
    <mergeCell ref="BF95:CA95"/>
    <mergeCell ref="CB93:CW93"/>
    <mergeCell ref="CX93:DS93"/>
    <mergeCell ref="A94:H94"/>
    <mergeCell ref="I94:AO94"/>
    <mergeCell ref="AP94:BE94"/>
    <mergeCell ref="BF94:CA94"/>
    <mergeCell ref="CB94:CW94"/>
    <mergeCell ref="CX94:DS94"/>
    <mergeCell ref="A93:H93"/>
    <mergeCell ref="I93:AO93"/>
    <mergeCell ref="AP93:BE93"/>
    <mergeCell ref="BF93:CA93"/>
    <mergeCell ref="CB91:CW91"/>
    <mergeCell ref="CX91:DS91"/>
    <mergeCell ref="A92:H92"/>
    <mergeCell ref="I92:AO92"/>
    <mergeCell ref="AP92:BE92"/>
    <mergeCell ref="BF92:CA92"/>
    <mergeCell ref="CB92:CW92"/>
    <mergeCell ref="CX92:DS92"/>
    <mergeCell ref="A91:H91"/>
    <mergeCell ref="I91:AO91"/>
    <mergeCell ref="AP91:BE91"/>
    <mergeCell ref="BF91:CA91"/>
    <mergeCell ref="CX89:DS89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BF89:CA89"/>
    <mergeCell ref="A84:H88"/>
    <mergeCell ref="AP84:BE88"/>
    <mergeCell ref="BF84:CA88"/>
    <mergeCell ref="CB84:CW88"/>
    <mergeCell ref="I87:AO87"/>
    <mergeCell ref="CB89:CW89"/>
    <mergeCell ref="A83:H83"/>
    <mergeCell ref="I83:AO83"/>
    <mergeCell ref="AP83:BE83"/>
    <mergeCell ref="BF83:CA83"/>
    <mergeCell ref="CB82:CW82"/>
    <mergeCell ref="CX82:DS82"/>
    <mergeCell ref="A82:H82"/>
    <mergeCell ref="I82:AO82"/>
    <mergeCell ref="AP82:BE82"/>
    <mergeCell ref="BF82:CA82"/>
    <mergeCell ref="CX84:DS88"/>
    <mergeCell ref="I86:AO86"/>
    <mergeCell ref="I85:AO85"/>
    <mergeCell ref="I84:AO84"/>
    <mergeCell ref="CB83:CW83"/>
    <mergeCell ref="CX83:DS83"/>
    <mergeCell ref="I88:AO88"/>
    <mergeCell ref="CB80:CW80"/>
    <mergeCell ref="CX80:DS80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AP80:BE80"/>
    <mergeCell ref="BF80:CA80"/>
    <mergeCell ref="CB78:CW78"/>
    <mergeCell ref="CX78:DS78"/>
    <mergeCell ref="A79:H79"/>
    <mergeCell ref="I79:AO79"/>
    <mergeCell ref="AP79:BE79"/>
    <mergeCell ref="BF79:CA79"/>
    <mergeCell ref="CB79:CW79"/>
    <mergeCell ref="CX79:DS79"/>
    <mergeCell ref="I77:AO77"/>
    <mergeCell ref="A78:H78"/>
    <mergeCell ref="I78:AO78"/>
    <mergeCell ref="AP78:BE78"/>
    <mergeCell ref="BF78:CA78"/>
    <mergeCell ref="A76:H77"/>
    <mergeCell ref="AP76:BE77"/>
    <mergeCell ref="BF76:CA77"/>
    <mergeCell ref="CB76:CW77"/>
    <mergeCell ref="I76:AO76"/>
    <mergeCell ref="CB74:CW74"/>
    <mergeCell ref="CX76:DS77"/>
    <mergeCell ref="A75:H75"/>
    <mergeCell ref="I75:AO75"/>
    <mergeCell ref="AP75:BE75"/>
    <mergeCell ref="BF75:CA75"/>
    <mergeCell ref="CB75:CW75"/>
    <mergeCell ref="CX75:DS75"/>
    <mergeCell ref="AP73:BE73"/>
    <mergeCell ref="BF73:CA73"/>
    <mergeCell ref="CB73:CW73"/>
    <mergeCell ref="CX73:DS73"/>
    <mergeCell ref="A72:H72"/>
    <mergeCell ref="A74:H74"/>
    <mergeCell ref="I74:AO74"/>
    <mergeCell ref="AP74:BE74"/>
    <mergeCell ref="BF74:CA74"/>
    <mergeCell ref="A71:H71"/>
    <mergeCell ref="I71:AO71"/>
    <mergeCell ref="AP71:BE71"/>
    <mergeCell ref="BF71:CA71"/>
    <mergeCell ref="CB71:CW71"/>
    <mergeCell ref="CX74:DS74"/>
    <mergeCell ref="CB72:CW72"/>
    <mergeCell ref="CX72:DS72"/>
    <mergeCell ref="A73:H73"/>
    <mergeCell ref="I73:AO73"/>
    <mergeCell ref="BF68:CA69"/>
    <mergeCell ref="CX68:DS69"/>
    <mergeCell ref="I69:AO69"/>
    <mergeCell ref="I72:AO72"/>
    <mergeCell ref="AP72:BE72"/>
    <mergeCell ref="BF72:CA72"/>
    <mergeCell ref="CB70:CW70"/>
    <mergeCell ref="CX70:DS70"/>
    <mergeCell ref="BF67:CA67"/>
    <mergeCell ref="CB67:CW67"/>
    <mergeCell ref="CX67:DS67"/>
    <mergeCell ref="CX71:DS71"/>
    <mergeCell ref="A70:H70"/>
    <mergeCell ref="I70:AO70"/>
    <mergeCell ref="AP70:BE70"/>
    <mergeCell ref="BF70:CA70"/>
    <mergeCell ref="A68:H69"/>
    <mergeCell ref="AP68:BE69"/>
    <mergeCell ref="A66:H66"/>
    <mergeCell ref="I66:AO66"/>
    <mergeCell ref="AP66:BE66"/>
    <mergeCell ref="BF66:CA66"/>
    <mergeCell ref="CB68:CW69"/>
    <mergeCell ref="I68:AO68"/>
    <mergeCell ref="CB66:CW66"/>
    <mergeCell ref="A67:H67"/>
    <mergeCell ref="I67:AO67"/>
    <mergeCell ref="AP67:BE67"/>
    <mergeCell ref="CX66:DS66"/>
    <mergeCell ref="CB64:CW64"/>
    <mergeCell ref="CX64:DS64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CB62:CW62"/>
    <mergeCell ref="CX62:DS62"/>
    <mergeCell ref="A63:H63"/>
    <mergeCell ref="I63:AO63"/>
    <mergeCell ref="AP63:BE63"/>
    <mergeCell ref="BF63:CA63"/>
    <mergeCell ref="CB63:CW63"/>
    <mergeCell ref="CX63:DS63"/>
    <mergeCell ref="A62:H62"/>
    <mergeCell ref="I62:AO62"/>
    <mergeCell ref="AP62:BE62"/>
    <mergeCell ref="BF62:CA62"/>
    <mergeCell ref="CX54:DS54"/>
    <mergeCell ref="CB54:CW54"/>
    <mergeCell ref="I61:AO61"/>
    <mergeCell ref="A56:H61"/>
    <mergeCell ref="AP56:BE61"/>
    <mergeCell ref="BF56:CA61"/>
    <mergeCell ref="CX22:DS27"/>
    <mergeCell ref="CB56:CW61"/>
    <mergeCell ref="I60:AO60"/>
    <mergeCell ref="CB55:CW55"/>
    <mergeCell ref="CX55:DS55"/>
    <mergeCell ref="CX56:DS61"/>
    <mergeCell ref="I59:AO59"/>
    <mergeCell ref="I58:AO58"/>
    <mergeCell ref="I57:AO57"/>
    <mergeCell ref="I56:AO56"/>
    <mergeCell ref="CX19:DS19"/>
    <mergeCell ref="A55:H55"/>
    <mergeCell ref="I55:AO55"/>
    <mergeCell ref="AP55:BE55"/>
    <mergeCell ref="BF55:CA55"/>
    <mergeCell ref="CX28:DS28"/>
    <mergeCell ref="A22:H27"/>
    <mergeCell ref="AP22:BE27"/>
    <mergeCell ref="BF22:CA27"/>
    <mergeCell ref="CB17:CW17"/>
    <mergeCell ref="CX17:DS17"/>
    <mergeCell ref="A18:H18"/>
    <mergeCell ref="AP18:BE18"/>
    <mergeCell ref="BF18:CA18"/>
    <mergeCell ref="CX20:DS20"/>
    <mergeCell ref="A19:H19"/>
    <mergeCell ref="AP19:BE19"/>
    <mergeCell ref="BF19:CA19"/>
    <mergeCell ref="CX18:DS18"/>
    <mergeCell ref="A28:H28"/>
    <mergeCell ref="AP28:BE28"/>
    <mergeCell ref="BF28:CA28"/>
    <mergeCell ref="CB28:CW28"/>
    <mergeCell ref="CX21:DS21"/>
    <mergeCell ref="CB20:CW20"/>
    <mergeCell ref="A21:H21"/>
    <mergeCell ref="AP21:BE21"/>
    <mergeCell ref="BF21:CA21"/>
    <mergeCell ref="CB21:CW21"/>
    <mergeCell ref="I27:AO27"/>
    <mergeCell ref="CB19:CW19"/>
    <mergeCell ref="CB29:CW29"/>
    <mergeCell ref="CX15:DS15"/>
    <mergeCell ref="AP17:BE17"/>
    <mergeCell ref="BF17:CA17"/>
    <mergeCell ref="CB16:CW16"/>
    <mergeCell ref="CB22:CW27"/>
    <mergeCell ref="CB15:CW15"/>
    <mergeCell ref="CB18:CW18"/>
    <mergeCell ref="CX29:DS29"/>
    <mergeCell ref="CB30:CW30"/>
    <mergeCell ref="A15:H15"/>
    <mergeCell ref="AP15:BE15"/>
    <mergeCell ref="BF15:CA15"/>
    <mergeCell ref="AP30:BE30"/>
    <mergeCell ref="BF30:CA30"/>
    <mergeCell ref="A20:H20"/>
    <mergeCell ref="AP20:BE20"/>
    <mergeCell ref="CX30:DS30"/>
    <mergeCell ref="A13:H14"/>
    <mergeCell ref="AP13:BE14"/>
    <mergeCell ref="BF13:CA14"/>
    <mergeCell ref="A29:H29"/>
    <mergeCell ref="I29:AO29"/>
    <mergeCell ref="AP29:BE29"/>
    <mergeCell ref="BF20:CA20"/>
    <mergeCell ref="BF29:CA29"/>
    <mergeCell ref="I28:AO28"/>
    <mergeCell ref="I26:AO26"/>
    <mergeCell ref="A31:H31"/>
    <mergeCell ref="I31:AO31"/>
    <mergeCell ref="AP31:BE31"/>
    <mergeCell ref="BF31:CA31"/>
    <mergeCell ref="A30:H30"/>
    <mergeCell ref="I30:AO30"/>
    <mergeCell ref="CX31:DS31"/>
    <mergeCell ref="CB31:CW31"/>
    <mergeCell ref="CX33:DS33"/>
    <mergeCell ref="A32:H32"/>
    <mergeCell ref="I32:AO32"/>
    <mergeCell ref="AP32:BE32"/>
    <mergeCell ref="BF32:CA32"/>
    <mergeCell ref="CB32:CW32"/>
    <mergeCell ref="CX32:DS32"/>
    <mergeCell ref="A33:H33"/>
    <mergeCell ref="CB33:CW33"/>
    <mergeCell ref="A39:H39"/>
    <mergeCell ref="I39:AO39"/>
    <mergeCell ref="AP39:BE39"/>
    <mergeCell ref="BF39:CA39"/>
    <mergeCell ref="I33:AO33"/>
    <mergeCell ref="AP33:BE33"/>
    <mergeCell ref="BF33:CA33"/>
    <mergeCell ref="A34:H38"/>
    <mergeCell ref="AP34:BE38"/>
    <mergeCell ref="CB40:CW40"/>
    <mergeCell ref="CX40:DS40"/>
    <mergeCell ref="A40:H40"/>
    <mergeCell ref="I40:AO40"/>
    <mergeCell ref="AP40:BE40"/>
    <mergeCell ref="BF40:CA40"/>
    <mergeCell ref="CX34:DS38"/>
    <mergeCell ref="I36:AO36"/>
    <mergeCell ref="I37:AO37"/>
    <mergeCell ref="I38:AO38"/>
    <mergeCell ref="CB39:CW39"/>
    <mergeCell ref="CX39:DS39"/>
    <mergeCell ref="I34:AO34"/>
    <mergeCell ref="CB34:CW38"/>
    <mergeCell ref="I35:AO35"/>
    <mergeCell ref="BF34:CA38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2:H42"/>
    <mergeCell ref="I42:AO42"/>
    <mergeCell ref="AP42:BE42"/>
    <mergeCell ref="BF42:CA42"/>
    <mergeCell ref="CB44:CW44"/>
    <mergeCell ref="CX44:DS44"/>
    <mergeCell ref="A43:H43"/>
    <mergeCell ref="I43:AO43"/>
    <mergeCell ref="AP43:BE43"/>
    <mergeCell ref="BF43:CA43"/>
    <mergeCell ref="CB43:CW43"/>
    <mergeCell ref="CX43:DS43"/>
    <mergeCell ref="A44:H44"/>
    <mergeCell ref="I44:AO44"/>
    <mergeCell ref="AP44:BE44"/>
    <mergeCell ref="BF44:CA44"/>
    <mergeCell ref="AP45:BE49"/>
    <mergeCell ref="BF45:CA49"/>
    <mergeCell ref="I45:AO45"/>
    <mergeCell ref="A45:H49"/>
    <mergeCell ref="CB45:CW49"/>
    <mergeCell ref="I46:AO46"/>
    <mergeCell ref="CX51:DS51"/>
    <mergeCell ref="CX45:DS49"/>
    <mergeCell ref="I47:AO47"/>
    <mergeCell ref="I48:AO48"/>
    <mergeCell ref="I49:AO49"/>
    <mergeCell ref="I50:AO50"/>
    <mergeCell ref="AP50:BE50"/>
    <mergeCell ref="BF50:CA50"/>
    <mergeCell ref="CB50:CW50"/>
    <mergeCell ref="CX50:DS50"/>
    <mergeCell ref="CX52:DS52"/>
    <mergeCell ref="I19:AO19"/>
    <mergeCell ref="I20:AO20"/>
    <mergeCell ref="I21:AO21"/>
    <mergeCell ref="I22:AO22"/>
    <mergeCell ref="I23:AO23"/>
    <mergeCell ref="BF51:CA51"/>
    <mergeCell ref="CB51:CW51"/>
    <mergeCell ref="I52:AO52"/>
    <mergeCell ref="AP52:BE52"/>
    <mergeCell ref="BF53:CA53"/>
    <mergeCell ref="CB53:CW53"/>
    <mergeCell ref="I17:AO17"/>
    <mergeCell ref="I18:AO18"/>
    <mergeCell ref="BF52:CA52"/>
    <mergeCell ref="CB52:CW52"/>
    <mergeCell ref="I24:AO24"/>
    <mergeCell ref="I25:AO25"/>
    <mergeCell ref="I51:AO51"/>
    <mergeCell ref="AP51:BE51"/>
    <mergeCell ref="BF54:CA54"/>
    <mergeCell ref="CX53:DS53"/>
    <mergeCell ref="A16:H16"/>
    <mergeCell ref="I16:AO16"/>
    <mergeCell ref="AP16:BE16"/>
    <mergeCell ref="BF16:CA16"/>
    <mergeCell ref="CX16:DS16"/>
    <mergeCell ref="A53:H53"/>
    <mergeCell ref="I53:AO53"/>
    <mergeCell ref="AP53:BE53"/>
    <mergeCell ref="I15:AO15"/>
    <mergeCell ref="A54:H54"/>
    <mergeCell ref="I54:AO54"/>
    <mergeCell ref="AP54:BE54"/>
    <mergeCell ref="A17:H17"/>
    <mergeCell ref="A52:H52"/>
    <mergeCell ref="A51:H51"/>
    <mergeCell ref="A50:H50"/>
    <mergeCell ref="A8:H8"/>
    <mergeCell ref="I8:AO8"/>
    <mergeCell ref="AP8:BE8"/>
    <mergeCell ref="I14:AO14"/>
    <mergeCell ref="CX12:DS12"/>
    <mergeCell ref="CX10:DS11"/>
    <mergeCell ref="I13:AO13"/>
    <mergeCell ref="CB13:CW14"/>
    <mergeCell ref="CX13:DS14"/>
    <mergeCell ref="I12:AO12"/>
    <mergeCell ref="A5:DS5"/>
    <mergeCell ref="A7:H7"/>
    <mergeCell ref="I7:AO7"/>
    <mergeCell ref="AP7:BE7"/>
    <mergeCell ref="A9:H9"/>
    <mergeCell ref="I9:AO9"/>
    <mergeCell ref="AP9:BE9"/>
    <mergeCell ref="BF7:CA9"/>
    <mergeCell ref="CB7:CW9"/>
    <mergeCell ref="CX7:DS9"/>
  </mergeCells>
  <phoneticPr fontId="12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O93"/>
  <sheetViews>
    <sheetView workbookViewId="0">
      <selection activeCell="CU17" sqref="CU17:DN18"/>
    </sheetView>
  </sheetViews>
  <sheetFormatPr defaultColWidth="1.140625" defaultRowHeight="15.75" x14ac:dyDescent="0.25"/>
  <cols>
    <col min="1" max="38" width="1.140625" style="1"/>
    <col min="39" max="39" width="4" style="1" customWidth="1"/>
    <col min="40" max="117" width="1.140625" style="1"/>
    <col min="118" max="118" width="5" style="1" customWidth="1"/>
    <col min="119" max="16384" width="1.140625" style="1"/>
  </cols>
  <sheetData>
    <row r="1" spans="1:119" s="2" customFormat="1" ht="11.25" x14ac:dyDescent="0.2">
      <c r="DO1" s="3"/>
    </row>
    <row r="2" spans="1:119" s="2" customFormat="1" ht="11.25" x14ac:dyDescent="0.2">
      <c r="DO2" s="3"/>
    </row>
    <row r="3" spans="1:119" s="2" customFormat="1" ht="11.25" x14ac:dyDescent="0.2">
      <c r="DO3" s="3"/>
    </row>
    <row r="5" spans="1:119" s="8" customFormat="1" ht="18.75" x14ac:dyDescent="0.3">
      <c r="A5" s="23" t="s">
        <v>240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</row>
    <row r="7" spans="1:119" x14ac:dyDescent="0.25">
      <c r="A7" s="27" t="s">
        <v>23</v>
      </c>
      <c r="B7" s="28"/>
      <c r="C7" s="28"/>
      <c r="D7" s="28"/>
      <c r="E7" s="28"/>
      <c r="F7" s="28"/>
      <c r="G7" s="27" t="s">
        <v>25</v>
      </c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9"/>
      <c r="AN7" s="27" t="s">
        <v>26</v>
      </c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9"/>
      <c r="BD7" s="49" t="s">
        <v>432</v>
      </c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1"/>
      <c r="BY7" s="49" t="s">
        <v>429</v>
      </c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1"/>
      <c r="CU7" s="49" t="s">
        <v>421</v>
      </c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</row>
    <row r="8" spans="1:119" x14ac:dyDescent="0.25">
      <c r="A8" s="30" t="s">
        <v>24</v>
      </c>
      <c r="B8" s="31"/>
      <c r="C8" s="31"/>
      <c r="D8" s="31"/>
      <c r="E8" s="31"/>
      <c r="F8" s="31"/>
      <c r="G8" s="30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2"/>
      <c r="AN8" s="30" t="s">
        <v>27</v>
      </c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2"/>
      <c r="BD8" s="52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4"/>
      <c r="BY8" s="52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4"/>
      <c r="CU8" s="52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</row>
    <row r="9" spans="1:119" ht="15.75" customHeight="1" x14ac:dyDescent="0.25">
      <c r="A9" s="33"/>
      <c r="B9" s="19"/>
      <c r="C9" s="19"/>
      <c r="D9" s="19"/>
      <c r="E9" s="19"/>
      <c r="F9" s="19"/>
      <c r="G9" s="33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34"/>
      <c r="AN9" s="33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34"/>
      <c r="BD9" s="55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7"/>
      <c r="BY9" s="55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7"/>
      <c r="CU9" s="55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</row>
    <row r="10" spans="1:119" s="13" customFormat="1" ht="21" customHeight="1" x14ac:dyDescent="0.2">
      <c r="A10" s="38" t="s">
        <v>36</v>
      </c>
      <c r="B10" s="38"/>
      <c r="C10" s="38"/>
      <c r="D10" s="38"/>
      <c r="E10" s="38"/>
      <c r="F10" s="38"/>
      <c r="G10" s="37" t="s">
        <v>241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8" t="s">
        <v>63</v>
      </c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</row>
    <row r="11" spans="1:119" s="13" customFormat="1" x14ac:dyDescent="0.2">
      <c r="A11" s="39" t="s">
        <v>49</v>
      </c>
      <c r="B11" s="39"/>
      <c r="C11" s="39"/>
      <c r="D11" s="39"/>
      <c r="E11" s="39"/>
      <c r="F11" s="39"/>
      <c r="G11" s="40" t="s">
        <v>242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39" t="s">
        <v>63</v>
      </c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</row>
    <row r="12" spans="1:119" s="13" customFormat="1" x14ac:dyDescent="0.2">
      <c r="A12" s="39"/>
      <c r="B12" s="39"/>
      <c r="C12" s="39"/>
      <c r="D12" s="39"/>
      <c r="E12" s="39"/>
      <c r="F12" s="39"/>
      <c r="G12" s="40" t="s">
        <v>243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</row>
    <row r="13" spans="1:119" x14ac:dyDescent="0.25">
      <c r="A13" s="39"/>
      <c r="B13" s="39"/>
      <c r="C13" s="39"/>
      <c r="D13" s="39"/>
      <c r="E13" s="39"/>
      <c r="F13" s="39"/>
      <c r="G13" s="40" t="s">
        <v>244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</row>
    <row r="14" spans="1:119" x14ac:dyDescent="0.25">
      <c r="A14" s="39"/>
      <c r="B14" s="39"/>
      <c r="C14" s="39"/>
      <c r="D14" s="39"/>
      <c r="E14" s="39"/>
      <c r="F14" s="39"/>
      <c r="G14" s="40" t="s">
        <v>245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</row>
    <row r="15" spans="1:119" x14ac:dyDescent="0.25">
      <c r="A15" s="39"/>
      <c r="B15" s="39"/>
      <c r="C15" s="39"/>
      <c r="D15" s="39"/>
      <c r="E15" s="39"/>
      <c r="F15" s="39"/>
      <c r="G15" s="40" t="s">
        <v>246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</row>
    <row r="16" spans="1:119" x14ac:dyDescent="0.25">
      <c r="A16" s="39" t="s">
        <v>59</v>
      </c>
      <c r="B16" s="39"/>
      <c r="C16" s="39"/>
      <c r="D16" s="39"/>
      <c r="E16" s="39"/>
      <c r="F16" s="39"/>
      <c r="G16" s="40" t="s">
        <v>247</v>
      </c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39" t="s">
        <v>248</v>
      </c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</row>
    <row r="17" spans="1:118" x14ac:dyDescent="0.25">
      <c r="A17" s="39" t="s">
        <v>85</v>
      </c>
      <c r="B17" s="39"/>
      <c r="C17" s="39"/>
      <c r="D17" s="39"/>
      <c r="E17" s="39"/>
      <c r="F17" s="39"/>
      <c r="G17" s="40" t="s">
        <v>249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39" t="s">
        <v>248</v>
      </c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</row>
    <row r="18" spans="1:118" x14ac:dyDescent="0.25">
      <c r="A18" s="39"/>
      <c r="B18" s="39"/>
      <c r="C18" s="39"/>
      <c r="D18" s="39"/>
      <c r="E18" s="39"/>
      <c r="F18" s="39"/>
      <c r="G18" s="40" t="s">
        <v>250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</row>
    <row r="19" spans="1:118" x14ac:dyDescent="0.25">
      <c r="A19" s="39" t="s">
        <v>109</v>
      </c>
      <c r="B19" s="39"/>
      <c r="C19" s="39"/>
      <c r="D19" s="39"/>
      <c r="E19" s="39"/>
      <c r="F19" s="39"/>
      <c r="G19" s="40" t="s">
        <v>251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39" t="s">
        <v>253</v>
      </c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</row>
    <row r="20" spans="1:118" x14ac:dyDescent="0.25">
      <c r="A20" s="39"/>
      <c r="B20" s="39"/>
      <c r="C20" s="39"/>
      <c r="D20" s="39"/>
      <c r="E20" s="39"/>
      <c r="F20" s="39"/>
      <c r="G20" s="40" t="s">
        <v>252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</row>
    <row r="21" spans="1:118" x14ac:dyDescent="0.25">
      <c r="A21" s="39" t="s">
        <v>223</v>
      </c>
      <c r="B21" s="39"/>
      <c r="C21" s="39"/>
      <c r="D21" s="39"/>
      <c r="E21" s="39"/>
      <c r="F21" s="39"/>
      <c r="G21" s="40" t="s">
        <v>254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39" t="s">
        <v>253</v>
      </c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</row>
    <row r="22" spans="1:118" x14ac:dyDescent="0.25">
      <c r="A22" s="39" t="s">
        <v>227</v>
      </c>
      <c r="B22" s="39"/>
      <c r="C22" s="39"/>
      <c r="D22" s="39"/>
      <c r="E22" s="39"/>
      <c r="F22" s="39"/>
      <c r="G22" s="40" t="s">
        <v>255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39" t="s">
        <v>256</v>
      </c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</row>
    <row r="23" spans="1:118" x14ac:dyDescent="0.25">
      <c r="A23" s="39" t="s">
        <v>257</v>
      </c>
      <c r="B23" s="39"/>
      <c r="C23" s="39"/>
      <c r="D23" s="39"/>
      <c r="E23" s="39"/>
      <c r="F23" s="39"/>
      <c r="G23" s="40" t="s">
        <v>258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39" t="s">
        <v>256</v>
      </c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</row>
    <row r="24" spans="1:118" x14ac:dyDescent="0.25">
      <c r="A24" s="39" t="s">
        <v>259</v>
      </c>
      <c r="B24" s="39"/>
      <c r="C24" s="39"/>
      <c r="D24" s="39"/>
      <c r="E24" s="39"/>
      <c r="F24" s="39"/>
      <c r="G24" s="40" t="s">
        <v>260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39" t="s">
        <v>256</v>
      </c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</row>
    <row r="25" spans="1:118" x14ac:dyDescent="0.25">
      <c r="A25" s="39" t="s">
        <v>261</v>
      </c>
      <c r="B25" s="39"/>
      <c r="C25" s="39"/>
      <c r="D25" s="39"/>
      <c r="E25" s="39"/>
      <c r="F25" s="39"/>
      <c r="G25" s="40" t="s">
        <v>262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39" t="s">
        <v>256</v>
      </c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</row>
    <row r="26" spans="1:118" x14ac:dyDescent="0.25">
      <c r="A26" s="39"/>
      <c r="B26" s="39"/>
      <c r="C26" s="39"/>
      <c r="D26" s="39"/>
      <c r="E26" s="39"/>
      <c r="F26" s="39"/>
      <c r="G26" s="40" t="s">
        <v>263</v>
      </c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</row>
    <row r="27" spans="1:118" x14ac:dyDescent="0.25">
      <c r="A27" s="39" t="s">
        <v>229</v>
      </c>
      <c r="B27" s="39"/>
      <c r="C27" s="39"/>
      <c r="D27" s="39"/>
      <c r="E27" s="39"/>
      <c r="F27" s="39"/>
      <c r="G27" s="40" t="s">
        <v>264</v>
      </c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</row>
    <row r="28" spans="1:118" x14ac:dyDescent="0.25">
      <c r="A28" s="39" t="s">
        <v>265</v>
      </c>
      <c r="B28" s="39"/>
      <c r="C28" s="39"/>
      <c r="D28" s="39"/>
      <c r="E28" s="39"/>
      <c r="F28" s="39"/>
      <c r="G28" s="40" t="s">
        <v>266</v>
      </c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39" t="s">
        <v>256</v>
      </c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</row>
    <row r="29" spans="1:118" x14ac:dyDescent="0.25">
      <c r="A29" s="39"/>
      <c r="B29" s="39"/>
      <c r="C29" s="39"/>
      <c r="D29" s="39"/>
      <c r="E29" s="39"/>
      <c r="F29" s="39"/>
      <c r="G29" s="40" t="s">
        <v>267</v>
      </c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39" t="s">
        <v>269</v>
      </c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</row>
    <row r="30" spans="1:118" x14ac:dyDescent="0.25">
      <c r="A30" s="39"/>
      <c r="B30" s="39"/>
      <c r="C30" s="39"/>
      <c r="D30" s="39"/>
      <c r="E30" s="39"/>
      <c r="F30" s="39"/>
      <c r="G30" s="40" t="s">
        <v>268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</row>
    <row r="31" spans="1:118" x14ac:dyDescent="0.25">
      <c r="A31" s="39" t="s">
        <v>270</v>
      </c>
      <c r="B31" s="39"/>
      <c r="C31" s="39"/>
      <c r="D31" s="39"/>
      <c r="E31" s="39"/>
      <c r="F31" s="39"/>
      <c r="G31" s="40" t="s">
        <v>271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39" t="s">
        <v>256</v>
      </c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</row>
    <row r="32" spans="1:118" x14ac:dyDescent="0.25">
      <c r="A32" s="39"/>
      <c r="B32" s="39"/>
      <c r="C32" s="39"/>
      <c r="D32" s="39"/>
      <c r="E32" s="39"/>
      <c r="F32" s="39"/>
      <c r="G32" s="40" t="s">
        <v>267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9" t="s">
        <v>273</v>
      </c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</row>
    <row r="33" spans="1:118" x14ac:dyDescent="0.25">
      <c r="A33" s="39"/>
      <c r="B33" s="39"/>
      <c r="C33" s="39"/>
      <c r="D33" s="39"/>
      <c r="E33" s="39"/>
      <c r="F33" s="39"/>
      <c r="G33" s="40" t="s">
        <v>272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</row>
    <row r="34" spans="1:118" x14ac:dyDescent="0.25">
      <c r="A34" s="39"/>
      <c r="B34" s="39"/>
      <c r="C34" s="39"/>
      <c r="D34" s="39"/>
      <c r="E34" s="39"/>
      <c r="F34" s="39"/>
      <c r="G34" s="40" t="s">
        <v>274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65"/>
      <c r="BE34" s="65"/>
      <c r="BF34" s="65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5"/>
      <c r="CA34" s="65"/>
      <c r="CB34" s="65"/>
      <c r="CC34" s="65"/>
      <c r="CD34" s="65"/>
      <c r="CE34" s="65"/>
      <c r="CF34" s="65"/>
      <c r="CG34" s="65"/>
      <c r="CH34" s="65"/>
      <c r="CI34" s="65"/>
      <c r="CJ34" s="65"/>
      <c r="CK34" s="65"/>
      <c r="CL34" s="65"/>
      <c r="CM34" s="65"/>
      <c r="CN34" s="65"/>
      <c r="CO34" s="65"/>
      <c r="CP34" s="65"/>
      <c r="CQ34" s="65"/>
      <c r="CR34" s="65"/>
      <c r="CS34" s="65"/>
      <c r="CT34" s="65"/>
      <c r="CU34" s="65"/>
      <c r="CV34" s="65"/>
      <c r="CW34" s="65"/>
      <c r="CX34" s="65"/>
      <c r="CY34" s="65"/>
      <c r="CZ34" s="65"/>
      <c r="DA34" s="65"/>
      <c r="DB34" s="65"/>
      <c r="DC34" s="65"/>
      <c r="DD34" s="65"/>
      <c r="DE34" s="65"/>
      <c r="DF34" s="65"/>
      <c r="DG34" s="65"/>
      <c r="DH34" s="65"/>
      <c r="DI34" s="65"/>
      <c r="DJ34" s="65"/>
      <c r="DK34" s="65"/>
      <c r="DL34" s="65"/>
      <c r="DM34" s="65"/>
      <c r="DN34" s="65"/>
    </row>
    <row r="35" spans="1:118" x14ac:dyDescent="0.25">
      <c r="A35" s="39"/>
      <c r="B35" s="39"/>
      <c r="C35" s="39"/>
      <c r="D35" s="39"/>
      <c r="E35" s="39"/>
      <c r="F35" s="39"/>
      <c r="G35" s="40" t="s">
        <v>275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</row>
    <row r="36" spans="1:118" x14ac:dyDescent="0.25">
      <c r="A36" s="39"/>
      <c r="B36" s="39"/>
      <c r="C36" s="39"/>
      <c r="D36" s="39"/>
      <c r="E36" s="39"/>
      <c r="F36" s="39"/>
      <c r="G36" s="40" t="s">
        <v>276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</row>
    <row r="37" spans="1:118" x14ac:dyDescent="0.25">
      <c r="A37" s="39" t="s">
        <v>231</v>
      </c>
      <c r="B37" s="39"/>
      <c r="C37" s="39"/>
      <c r="D37" s="39"/>
      <c r="E37" s="39"/>
      <c r="F37" s="39"/>
      <c r="G37" s="40" t="s">
        <v>277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39" t="s">
        <v>256</v>
      </c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</row>
    <row r="38" spans="1:118" x14ac:dyDescent="0.25">
      <c r="A38" s="39" t="s">
        <v>233</v>
      </c>
      <c r="B38" s="39"/>
      <c r="C38" s="39"/>
      <c r="D38" s="39"/>
      <c r="E38" s="39"/>
      <c r="F38" s="39"/>
      <c r="G38" s="40" t="s">
        <v>110</v>
      </c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</row>
    <row r="39" spans="1:118" x14ac:dyDescent="0.25">
      <c r="A39" s="39"/>
      <c r="B39" s="39"/>
      <c r="C39" s="39"/>
      <c r="D39" s="39"/>
      <c r="E39" s="39"/>
      <c r="F39" s="39"/>
      <c r="G39" s="40" t="s">
        <v>278</v>
      </c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</row>
    <row r="40" spans="1:118" x14ac:dyDescent="0.25">
      <c r="A40" s="39"/>
      <c r="B40" s="39"/>
      <c r="C40" s="39"/>
      <c r="D40" s="39"/>
      <c r="E40" s="39"/>
      <c r="F40" s="39"/>
      <c r="G40" s="40" t="s">
        <v>111</v>
      </c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</row>
    <row r="41" spans="1:118" x14ac:dyDescent="0.25">
      <c r="A41" s="39" t="s">
        <v>279</v>
      </c>
      <c r="B41" s="39"/>
      <c r="C41" s="39"/>
      <c r="D41" s="39"/>
      <c r="E41" s="39"/>
      <c r="F41" s="39"/>
      <c r="G41" s="40" t="s">
        <v>280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39" t="s">
        <v>115</v>
      </c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</row>
    <row r="42" spans="1:118" x14ac:dyDescent="0.25">
      <c r="A42" s="39"/>
      <c r="B42" s="39"/>
      <c r="C42" s="39"/>
      <c r="D42" s="39"/>
      <c r="E42" s="39"/>
      <c r="F42" s="39"/>
      <c r="G42" s="40" t="s">
        <v>114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65"/>
      <c r="DF42" s="65"/>
      <c r="DG42" s="65"/>
      <c r="DH42" s="65"/>
      <c r="DI42" s="65"/>
      <c r="DJ42" s="65"/>
      <c r="DK42" s="65"/>
      <c r="DL42" s="65"/>
      <c r="DM42" s="65"/>
      <c r="DN42" s="65"/>
    </row>
    <row r="43" spans="1:118" x14ac:dyDescent="0.25">
      <c r="A43" s="39" t="s">
        <v>281</v>
      </c>
      <c r="B43" s="39"/>
      <c r="C43" s="39"/>
      <c r="D43" s="39"/>
      <c r="E43" s="39"/>
      <c r="F43" s="39"/>
      <c r="G43" s="40" t="s">
        <v>282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39" t="s">
        <v>44</v>
      </c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</row>
    <row r="44" spans="1:118" x14ac:dyDescent="0.25">
      <c r="A44" s="39"/>
      <c r="B44" s="39"/>
      <c r="C44" s="39"/>
      <c r="D44" s="39"/>
      <c r="E44" s="39"/>
      <c r="F44" s="39"/>
      <c r="G44" s="40" t="s">
        <v>118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39" t="s">
        <v>119</v>
      </c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  <c r="DB44" s="65"/>
      <c r="DC44" s="65"/>
      <c r="DD44" s="65"/>
      <c r="DE44" s="65"/>
      <c r="DF44" s="65"/>
      <c r="DG44" s="65"/>
      <c r="DH44" s="65"/>
      <c r="DI44" s="65"/>
      <c r="DJ44" s="65"/>
      <c r="DK44" s="65"/>
      <c r="DL44" s="65"/>
      <c r="DM44" s="65"/>
      <c r="DN44" s="65"/>
    </row>
    <row r="45" spans="1:118" ht="15.75" customHeight="1" x14ac:dyDescent="0.25">
      <c r="A45" s="39" t="s">
        <v>283</v>
      </c>
      <c r="B45" s="39"/>
      <c r="C45" s="39"/>
      <c r="D45" s="39"/>
      <c r="E45" s="39"/>
      <c r="F45" s="39"/>
      <c r="G45" s="40" t="s">
        <v>284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</row>
    <row r="46" spans="1:118" x14ac:dyDescent="0.25">
      <c r="A46" s="39"/>
      <c r="B46" s="39"/>
      <c r="C46" s="39"/>
      <c r="D46" s="39"/>
      <c r="E46" s="39"/>
      <c r="F46" s="39"/>
      <c r="G46" s="40" t="s">
        <v>122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</row>
    <row r="47" spans="1:118" x14ac:dyDescent="0.25">
      <c r="A47" s="39"/>
      <c r="B47" s="39"/>
      <c r="C47" s="39"/>
      <c r="D47" s="39"/>
      <c r="E47" s="39"/>
      <c r="F47" s="39"/>
      <c r="G47" s="40" t="s">
        <v>123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</row>
    <row r="48" spans="1:118" x14ac:dyDescent="0.25">
      <c r="A48" s="39" t="s">
        <v>234</v>
      </c>
      <c r="B48" s="39"/>
      <c r="C48" s="39"/>
      <c r="D48" s="39"/>
      <c r="E48" s="39"/>
      <c r="F48" s="39"/>
      <c r="G48" s="40" t="s">
        <v>285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39" t="s">
        <v>256</v>
      </c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65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65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65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</row>
    <row r="49" spans="1:118" x14ac:dyDescent="0.25">
      <c r="A49" s="39" t="s">
        <v>286</v>
      </c>
      <c r="B49" s="39"/>
      <c r="C49" s="39"/>
      <c r="D49" s="39"/>
      <c r="E49" s="39"/>
      <c r="F49" s="39"/>
      <c r="G49" s="40" t="s">
        <v>287</v>
      </c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39" t="s">
        <v>256</v>
      </c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</row>
    <row r="50" spans="1:118" x14ac:dyDescent="0.25">
      <c r="A50" s="39" t="s">
        <v>288</v>
      </c>
      <c r="B50" s="39"/>
      <c r="C50" s="39"/>
      <c r="D50" s="39"/>
      <c r="E50" s="39"/>
      <c r="F50" s="39"/>
      <c r="G50" s="40" t="s">
        <v>289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39" t="s">
        <v>256</v>
      </c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</row>
    <row r="51" spans="1:118" x14ac:dyDescent="0.25">
      <c r="A51" s="39" t="s">
        <v>290</v>
      </c>
      <c r="B51" s="39"/>
      <c r="C51" s="39"/>
      <c r="D51" s="39"/>
      <c r="E51" s="39"/>
      <c r="F51" s="39"/>
      <c r="G51" s="40" t="s">
        <v>291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39" t="s">
        <v>256</v>
      </c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</row>
    <row r="52" spans="1:118" x14ac:dyDescent="0.25">
      <c r="A52" s="39"/>
      <c r="B52" s="39"/>
      <c r="C52" s="39"/>
      <c r="D52" s="39"/>
      <c r="E52" s="39"/>
      <c r="F52" s="39"/>
      <c r="G52" s="40" t="s">
        <v>263</v>
      </c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5"/>
      <c r="CA52" s="65"/>
      <c r="CB52" s="65"/>
      <c r="CC52" s="65"/>
      <c r="CD52" s="65"/>
      <c r="CE52" s="65"/>
      <c r="CF52" s="65"/>
      <c r="CG52" s="65"/>
      <c r="CH52" s="65"/>
      <c r="CI52" s="65"/>
      <c r="CJ52" s="65"/>
      <c r="CK52" s="65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5"/>
      <c r="DA52" s="65"/>
      <c r="DB52" s="65"/>
      <c r="DC52" s="65"/>
      <c r="DD52" s="65"/>
      <c r="DE52" s="65"/>
      <c r="DF52" s="65"/>
      <c r="DG52" s="65"/>
      <c r="DH52" s="65"/>
      <c r="DI52" s="65"/>
      <c r="DJ52" s="65"/>
      <c r="DK52" s="65"/>
      <c r="DL52" s="65"/>
      <c r="DM52" s="65"/>
      <c r="DN52" s="65"/>
    </row>
    <row r="53" spans="1:118" x14ac:dyDescent="0.25">
      <c r="A53" s="39" t="s">
        <v>236</v>
      </c>
      <c r="B53" s="39"/>
      <c r="C53" s="39"/>
      <c r="D53" s="39"/>
      <c r="E53" s="39"/>
      <c r="F53" s="39"/>
      <c r="G53" s="40" t="s">
        <v>292</v>
      </c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</row>
    <row r="54" spans="1:118" x14ac:dyDescent="0.25">
      <c r="A54" s="39"/>
      <c r="B54" s="39"/>
      <c r="C54" s="39"/>
      <c r="D54" s="39"/>
      <c r="E54" s="39"/>
      <c r="F54" s="39"/>
      <c r="G54" s="40" t="s">
        <v>293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</row>
    <row r="55" spans="1:118" x14ac:dyDescent="0.25">
      <c r="A55" s="39" t="s">
        <v>294</v>
      </c>
      <c r="B55" s="39"/>
      <c r="C55" s="39"/>
      <c r="D55" s="39"/>
      <c r="E55" s="39"/>
      <c r="F55" s="39"/>
      <c r="G55" s="40" t="s">
        <v>295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39" t="s">
        <v>256</v>
      </c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</row>
    <row r="56" spans="1:118" x14ac:dyDescent="0.25">
      <c r="A56" s="39" t="s">
        <v>296</v>
      </c>
      <c r="B56" s="39"/>
      <c r="C56" s="39"/>
      <c r="D56" s="39"/>
      <c r="E56" s="39"/>
      <c r="F56" s="39"/>
      <c r="G56" s="40" t="s">
        <v>297</v>
      </c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39" t="s">
        <v>256</v>
      </c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</row>
    <row r="57" spans="1:118" x14ac:dyDescent="0.25">
      <c r="A57" s="39"/>
      <c r="B57" s="39"/>
      <c r="C57" s="39"/>
      <c r="D57" s="39"/>
      <c r="E57" s="39"/>
      <c r="F57" s="39"/>
      <c r="G57" s="40" t="s">
        <v>250</v>
      </c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</row>
    <row r="58" spans="1:118" x14ac:dyDescent="0.25">
      <c r="A58" s="39" t="s">
        <v>298</v>
      </c>
      <c r="B58" s="39"/>
      <c r="C58" s="39"/>
      <c r="D58" s="39"/>
      <c r="E58" s="39"/>
      <c r="F58" s="39"/>
      <c r="G58" s="40" t="s">
        <v>299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</row>
    <row r="59" spans="1:118" x14ac:dyDescent="0.25">
      <c r="A59" s="39"/>
      <c r="B59" s="39"/>
      <c r="C59" s="39"/>
      <c r="D59" s="39"/>
      <c r="E59" s="39"/>
      <c r="F59" s="39"/>
      <c r="G59" s="40" t="s">
        <v>300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</row>
    <row r="60" spans="1:118" x14ac:dyDescent="0.25">
      <c r="A60" s="39" t="s">
        <v>301</v>
      </c>
      <c r="B60" s="39"/>
      <c r="C60" s="39"/>
      <c r="D60" s="39"/>
      <c r="E60" s="39"/>
      <c r="F60" s="39"/>
      <c r="G60" s="40" t="s">
        <v>287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39" t="s">
        <v>256</v>
      </c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</row>
    <row r="61" spans="1:118" x14ac:dyDescent="0.25">
      <c r="A61" s="39" t="s">
        <v>302</v>
      </c>
      <c r="B61" s="39"/>
      <c r="C61" s="39"/>
      <c r="D61" s="39"/>
      <c r="E61" s="39"/>
      <c r="F61" s="39"/>
      <c r="G61" s="40" t="s">
        <v>289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39" t="s">
        <v>256</v>
      </c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</row>
    <row r="62" spans="1:118" x14ac:dyDescent="0.25">
      <c r="A62" s="39" t="s">
        <v>303</v>
      </c>
      <c r="B62" s="39"/>
      <c r="C62" s="39"/>
      <c r="D62" s="39"/>
      <c r="E62" s="39"/>
      <c r="F62" s="39"/>
      <c r="G62" s="40" t="s">
        <v>291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39" t="s">
        <v>256</v>
      </c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</row>
    <row r="63" spans="1:118" x14ac:dyDescent="0.25">
      <c r="A63" s="39"/>
      <c r="B63" s="39"/>
      <c r="C63" s="39"/>
      <c r="D63" s="39"/>
      <c r="E63" s="39"/>
      <c r="F63" s="39"/>
      <c r="G63" s="40" t="s">
        <v>263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</row>
    <row r="64" spans="1:118" x14ac:dyDescent="0.25">
      <c r="A64" s="39" t="s">
        <v>304</v>
      </c>
      <c r="B64" s="39"/>
      <c r="C64" s="39"/>
      <c r="D64" s="39"/>
      <c r="E64" s="39"/>
      <c r="F64" s="39"/>
      <c r="G64" s="40" t="s">
        <v>305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</row>
    <row r="65" spans="1:118" x14ac:dyDescent="0.25">
      <c r="A65" s="39"/>
      <c r="B65" s="39"/>
      <c r="C65" s="39"/>
      <c r="D65" s="39"/>
      <c r="E65" s="39"/>
      <c r="F65" s="39"/>
      <c r="G65" s="40" t="s">
        <v>306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  <c r="BW65" s="65"/>
      <c r="BX65" s="65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</row>
    <row r="66" spans="1:118" x14ac:dyDescent="0.25">
      <c r="A66" s="39"/>
      <c r="B66" s="39"/>
      <c r="C66" s="39"/>
      <c r="D66" s="39"/>
      <c r="E66" s="39"/>
      <c r="F66" s="39"/>
      <c r="G66" s="40" t="s">
        <v>300</v>
      </c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</row>
    <row r="67" spans="1:118" x14ac:dyDescent="0.25">
      <c r="A67" s="39" t="s">
        <v>307</v>
      </c>
      <c r="B67" s="39"/>
      <c r="C67" s="39"/>
      <c r="D67" s="39"/>
      <c r="E67" s="39"/>
      <c r="F67" s="39"/>
      <c r="G67" s="40" t="s">
        <v>287</v>
      </c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39" t="s">
        <v>256</v>
      </c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</row>
    <row r="68" spans="1:118" x14ac:dyDescent="0.25">
      <c r="A68" s="39" t="s">
        <v>308</v>
      </c>
      <c r="B68" s="39"/>
      <c r="C68" s="39"/>
      <c r="D68" s="39"/>
      <c r="E68" s="39"/>
      <c r="F68" s="39"/>
      <c r="G68" s="40" t="s">
        <v>289</v>
      </c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39" t="s">
        <v>256</v>
      </c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</row>
    <row r="69" spans="1:118" x14ac:dyDescent="0.25">
      <c r="A69" s="39" t="s">
        <v>309</v>
      </c>
      <c r="B69" s="39"/>
      <c r="C69" s="39"/>
      <c r="D69" s="39"/>
      <c r="E69" s="39"/>
      <c r="F69" s="39"/>
      <c r="G69" s="40" t="s">
        <v>291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39" t="s">
        <v>256</v>
      </c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</row>
    <row r="70" spans="1:118" x14ac:dyDescent="0.25">
      <c r="A70" s="39"/>
      <c r="B70" s="39"/>
      <c r="C70" s="39"/>
      <c r="D70" s="39"/>
      <c r="E70" s="39"/>
      <c r="F70" s="39"/>
      <c r="G70" s="40" t="s">
        <v>263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</row>
    <row r="71" spans="1:118" x14ac:dyDescent="0.25">
      <c r="A71" s="39" t="s">
        <v>310</v>
      </c>
      <c r="B71" s="39"/>
      <c r="C71" s="39"/>
      <c r="D71" s="39"/>
      <c r="E71" s="39"/>
      <c r="F71" s="39"/>
      <c r="G71" s="40" t="s">
        <v>48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39" t="s">
        <v>256</v>
      </c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</row>
    <row r="72" spans="1:118" x14ac:dyDescent="0.25">
      <c r="A72" s="39" t="s">
        <v>311</v>
      </c>
      <c r="B72" s="39"/>
      <c r="C72" s="39"/>
      <c r="D72" s="39"/>
      <c r="E72" s="39"/>
      <c r="F72" s="39"/>
      <c r="G72" s="40" t="s">
        <v>53</v>
      </c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39" t="s">
        <v>58</v>
      </c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</row>
    <row r="73" spans="1:118" x14ac:dyDescent="0.25">
      <c r="A73" s="39"/>
      <c r="B73" s="39"/>
      <c r="C73" s="39"/>
      <c r="D73" s="39"/>
      <c r="E73" s="39"/>
      <c r="F73" s="39"/>
      <c r="G73" s="40" t="s">
        <v>312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</row>
    <row r="74" spans="1:118" x14ac:dyDescent="0.25">
      <c r="A74" s="39"/>
      <c r="B74" s="39"/>
      <c r="C74" s="39"/>
      <c r="D74" s="39"/>
      <c r="E74" s="39"/>
      <c r="F74" s="39"/>
      <c r="G74" s="40" t="s">
        <v>235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</row>
    <row r="75" spans="1:118" x14ac:dyDescent="0.25">
      <c r="A75" s="39" t="s">
        <v>313</v>
      </c>
      <c r="B75" s="39"/>
      <c r="C75" s="39"/>
      <c r="D75" s="39"/>
      <c r="E75" s="39"/>
      <c r="F75" s="39"/>
      <c r="G75" s="40" t="s">
        <v>103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0"/>
      <c r="BZ75" s="60"/>
      <c r="CA75" s="60"/>
      <c r="CB75" s="60"/>
      <c r="CC75" s="60"/>
      <c r="CD75" s="60"/>
      <c r="CE75" s="60"/>
      <c r="CF75" s="60"/>
      <c r="CG75" s="60"/>
      <c r="CH75" s="60"/>
      <c r="CI75" s="60"/>
      <c r="CJ75" s="60"/>
      <c r="CK75" s="60"/>
      <c r="CL75" s="60"/>
      <c r="CM75" s="60"/>
      <c r="CN75" s="60"/>
      <c r="CO75" s="60"/>
      <c r="CP75" s="60"/>
      <c r="CQ75" s="60"/>
      <c r="CR75" s="60"/>
      <c r="CS75" s="60"/>
      <c r="CT75" s="60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</row>
    <row r="76" spans="1:118" x14ac:dyDescent="0.25">
      <c r="A76" s="39"/>
      <c r="B76" s="39"/>
      <c r="C76" s="39"/>
      <c r="D76" s="39"/>
      <c r="E76" s="39"/>
      <c r="F76" s="39"/>
      <c r="G76" s="40" t="s">
        <v>104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</row>
    <row r="77" spans="1:118" x14ac:dyDescent="0.25">
      <c r="A77" s="39"/>
      <c r="B77" s="39"/>
      <c r="C77" s="39"/>
      <c r="D77" s="39"/>
      <c r="E77" s="39"/>
      <c r="F77" s="39"/>
      <c r="G77" s="40" t="s">
        <v>237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</row>
    <row r="78" spans="1:118" x14ac:dyDescent="0.25">
      <c r="A78" s="39"/>
      <c r="B78" s="39"/>
      <c r="C78" s="39"/>
      <c r="D78" s="39"/>
      <c r="E78" s="39"/>
      <c r="F78" s="39"/>
      <c r="G78" s="40" t="s">
        <v>238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  <c r="CT78" s="60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</row>
    <row r="79" spans="1:118" x14ac:dyDescent="0.25">
      <c r="A79" s="39"/>
      <c r="B79" s="39"/>
      <c r="C79" s="39"/>
      <c r="D79" s="39"/>
      <c r="E79" s="39"/>
      <c r="F79" s="39"/>
      <c r="G79" s="40" t="s">
        <v>239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</row>
    <row r="82" spans="1:16" x14ac:dyDescent="0.25">
      <c r="A82" s="14" t="s">
        <v>314</v>
      </c>
      <c r="K82" s="9" t="s">
        <v>315</v>
      </c>
    </row>
    <row r="83" spans="1:16" x14ac:dyDescent="0.25">
      <c r="K83" s="9" t="s">
        <v>316</v>
      </c>
    </row>
    <row r="84" spans="1:16" x14ac:dyDescent="0.25">
      <c r="K84" s="9" t="s">
        <v>317</v>
      </c>
    </row>
    <row r="85" spans="1:16" x14ac:dyDescent="0.25">
      <c r="K85" s="9" t="s">
        <v>409</v>
      </c>
    </row>
    <row r="92" spans="1:16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s="2" customFormat="1" ht="11.25" x14ac:dyDescent="0.2">
      <c r="A93" s="10" t="s">
        <v>318</v>
      </c>
    </row>
  </sheetData>
  <mergeCells count="279">
    <mergeCell ref="CU60:DN60"/>
    <mergeCell ref="A61:F61"/>
    <mergeCell ref="AN61:BC61"/>
    <mergeCell ref="BD61:BX61"/>
    <mergeCell ref="BY61:CT61"/>
    <mergeCell ref="CU61:DN61"/>
    <mergeCell ref="BY60:CT60"/>
    <mergeCell ref="G60:AM60"/>
    <mergeCell ref="CU48:DN48"/>
    <mergeCell ref="A49:F49"/>
    <mergeCell ref="AN49:BC49"/>
    <mergeCell ref="BD49:BX49"/>
    <mergeCell ref="BY49:CT49"/>
    <mergeCell ref="CU49:DN49"/>
    <mergeCell ref="A48:F48"/>
    <mergeCell ref="AN48:BC48"/>
    <mergeCell ref="BD48:BX48"/>
    <mergeCell ref="BY48:CT48"/>
    <mergeCell ref="CU37:DN37"/>
    <mergeCell ref="A27:F27"/>
    <mergeCell ref="AN27:BC27"/>
    <mergeCell ref="BD27:BX27"/>
    <mergeCell ref="BY27:CT27"/>
    <mergeCell ref="CU27:DN27"/>
    <mergeCell ref="A29:F30"/>
    <mergeCell ref="AN29:BC30"/>
    <mergeCell ref="BD29:BX30"/>
    <mergeCell ref="BY29:CT30"/>
    <mergeCell ref="A37:F37"/>
    <mergeCell ref="AN37:BC37"/>
    <mergeCell ref="BD37:BX37"/>
    <mergeCell ref="BY37:CT37"/>
    <mergeCell ref="CU29:DN30"/>
    <mergeCell ref="CU28:DN28"/>
    <mergeCell ref="A28:F28"/>
    <mergeCell ref="G28:AM28"/>
    <mergeCell ref="AN28:BC28"/>
    <mergeCell ref="A31:F31"/>
    <mergeCell ref="G27:AM27"/>
    <mergeCell ref="G22:AM22"/>
    <mergeCell ref="A32:F33"/>
    <mergeCell ref="AN32:BC33"/>
    <mergeCell ref="BD32:BX33"/>
    <mergeCell ref="BY32:CT33"/>
    <mergeCell ref="A23:F23"/>
    <mergeCell ref="AN23:BC23"/>
    <mergeCell ref="A24:F24"/>
    <mergeCell ref="AN24:BC24"/>
    <mergeCell ref="A22:F22"/>
    <mergeCell ref="AN22:BC22"/>
    <mergeCell ref="BD22:BX22"/>
    <mergeCell ref="BY22:CT22"/>
    <mergeCell ref="AN25:BC26"/>
    <mergeCell ref="BD25:BX26"/>
    <mergeCell ref="BD24:BX24"/>
    <mergeCell ref="A25:F26"/>
    <mergeCell ref="G23:AM23"/>
    <mergeCell ref="G24:AM24"/>
    <mergeCell ref="A17:F18"/>
    <mergeCell ref="AN17:BC18"/>
    <mergeCell ref="BD17:BX18"/>
    <mergeCell ref="BY17:CT18"/>
    <mergeCell ref="A16:F16"/>
    <mergeCell ref="G16:AM16"/>
    <mergeCell ref="AN16:BC16"/>
    <mergeCell ref="BD16:BX16"/>
    <mergeCell ref="G17:AM17"/>
    <mergeCell ref="A34:F36"/>
    <mergeCell ref="AN34:BC36"/>
    <mergeCell ref="BD34:BX36"/>
    <mergeCell ref="BY34:CT36"/>
    <mergeCell ref="G36:AM36"/>
    <mergeCell ref="A38:F40"/>
    <mergeCell ref="AN38:BC40"/>
    <mergeCell ref="BD38:BX40"/>
    <mergeCell ref="BY38:CT40"/>
    <mergeCell ref="G39:AM39"/>
    <mergeCell ref="CU38:DN40"/>
    <mergeCell ref="G34:AM34"/>
    <mergeCell ref="G35:AM35"/>
    <mergeCell ref="G15:AM15"/>
    <mergeCell ref="AN11:BC15"/>
    <mergeCell ref="BD11:BX15"/>
    <mergeCell ref="CU32:DN33"/>
    <mergeCell ref="BD31:BX31"/>
    <mergeCell ref="BY31:CT31"/>
    <mergeCell ref="CU31:DN31"/>
    <mergeCell ref="A41:F42"/>
    <mergeCell ref="AN41:BC42"/>
    <mergeCell ref="BD41:BX42"/>
    <mergeCell ref="BY41:CT42"/>
    <mergeCell ref="CU41:DN42"/>
    <mergeCell ref="A43:F44"/>
    <mergeCell ref="BD43:BX44"/>
    <mergeCell ref="BY43:CT44"/>
    <mergeCell ref="CU43:DN44"/>
    <mergeCell ref="G44:AM44"/>
    <mergeCell ref="CU56:DN57"/>
    <mergeCell ref="A55:F55"/>
    <mergeCell ref="A45:F47"/>
    <mergeCell ref="AN45:BC47"/>
    <mergeCell ref="BD45:BX47"/>
    <mergeCell ref="A51:F52"/>
    <mergeCell ref="AN51:BC52"/>
    <mergeCell ref="BD51:BX52"/>
    <mergeCell ref="BY51:CT52"/>
    <mergeCell ref="CU51:DN52"/>
    <mergeCell ref="A56:F57"/>
    <mergeCell ref="AN56:BC57"/>
    <mergeCell ref="BD56:BX57"/>
    <mergeCell ref="BY56:CT57"/>
    <mergeCell ref="AN53:BC54"/>
    <mergeCell ref="BD53:BX54"/>
    <mergeCell ref="BY53:CT54"/>
    <mergeCell ref="G56:AM56"/>
    <mergeCell ref="G57:AM57"/>
    <mergeCell ref="AN55:BC55"/>
    <mergeCell ref="CU53:DN54"/>
    <mergeCell ref="CU58:DN59"/>
    <mergeCell ref="A62:F63"/>
    <mergeCell ref="AN62:BC63"/>
    <mergeCell ref="BD62:BX63"/>
    <mergeCell ref="BY62:CT63"/>
    <mergeCell ref="CU62:DN63"/>
    <mergeCell ref="A60:F60"/>
    <mergeCell ref="AN60:BC60"/>
    <mergeCell ref="BD60:BX60"/>
    <mergeCell ref="A58:F59"/>
    <mergeCell ref="AN58:BC59"/>
    <mergeCell ref="BD58:BX59"/>
    <mergeCell ref="BY58:CT59"/>
    <mergeCell ref="CU64:DN66"/>
    <mergeCell ref="BY69:CT70"/>
    <mergeCell ref="CU69:DN70"/>
    <mergeCell ref="A68:F68"/>
    <mergeCell ref="A67:F67"/>
    <mergeCell ref="G67:AM67"/>
    <mergeCell ref="BY68:CT68"/>
    <mergeCell ref="CU68:DN68"/>
    <mergeCell ref="A69:F70"/>
    <mergeCell ref="AN69:BC70"/>
    <mergeCell ref="G75:AM75"/>
    <mergeCell ref="A64:F66"/>
    <mergeCell ref="AN64:BC66"/>
    <mergeCell ref="BD64:BX66"/>
    <mergeCell ref="A75:F79"/>
    <mergeCell ref="AN75:BC79"/>
    <mergeCell ref="BD69:BX70"/>
    <mergeCell ref="A72:F74"/>
    <mergeCell ref="AN72:BC74"/>
    <mergeCell ref="G79:AM79"/>
    <mergeCell ref="G78:AM78"/>
    <mergeCell ref="G76:AM76"/>
    <mergeCell ref="G77:AM77"/>
    <mergeCell ref="BY75:CT79"/>
    <mergeCell ref="CU75:DN79"/>
    <mergeCell ref="A71:F71"/>
    <mergeCell ref="G71:AM71"/>
    <mergeCell ref="AN71:BC71"/>
    <mergeCell ref="BD72:BX74"/>
    <mergeCell ref="BD75:BX79"/>
    <mergeCell ref="BD68:BX68"/>
    <mergeCell ref="G74:AM74"/>
    <mergeCell ref="G73:AM73"/>
    <mergeCell ref="G72:AM72"/>
    <mergeCell ref="CU67:DN67"/>
    <mergeCell ref="G66:AM66"/>
    <mergeCell ref="BY67:CT67"/>
    <mergeCell ref="BY64:CT66"/>
    <mergeCell ref="BY72:CT74"/>
    <mergeCell ref="CU72:DN74"/>
    <mergeCell ref="G65:AM65"/>
    <mergeCell ref="BD71:BX71"/>
    <mergeCell ref="BY71:CT71"/>
    <mergeCell ref="CU71:DN71"/>
    <mergeCell ref="G70:AM70"/>
    <mergeCell ref="G68:AM68"/>
    <mergeCell ref="G69:AM69"/>
    <mergeCell ref="AN68:BC68"/>
    <mergeCell ref="AN67:BC67"/>
    <mergeCell ref="BD67:BX67"/>
    <mergeCell ref="G58:AM58"/>
    <mergeCell ref="G59:AM59"/>
    <mergeCell ref="G64:AM64"/>
    <mergeCell ref="G63:AM63"/>
    <mergeCell ref="G61:AM61"/>
    <mergeCell ref="G62:AM62"/>
    <mergeCell ref="BD55:BX55"/>
    <mergeCell ref="BY55:CT55"/>
    <mergeCell ref="CU55:DN55"/>
    <mergeCell ref="A50:F50"/>
    <mergeCell ref="G50:AM50"/>
    <mergeCell ref="A53:F54"/>
    <mergeCell ref="G55:AM55"/>
    <mergeCell ref="G54:AM54"/>
    <mergeCell ref="AN50:BC50"/>
    <mergeCell ref="BD50:BX50"/>
    <mergeCell ref="G49:AM49"/>
    <mergeCell ref="G53:AM53"/>
    <mergeCell ref="G52:AM52"/>
    <mergeCell ref="G51:AM51"/>
    <mergeCell ref="G45:AM45"/>
    <mergeCell ref="G46:AM46"/>
    <mergeCell ref="G47:AM47"/>
    <mergeCell ref="G48:AM48"/>
    <mergeCell ref="BY50:CT50"/>
    <mergeCell ref="CU50:DN50"/>
    <mergeCell ref="AN31:BC31"/>
    <mergeCell ref="AN44:BC44"/>
    <mergeCell ref="G43:AM43"/>
    <mergeCell ref="AN43:BC43"/>
    <mergeCell ref="G42:AM42"/>
    <mergeCell ref="G41:AM41"/>
    <mergeCell ref="G40:AM40"/>
    <mergeCell ref="G37:AM37"/>
    <mergeCell ref="G38:AM38"/>
    <mergeCell ref="G33:AM33"/>
    <mergeCell ref="G32:AM32"/>
    <mergeCell ref="G31:AM31"/>
    <mergeCell ref="G30:AM30"/>
    <mergeCell ref="G29:AM29"/>
    <mergeCell ref="G25:AM25"/>
    <mergeCell ref="BY21:CT21"/>
    <mergeCell ref="BD23:BX23"/>
    <mergeCell ref="BY23:CT23"/>
    <mergeCell ref="G26:AM26"/>
    <mergeCell ref="CU21:DN21"/>
    <mergeCell ref="BD28:BX28"/>
    <mergeCell ref="BY28:CT28"/>
    <mergeCell ref="CU22:DN22"/>
    <mergeCell ref="CU23:DN23"/>
    <mergeCell ref="BY24:CT24"/>
    <mergeCell ref="CU24:DN24"/>
    <mergeCell ref="BY25:CT26"/>
    <mergeCell ref="CU25:DN26"/>
    <mergeCell ref="A21:F21"/>
    <mergeCell ref="G21:AM21"/>
    <mergeCell ref="AN21:BC21"/>
    <mergeCell ref="BD21:BX21"/>
    <mergeCell ref="A19:F20"/>
    <mergeCell ref="AN19:BC20"/>
    <mergeCell ref="BD19:BX20"/>
    <mergeCell ref="G19:AM19"/>
    <mergeCell ref="CU19:DN20"/>
    <mergeCell ref="G18:AM18"/>
    <mergeCell ref="CU17:DN18"/>
    <mergeCell ref="G12:AM12"/>
    <mergeCell ref="G20:AM20"/>
    <mergeCell ref="BY11:CT15"/>
    <mergeCell ref="BY16:CT16"/>
    <mergeCell ref="CU16:DN16"/>
    <mergeCell ref="CU11:DN15"/>
    <mergeCell ref="G14:AM14"/>
    <mergeCell ref="A9:F9"/>
    <mergeCell ref="G9:AM9"/>
    <mergeCell ref="AN9:BC9"/>
    <mergeCell ref="G11:AM11"/>
    <mergeCell ref="A10:F10"/>
    <mergeCell ref="G10:AM10"/>
    <mergeCell ref="AN10:BC10"/>
    <mergeCell ref="A11:F15"/>
    <mergeCell ref="G13:AM13"/>
    <mergeCell ref="BD10:BX10"/>
    <mergeCell ref="BY10:CT10"/>
    <mergeCell ref="BD7:BX9"/>
    <mergeCell ref="BY7:CT9"/>
    <mergeCell ref="CU7:DN9"/>
    <mergeCell ref="BY45:CS47"/>
    <mergeCell ref="CT45:DN47"/>
    <mergeCell ref="CU10:DN10"/>
    <mergeCell ref="BY19:CT20"/>
    <mergeCell ref="CU34:DN36"/>
    <mergeCell ref="A8:F8"/>
    <mergeCell ref="G8:AM8"/>
    <mergeCell ref="AN8:BC8"/>
    <mergeCell ref="A5:DN5"/>
    <mergeCell ref="A7:F7"/>
    <mergeCell ref="G7:AM7"/>
    <mergeCell ref="AN7:BC7"/>
  </mergeCells>
  <phoneticPr fontId="12" type="noConversion"/>
  <pageMargins left="0.19685039370078741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W112"/>
  <sheetViews>
    <sheetView topLeftCell="G1" workbookViewId="0">
      <selection activeCell="BF13" sqref="BF13:BP13"/>
    </sheetView>
  </sheetViews>
  <sheetFormatPr defaultColWidth="1.140625" defaultRowHeight="15.75" x14ac:dyDescent="0.25"/>
  <cols>
    <col min="1" max="39" width="1.140625" style="1"/>
    <col min="40" max="40" width="4.5703125" style="1" customWidth="1"/>
    <col min="41" max="123" width="1.140625" style="1"/>
    <col min="124" max="124" width="12.140625" style="1" hidden="1" customWidth="1"/>
    <col min="125" max="125" width="12.85546875" style="1" hidden="1" customWidth="1"/>
    <col min="126" max="126" width="12.42578125" style="1" hidden="1" customWidth="1"/>
    <col min="127" max="127" width="13.5703125" style="1" hidden="1" customWidth="1"/>
    <col min="128" max="16384" width="1.140625" style="1"/>
  </cols>
  <sheetData>
    <row r="1" spans="1:127" s="2" customFormat="1" ht="11.25" x14ac:dyDescent="0.2">
      <c r="DS1" s="3" t="s">
        <v>319</v>
      </c>
      <c r="DT1" s="3"/>
    </row>
    <row r="2" spans="1:127" s="2" customFormat="1" ht="11.25" x14ac:dyDescent="0.2">
      <c r="DS2" s="3" t="s">
        <v>7</v>
      </c>
      <c r="DT2" s="3"/>
    </row>
    <row r="3" spans="1:127" s="2" customFormat="1" ht="11.25" x14ac:dyDescent="0.2">
      <c r="DS3" s="3" t="s">
        <v>8</v>
      </c>
      <c r="DT3" s="3"/>
    </row>
    <row r="7" spans="1:127" s="8" customFormat="1" ht="18.75" x14ac:dyDescent="0.3">
      <c r="A7" s="23" t="s">
        <v>320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</row>
    <row r="10" spans="1:127" x14ac:dyDescent="0.25">
      <c r="A10" s="27" t="s">
        <v>23</v>
      </c>
      <c r="B10" s="28"/>
      <c r="C10" s="28"/>
      <c r="D10" s="28"/>
      <c r="E10" s="28"/>
      <c r="F10" s="28"/>
      <c r="G10" s="28"/>
      <c r="H10" s="29"/>
      <c r="I10" s="27" t="s">
        <v>25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7" t="s">
        <v>26</v>
      </c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9"/>
      <c r="BF10" s="49" t="s">
        <v>432</v>
      </c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1"/>
      <c r="CB10" s="50" t="s">
        <v>429</v>
      </c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49" t="s">
        <v>421</v>
      </c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1"/>
      <c r="DT10" s="69" t="s">
        <v>420</v>
      </c>
      <c r="DU10" s="70"/>
      <c r="DV10" s="70" t="s">
        <v>421</v>
      </c>
      <c r="DW10" s="70"/>
    </row>
    <row r="11" spans="1:127" x14ac:dyDescent="0.25">
      <c r="A11" s="30" t="s">
        <v>24</v>
      </c>
      <c r="B11" s="31"/>
      <c r="C11" s="31"/>
      <c r="D11" s="31"/>
      <c r="E11" s="31"/>
      <c r="F11" s="31"/>
      <c r="G11" s="31"/>
      <c r="H11" s="32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0" t="s">
        <v>27</v>
      </c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2"/>
      <c r="BF11" s="52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4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2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4"/>
      <c r="DT11" s="69"/>
      <c r="DU11" s="70"/>
      <c r="DV11" s="70"/>
      <c r="DW11" s="70"/>
    </row>
    <row r="12" spans="1:127" ht="15.75" customHeight="1" x14ac:dyDescent="0.25">
      <c r="A12" s="30"/>
      <c r="B12" s="31"/>
      <c r="C12" s="31"/>
      <c r="D12" s="31"/>
      <c r="E12" s="31"/>
      <c r="F12" s="31"/>
      <c r="G12" s="31"/>
      <c r="H12" s="32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0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2"/>
      <c r="BF12" s="55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7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5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7"/>
      <c r="DT12" s="69"/>
      <c r="DU12" s="70"/>
      <c r="DV12" s="70"/>
      <c r="DW12" s="70"/>
    </row>
    <row r="13" spans="1:127" s="13" customFormat="1" x14ac:dyDescent="0.2">
      <c r="A13" s="71"/>
      <c r="B13" s="39"/>
      <c r="C13" s="39"/>
      <c r="D13" s="39"/>
      <c r="E13" s="39"/>
      <c r="F13" s="39"/>
      <c r="G13" s="39"/>
      <c r="H13" s="72"/>
      <c r="I13" s="78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71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72"/>
      <c r="BF13" s="82" t="s">
        <v>321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83"/>
      <c r="BQ13" s="82" t="s">
        <v>323</v>
      </c>
      <c r="BR13" s="38"/>
      <c r="BS13" s="38"/>
      <c r="BT13" s="38"/>
      <c r="BU13" s="38"/>
      <c r="BV13" s="38"/>
      <c r="BW13" s="38"/>
      <c r="BX13" s="38"/>
      <c r="BY13" s="38"/>
      <c r="BZ13" s="38"/>
      <c r="CA13" s="83"/>
      <c r="CB13" s="38" t="s">
        <v>321</v>
      </c>
      <c r="CC13" s="38"/>
      <c r="CD13" s="38"/>
      <c r="CE13" s="38"/>
      <c r="CF13" s="38"/>
      <c r="CG13" s="38"/>
      <c r="CH13" s="38"/>
      <c r="CI13" s="38"/>
      <c r="CJ13" s="38"/>
      <c r="CK13" s="38"/>
      <c r="CL13" s="83"/>
      <c r="CM13" s="82" t="s">
        <v>323</v>
      </c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82" t="s">
        <v>321</v>
      </c>
      <c r="CY13" s="38"/>
      <c r="CZ13" s="38"/>
      <c r="DA13" s="38"/>
      <c r="DB13" s="38"/>
      <c r="DC13" s="38"/>
      <c r="DD13" s="38"/>
      <c r="DE13" s="38"/>
      <c r="DF13" s="38"/>
      <c r="DG13" s="38"/>
      <c r="DH13" s="83"/>
      <c r="DI13" s="82" t="s">
        <v>323</v>
      </c>
      <c r="DJ13" s="38"/>
      <c r="DK13" s="38"/>
      <c r="DL13" s="38"/>
      <c r="DM13" s="38"/>
      <c r="DN13" s="38"/>
      <c r="DO13" s="38"/>
      <c r="DP13" s="38"/>
      <c r="DQ13" s="38"/>
      <c r="DR13" s="38"/>
      <c r="DS13" s="83"/>
      <c r="DT13" s="17" t="s">
        <v>422</v>
      </c>
      <c r="DU13" s="15" t="s">
        <v>323</v>
      </c>
      <c r="DV13" s="15" t="s">
        <v>422</v>
      </c>
      <c r="DW13" s="15" t="s">
        <v>323</v>
      </c>
    </row>
    <row r="14" spans="1:127" x14ac:dyDescent="0.25">
      <c r="A14" s="75"/>
      <c r="B14" s="76"/>
      <c r="C14" s="76"/>
      <c r="D14" s="76"/>
      <c r="E14" s="76"/>
      <c r="F14" s="76"/>
      <c r="G14" s="76"/>
      <c r="H14" s="77"/>
      <c r="I14" s="73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5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7"/>
      <c r="BF14" s="75" t="s">
        <v>322</v>
      </c>
      <c r="BG14" s="76"/>
      <c r="BH14" s="76"/>
      <c r="BI14" s="76"/>
      <c r="BJ14" s="76"/>
      <c r="BK14" s="76"/>
      <c r="BL14" s="76"/>
      <c r="BM14" s="76"/>
      <c r="BN14" s="76"/>
      <c r="BO14" s="76"/>
      <c r="BP14" s="77"/>
      <c r="BQ14" s="75" t="s">
        <v>322</v>
      </c>
      <c r="BR14" s="76"/>
      <c r="BS14" s="76"/>
      <c r="BT14" s="76"/>
      <c r="BU14" s="76"/>
      <c r="BV14" s="76"/>
      <c r="BW14" s="76"/>
      <c r="BX14" s="76"/>
      <c r="BY14" s="76"/>
      <c r="BZ14" s="76"/>
      <c r="CA14" s="77"/>
      <c r="CB14" s="76" t="s">
        <v>322</v>
      </c>
      <c r="CC14" s="76"/>
      <c r="CD14" s="76"/>
      <c r="CE14" s="76"/>
      <c r="CF14" s="76"/>
      <c r="CG14" s="76"/>
      <c r="CH14" s="76"/>
      <c r="CI14" s="76"/>
      <c r="CJ14" s="76"/>
      <c r="CK14" s="76"/>
      <c r="CL14" s="77"/>
      <c r="CM14" s="75" t="s">
        <v>322</v>
      </c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5" t="s">
        <v>322</v>
      </c>
      <c r="CY14" s="76"/>
      <c r="CZ14" s="76"/>
      <c r="DA14" s="76"/>
      <c r="DB14" s="76"/>
      <c r="DC14" s="76"/>
      <c r="DD14" s="76"/>
      <c r="DE14" s="76"/>
      <c r="DF14" s="76"/>
      <c r="DG14" s="76"/>
      <c r="DH14" s="77"/>
      <c r="DI14" s="75" t="s">
        <v>322</v>
      </c>
      <c r="DJ14" s="76"/>
      <c r="DK14" s="76"/>
      <c r="DL14" s="76"/>
      <c r="DM14" s="76"/>
      <c r="DN14" s="76"/>
      <c r="DO14" s="76"/>
      <c r="DP14" s="76"/>
      <c r="DQ14" s="76"/>
      <c r="DR14" s="76"/>
      <c r="DS14" s="77"/>
      <c r="DT14" s="18" t="s">
        <v>322</v>
      </c>
      <c r="DU14" s="16" t="s">
        <v>322</v>
      </c>
      <c r="DV14" s="16" t="s">
        <v>322</v>
      </c>
      <c r="DW14" s="16" t="s">
        <v>322</v>
      </c>
    </row>
    <row r="15" spans="1:127" x14ac:dyDescent="0.25">
      <c r="A15" s="38" t="s">
        <v>36</v>
      </c>
      <c r="B15" s="38"/>
      <c r="C15" s="38"/>
      <c r="D15" s="38"/>
      <c r="E15" s="38"/>
      <c r="F15" s="38"/>
      <c r="G15" s="38"/>
      <c r="H15" s="38"/>
      <c r="I15" s="37" t="s">
        <v>324</v>
      </c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82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83"/>
      <c r="BF15" s="84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6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4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6"/>
      <c r="DT15" s="38">
        <f>DT17+DT46</f>
        <v>0</v>
      </c>
      <c r="DU15" s="38">
        <f>DU17+DU46</f>
        <v>0</v>
      </c>
      <c r="DV15" s="38">
        <f>DV17+DV46</f>
        <v>0</v>
      </c>
      <c r="DW15" s="38">
        <f>DW17+DW46</f>
        <v>0</v>
      </c>
    </row>
    <row r="16" spans="1:127" x14ac:dyDescent="0.25">
      <c r="A16" s="39"/>
      <c r="B16" s="39"/>
      <c r="C16" s="39"/>
      <c r="D16" s="39"/>
      <c r="E16" s="39"/>
      <c r="F16" s="39"/>
      <c r="G16" s="39"/>
      <c r="H16" s="39"/>
      <c r="I16" s="40" t="s">
        <v>325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71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72"/>
      <c r="BF16" s="81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80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81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80"/>
      <c r="DT16" s="68"/>
      <c r="DU16" s="68"/>
      <c r="DV16" s="68"/>
      <c r="DW16" s="68"/>
    </row>
    <row r="17" spans="1:127" x14ac:dyDescent="0.25">
      <c r="A17" s="39" t="s">
        <v>43</v>
      </c>
      <c r="B17" s="39"/>
      <c r="C17" s="39"/>
      <c r="D17" s="39"/>
      <c r="E17" s="39"/>
      <c r="F17" s="39"/>
      <c r="G17" s="39"/>
      <c r="H17" s="39"/>
      <c r="I17" s="40" t="s">
        <v>326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30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2"/>
      <c r="BF17" s="81">
        <f>BF19+BF32</f>
        <v>0</v>
      </c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>
        <f>BQ19+BQ32</f>
        <v>0</v>
      </c>
      <c r="BR17" s="79"/>
      <c r="BS17" s="79"/>
      <c r="BT17" s="79"/>
      <c r="BU17" s="79"/>
      <c r="BV17" s="79"/>
      <c r="BW17" s="79"/>
      <c r="BX17" s="79"/>
      <c r="BY17" s="79"/>
      <c r="BZ17" s="79"/>
      <c r="CA17" s="80"/>
      <c r="CB17" s="79">
        <f>CB19+CB32</f>
        <v>0</v>
      </c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>
        <f>CM19+CM32</f>
        <v>0</v>
      </c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81">
        <f>CX19+CX32</f>
        <v>0</v>
      </c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>
        <f>DI19+DI32</f>
        <v>0</v>
      </c>
      <c r="DJ17" s="79"/>
      <c r="DK17" s="79"/>
      <c r="DL17" s="79"/>
      <c r="DM17" s="79"/>
      <c r="DN17" s="79"/>
      <c r="DO17" s="79"/>
      <c r="DP17" s="79"/>
      <c r="DQ17" s="79"/>
      <c r="DR17" s="79"/>
      <c r="DS17" s="80"/>
      <c r="DT17" s="24"/>
      <c r="DU17" s="24"/>
      <c r="DV17" s="24"/>
      <c r="DW17" s="24"/>
    </row>
    <row r="18" spans="1:127" x14ac:dyDescent="0.25">
      <c r="A18" s="39"/>
      <c r="B18" s="39"/>
      <c r="C18" s="39"/>
      <c r="D18" s="39"/>
      <c r="E18" s="39"/>
      <c r="F18" s="39"/>
      <c r="G18" s="39"/>
      <c r="H18" s="39"/>
      <c r="I18" s="40" t="s">
        <v>327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30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2"/>
      <c r="BF18" s="81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80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81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80"/>
      <c r="DT18" s="24"/>
      <c r="DU18" s="24"/>
      <c r="DV18" s="24"/>
      <c r="DW18" s="24"/>
    </row>
    <row r="19" spans="1:127" x14ac:dyDescent="0.25">
      <c r="A19" s="39"/>
      <c r="B19" s="39"/>
      <c r="C19" s="39"/>
      <c r="D19" s="39"/>
      <c r="E19" s="39"/>
      <c r="F19" s="39"/>
      <c r="G19" s="39"/>
      <c r="H19" s="39"/>
      <c r="I19" s="40" t="s">
        <v>328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71" t="s">
        <v>356</v>
      </c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72"/>
      <c r="BF19" s="81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80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81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80"/>
      <c r="DT19" s="24"/>
      <c r="DU19" s="24"/>
      <c r="DV19" s="24"/>
      <c r="DW19" s="24"/>
    </row>
    <row r="20" spans="1:127" x14ac:dyDescent="0.25">
      <c r="A20" s="39"/>
      <c r="B20" s="39"/>
      <c r="C20" s="39"/>
      <c r="D20" s="39"/>
      <c r="E20" s="39"/>
      <c r="F20" s="39"/>
      <c r="G20" s="39"/>
      <c r="H20" s="39"/>
      <c r="I20" s="40" t="s">
        <v>329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71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72"/>
      <c r="BF20" s="81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80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81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80"/>
      <c r="DT20" s="24"/>
      <c r="DU20" s="24"/>
      <c r="DV20" s="24"/>
      <c r="DW20" s="24"/>
    </row>
    <row r="21" spans="1:127" x14ac:dyDescent="0.25">
      <c r="A21" s="39"/>
      <c r="B21" s="39"/>
      <c r="C21" s="39"/>
      <c r="D21" s="39"/>
      <c r="E21" s="39"/>
      <c r="F21" s="39"/>
      <c r="G21" s="39"/>
      <c r="H21" s="39"/>
      <c r="I21" s="40" t="s">
        <v>330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71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72"/>
      <c r="BF21" s="81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80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81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80"/>
      <c r="DT21" s="24"/>
      <c r="DU21" s="24"/>
      <c r="DV21" s="24"/>
      <c r="DW21" s="24"/>
    </row>
    <row r="22" spans="1:127" x14ac:dyDescent="0.25">
      <c r="A22" s="39"/>
      <c r="B22" s="39"/>
      <c r="C22" s="39"/>
      <c r="D22" s="39"/>
      <c r="E22" s="39"/>
      <c r="F22" s="39"/>
      <c r="G22" s="39"/>
      <c r="H22" s="39"/>
      <c r="I22" s="40" t="s">
        <v>331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71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72"/>
      <c r="BF22" s="81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80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81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80"/>
      <c r="DT22" s="24"/>
      <c r="DU22" s="24"/>
      <c r="DV22" s="24"/>
      <c r="DW22" s="24"/>
    </row>
    <row r="23" spans="1:127" x14ac:dyDescent="0.25">
      <c r="A23" s="39"/>
      <c r="B23" s="39"/>
      <c r="C23" s="39"/>
      <c r="D23" s="39"/>
      <c r="E23" s="39"/>
      <c r="F23" s="39"/>
      <c r="G23" s="39"/>
      <c r="H23" s="39"/>
      <c r="I23" s="40" t="s">
        <v>332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71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72"/>
      <c r="BF23" s="81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80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81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80"/>
      <c r="DT23" s="24"/>
      <c r="DU23" s="24"/>
      <c r="DV23" s="24"/>
      <c r="DW23" s="24"/>
    </row>
    <row r="24" spans="1:127" x14ac:dyDescent="0.25">
      <c r="A24" s="39"/>
      <c r="B24" s="39"/>
      <c r="C24" s="39"/>
      <c r="D24" s="39"/>
      <c r="E24" s="39"/>
      <c r="F24" s="39"/>
      <c r="G24" s="39"/>
      <c r="H24" s="39"/>
      <c r="I24" s="40" t="s">
        <v>333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71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72"/>
      <c r="BF24" s="81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80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81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80"/>
      <c r="DT24" s="24"/>
      <c r="DU24" s="24"/>
      <c r="DV24" s="24"/>
      <c r="DW24" s="24"/>
    </row>
    <row r="25" spans="1:127" x14ac:dyDescent="0.25">
      <c r="A25" s="39"/>
      <c r="B25" s="39"/>
      <c r="C25" s="39"/>
      <c r="D25" s="39"/>
      <c r="E25" s="39"/>
      <c r="F25" s="39"/>
      <c r="G25" s="39"/>
      <c r="H25" s="39"/>
      <c r="I25" s="40" t="s">
        <v>334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71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72"/>
      <c r="BF25" s="81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80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81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80"/>
      <c r="DT25" s="24"/>
      <c r="DU25" s="24"/>
      <c r="DV25" s="24"/>
      <c r="DW25" s="24"/>
    </row>
    <row r="26" spans="1:127" x14ac:dyDescent="0.25">
      <c r="A26" s="39"/>
      <c r="B26" s="39"/>
      <c r="C26" s="39"/>
      <c r="D26" s="39"/>
      <c r="E26" s="39"/>
      <c r="F26" s="39"/>
      <c r="G26" s="39"/>
      <c r="H26" s="39"/>
      <c r="I26" s="40" t="s">
        <v>335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71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72"/>
      <c r="BF26" s="81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80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81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80"/>
      <c r="DT26" s="24"/>
      <c r="DU26" s="24"/>
      <c r="DV26" s="24"/>
      <c r="DW26" s="24"/>
    </row>
    <row r="27" spans="1:127" x14ac:dyDescent="0.25">
      <c r="A27" s="39"/>
      <c r="B27" s="39"/>
      <c r="C27" s="39"/>
      <c r="D27" s="39"/>
      <c r="E27" s="39"/>
      <c r="F27" s="39"/>
      <c r="G27" s="39"/>
      <c r="H27" s="39"/>
      <c r="I27" s="40" t="s">
        <v>336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71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72"/>
      <c r="BF27" s="81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80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81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80"/>
      <c r="DT27" s="24"/>
      <c r="DU27" s="24"/>
      <c r="DV27" s="24"/>
      <c r="DW27" s="24"/>
    </row>
    <row r="28" spans="1:127" x14ac:dyDescent="0.25">
      <c r="A28" s="39"/>
      <c r="B28" s="39"/>
      <c r="C28" s="39"/>
      <c r="D28" s="39"/>
      <c r="E28" s="39"/>
      <c r="F28" s="39"/>
      <c r="G28" s="39"/>
      <c r="H28" s="39"/>
      <c r="I28" s="40" t="s">
        <v>337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71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72"/>
      <c r="BF28" s="81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80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81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80"/>
      <c r="DT28" s="24"/>
      <c r="DU28" s="24"/>
      <c r="DV28" s="24"/>
      <c r="DW28" s="24"/>
    </row>
    <row r="29" spans="1:127" x14ac:dyDescent="0.25">
      <c r="A29" s="39"/>
      <c r="B29" s="39"/>
      <c r="C29" s="39"/>
      <c r="D29" s="39"/>
      <c r="E29" s="39"/>
      <c r="F29" s="39"/>
      <c r="G29" s="39"/>
      <c r="H29" s="39"/>
      <c r="I29" s="40" t="s">
        <v>338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71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72"/>
      <c r="BF29" s="81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80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81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80"/>
      <c r="DT29" s="24"/>
      <c r="DU29" s="24"/>
      <c r="DV29" s="24"/>
      <c r="DW29" s="24"/>
    </row>
    <row r="30" spans="1:127" x14ac:dyDescent="0.25">
      <c r="A30" s="39"/>
      <c r="B30" s="39"/>
      <c r="C30" s="39"/>
      <c r="D30" s="39"/>
      <c r="E30" s="39"/>
      <c r="F30" s="39"/>
      <c r="G30" s="39"/>
      <c r="H30" s="39"/>
      <c r="I30" s="40" t="s">
        <v>339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71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72"/>
      <c r="BF30" s="81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80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81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80"/>
      <c r="DT30" s="24"/>
      <c r="DU30" s="24"/>
      <c r="DV30" s="24"/>
      <c r="DW30" s="24"/>
    </row>
    <row r="31" spans="1:127" x14ac:dyDescent="0.25">
      <c r="A31" s="39"/>
      <c r="B31" s="39"/>
      <c r="C31" s="39"/>
      <c r="D31" s="39"/>
      <c r="E31" s="39"/>
      <c r="F31" s="39"/>
      <c r="G31" s="39"/>
      <c r="H31" s="39"/>
      <c r="I31" s="40" t="s">
        <v>340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71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72"/>
      <c r="BF31" s="81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80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81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80"/>
      <c r="DT31" s="24"/>
      <c r="DU31" s="24"/>
      <c r="DV31" s="24"/>
      <c r="DW31" s="24"/>
    </row>
    <row r="32" spans="1:127" x14ac:dyDescent="0.25">
      <c r="A32" s="39"/>
      <c r="B32" s="39"/>
      <c r="C32" s="39"/>
      <c r="D32" s="39"/>
      <c r="E32" s="39"/>
      <c r="F32" s="39"/>
      <c r="G32" s="39"/>
      <c r="H32" s="39"/>
      <c r="I32" s="40" t="s">
        <v>341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71" t="s">
        <v>351</v>
      </c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72"/>
      <c r="BF32" s="81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80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81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80"/>
      <c r="DT32" s="24"/>
      <c r="DU32" s="24"/>
      <c r="DV32" s="24"/>
      <c r="DW32" s="24"/>
    </row>
    <row r="33" spans="1:127" x14ac:dyDescent="0.25">
      <c r="A33" s="39"/>
      <c r="B33" s="39"/>
      <c r="C33" s="39"/>
      <c r="D33" s="39"/>
      <c r="E33" s="39"/>
      <c r="F33" s="39"/>
      <c r="G33" s="39"/>
      <c r="H33" s="39"/>
      <c r="I33" s="40" t="s">
        <v>342</v>
      </c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71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72"/>
      <c r="BF33" s="81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80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81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80"/>
      <c r="DT33" s="24"/>
      <c r="DU33" s="24"/>
      <c r="DV33" s="24"/>
      <c r="DW33" s="24"/>
    </row>
    <row r="34" spans="1:127" x14ac:dyDescent="0.25">
      <c r="A34" s="39"/>
      <c r="B34" s="39"/>
      <c r="C34" s="39"/>
      <c r="D34" s="39"/>
      <c r="E34" s="39"/>
      <c r="F34" s="39"/>
      <c r="G34" s="39"/>
      <c r="H34" s="39"/>
      <c r="I34" s="40" t="s">
        <v>329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71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72"/>
      <c r="BF34" s="81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80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81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80"/>
      <c r="DT34" s="24"/>
      <c r="DU34" s="24"/>
      <c r="DV34" s="24"/>
      <c r="DW34" s="24"/>
    </row>
    <row r="35" spans="1:127" x14ac:dyDescent="0.25">
      <c r="A35" s="39"/>
      <c r="B35" s="39"/>
      <c r="C35" s="39"/>
      <c r="D35" s="39"/>
      <c r="E35" s="39"/>
      <c r="F35" s="39"/>
      <c r="G35" s="39"/>
      <c r="H35" s="39"/>
      <c r="I35" s="40" t="s">
        <v>343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71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72"/>
      <c r="BF35" s="81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80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81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80"/>
      <c r="DT35" s="24"/>
      <c r="DU35" s="24"/>
      <c r="DV35" s="24"/>
      <c r="DW35" s="24"/>
    </row>
    <row r="36" spans="1:127" x14ac:dyDescent="0.25">
      <c r="A36" s="39"/>
      <c r="B36" s="39"/>
      <c r="C36" s="39"/>
      <c r="D36" s="39"/>
      <c r="E36" s="39"/>
      <c r="F36" s="39"/>
      <c r="G36" s="39"/>
      <c r="H36" s="39"/>
      <c r="I36" s="40" t="s">
        <v>344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71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72"/>
      <c r="BF36" s="81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80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81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80"/>
      <c r="DT36" s="24"/>
      <c r="DU36" s="24"/>
      <c r="DV36" s="24"/>
      <c r="DW36" s="24"/>
    </row>
    <row r="37" spans="1:127" x14ac:dyDescent="0.25">
      <c r="A37" s="39"/>
      <c r="B37" s="39"/>
      <c r="C37" s="39"/>
      <c r="D37" s="39"/>
      <c r="E37" s="39"/>
      <c r="F37" s="39"/>
      <c r="G37" s="39"/>
      <c r="H37" s="39"/>
      <c r="I37" s="40" t="s">
        <v>345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71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72"/>
      <c r="BF37" s="81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80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81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80"/>
      <c r="DT37" s="24"/>
      <c r="DU37" s="24"/>
      <c r="DV37" s="24"/>
      <c r="DW37" s="24"/>
    </row>
    <row r="38" spans="1:127" x14ac:dyDescent="0.25">
      <c r="A38" s="39"/>
      <c r="B38" s="39"/>
      <c r="C38" s="39"/>
      <c r="D38" s="39"/>
      <c r="E38" s="39"/>
      <c r="F38" s="39"/>
      <c r="G38" s="39"/>
      <c r="H38" s="39"/>
      <c r="I38" s="40" t="s">
        <v>346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71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72"/>
      <c r="BF38" s="81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80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81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80"/>
      <c r="DT38" s="24"/>
      <c r="DU38" s="24"/>
      <c r="DV38" s="24"/>
      <c r="DW38" s="24"/>
    </row>
    <row r="39" spans="1:127" x14ac:dyDescent="0.25">
      <c r="A39" s="39"/>
      <c r="B39" s="39"/>
      <c r="C39" s="39"/>
      <c r="D39" s="39"/>
      <c r="E39" s="39"/>
      <c r="F39" s="39"/>
      <c r="G39" s="39"/>
      <c r="H39" s="39"/>
      <c r="I39" s="40" t="s">
        <v>347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71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72"/>
      <c r="BF39" s="81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80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81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80"/>
      <c r="DT39" s="24"/>
      <c r="DU39" s="24"/>
      <c r="DV39" s="24"/>
      <c r="DW39" s="24"/>
    </row>
    <row r="40" spans="1:127" x14ac:dyDescent="0.25">
      <c r="A40" s="39"/>
      <c r="B40" s="39"/>
      <c r="C40" s="39"/>
      <c r="D40" s="39"/>
      <c r="E40" s="39"/>
      <c r="F40" s="39"/>
      <c r="G40" s="39"/>
      <c r="H40" s="39"/>
      <c r="I40" s="40" t="s">
        <v>348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71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72"/>
      <c r="BF40" s="81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80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81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80"/>
      <c r="DT40" s="24"/>
      <c r="DU40" s="24"/>
      <c r="DV40" s="24"/>
      <c r="DW40" s="24"/>
    </row>
    <row r="41" spans="1:127" x14ac:dyDescent="0.25">
      <c r="A41" s="39"/>
      <c r="B41" s="39"/>
      <c r="C41" s="39"/>
      <c r="D41" s="39"/>
      <c r="E41" s="39"/>
      <c r="F41" s="39"/>
      <c r="G41" s="39"/>
      <c r="H41" s="39"/>
      <c r="I41" s="40" t="s">
        <v>349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71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72"/>
      <c r="BF41" s="81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80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81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80"/>
      <c r="DT41" s="24"/>
      <c r="DU41" s="24"/>
      <c r="DV41" s="24"/>
      <c r="DW41" s="24"/>
    </row>
    <row r="42" spans="1:127" x14ac:dyDescent="0.25">
      <c r="A42" s="39"/>
      <c r="B42" s="39"/>
      <c r="C42" s="39"/>
      <c r="D42" s="39"/>
      <c r="E42" s="39"/>
      <c r="F42" s="39"/>
      <c r="G42" s="39"/>
      <c r="H42" s="39"/>
      <c r="I42" s="40" t="s">
        <v>350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71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72"/>
      <c r="BF42" s="81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80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81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80"/>
      <c r="DT42" s="24"/>
      <c r="DU42" s="24"/>
      <c r="DV42" s="24"/>
      <c r="DW42" s="24"/>
    </row>
    <row r="43" spans="1:127" x14ac:dyDescent="0.25">
      <c r="A43" s="39"/>
      <c r="B43" s="39"/>
      <c r="C43" s="39"/>
      <c r="D43" s="39"/>
      <c r="E43" s="39"/>
      <c r="F43" s="39"/>
      <c r="G43" s="39"/>
      <c r="H43" s="39"/>
      <c r="I43" s="40" t="s">
        <v>338</v>
      </c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71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72"/>
      <c r="BF43" s="81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80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81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80"/>
      <c r="DT43" s="24"/>
      <c r="DU43" s="24"/>
      <c r="DV43" s="24"/>
      <c r="DW43" s="24"/>
    </row>
    <row r="44" spans="1:127" x14ac:dyDescent="0.25">
      <c r="A44" s="39"/>
      <c r="B44" s="39"/>
      <c r="C44" s="39"/>
      <c r="D44" s="39"/>
      <c r="E44" s="39"/>
      <c r="F44" s="39"/>
      <c r="G44" s="39"/>
      <c r="H44" s="39"/>
      <c r="I44" s="40" t="s">
        <v>339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71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72"/>
      <c r="BF44" s="81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80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81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80"/>
      <c r="DT44" s="24"/>
      <c r="DU44" s="24"/>
      <c r="DV44" s="24"/>
      <c r="DW44" s="24"/>
    </row>
    <row r="45" spans="1:127" x14ac:dyDescent="0.25">
      <c r="A45" s="39"/>
      <c r="B45" s="39"/>
      <c r="C45" s="39"/>
      <c r="D45" s="39"/>
      <c r="E45" s="39"/>
      <c r="F45" s="39"/>
      <c r="G45" s="39"/>
      <c r="H45" s="39"/>
      <c r="I45" s="40" t="s">
        <v>340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71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72"/>
      <c r="BF45" s="81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80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81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80"/>
      <c r="DT45" s="24"/>
      <c r="DU45" s="24"/>
      <c r="DV45" s="24"/>
      <c r="DW45" s="24"/>
    </row>
    <row r="46" spans="1:127" x14ac:dyDescent="0.25">
      <c r="A46" s="39" t="s">
        <v>45</v>
      </c>
      <c r="B46" s="39"/>
      <c r="C46" s="39"/>
      <c r="D46" s="39"/>
      <c r="E46" s="39"/>
      <c r="F46" s="39"/>
      <c r="G46" s="39"/>
      <c r="H46" s="39"/>
      <c r="I46" s="40" t="s">
        <v>352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71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72"/>
      <c r="BF46" s="81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80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81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80"/>
      <c r="DT46" s="68">
        <f>DT52</f>
        <v>0</v>
      </c>
      <c r="DU46" s="68">
        <f>DU52</f>
        <v>0</v>
      </c>
      <c r="DV46" s="68">
        <f>DV52</f>
        <v>0</v>
      </c>
      <c r="DW46" s="68">
        <f>DW52</f>
        <v>0</v>
      </c>
    </row>
    <row r="47" spans="1:127" x14ac:dyDescent="0.25">
      <c r="A47" s="39"/>
      <c r="B47" s="39"/>
      <c r="C47" s="39"/>
      <c r="D47" s="39"/>
      <c r="E47" s="39"/>
      <c r="F47" s="39"/>
      <c r="G47" s="39"/>
      <c r="H47" s="39"/>
      <c r="I47" s="40" t="s">
        <v>353</v>
      </c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71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72"/>
      <c r="BF47" s="81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80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81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80"/>
      <c r="DT47" s="68"/>
      <c r="DU47" s="68"/>
      <c r="DV47" s="68"/>
      <c r="DW47" s="68"/>
    </row>
    <row r="48" spans="1:127" x14ac:dyDescent="0.25">
      <c r="A48" s="39"/>
      <c r="B48" s="39"/>
      <c r="C48" s="39"/>
      <c r="D48" s="39"/>
      <c r="E48" s="39"/>
      <c r="F48" s="39"/>
      <c r="G48" s="39"/>
      <c r="H48" s="39"/>
      <c r="I48" s="40" t="s">
        <v>354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71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72"/>
      <c r="BF48" s="81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80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81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80"/>
    </row>
    <row r="49" spans="1:127" x14ac:dyDescent="0.25">
      <c r="A49" s="39"/>
      <c r="B49" s="39"/>
      <c r="C49" s="39"/>
      <c r="D49" s="39"/>
      <c r="E49" s="39"/>
      <c r="F49" s="39"/>
      <c r="G49" s="39"/>
      <c r="H49" s="39"/>
      <c r="I49" s="40" t="s">
        <v>355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71" t="s">
        <v>356</v>
      </c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72"/>
      <c r="BF49" s="81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80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81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80"/>
    </row>
    <row r="50" spans="1:127" x14ac:dyDescent="0.25">
      <c r="A50" s="39"/>
      <c r="B50" s="39"/>
      <c r="C50" s="39"/>
      <c r="D50" s="39"/>
      <c r="E50" s="39"/>
      <c r="F50" s="39"/>
      <c r="G50" s="39"/>
      <c r="H50" s="39"/>
      <c r="I50" s="40" t="s">
        <v>357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71" t="s">
        <v>351</v>
      </c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72"/>
      <c r="BF50" s="81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80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81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80"/>
      <c r="DT50" s="24"/>
      <c r="DU50" s="24"/>
      <c r="DV50" s="24"/>
      <c r="DW50" s="24"/>
    </row>
    <row r="51" spans="1:127" x14ac:dyDescent="0.25">
      <c r="A51" s="39"/>
      <c r="B51" s="39"/>
      <c r="C51" s="39"/>
      <c r="D51" s="39"/>
      <c r="E51" s="39"/>
      <c r="F51" s="39"/>
      <c r="G51" s="39"/>
      <c r="H51" s="39"/>
      <c r="I51" s="40" t="s">
        <v>358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71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72"/>
      <c r="BF51" s="81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80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81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80"/>
      <c r="DT51" s="24"/>
      <c r="DU51" s="24"/>
      <c r="DV51" s="24"/>
      <c r="DW51" s="24"/>
    </row>
    <row r="52" spans="1:127" x14ac:dyDescent="0.25">
      <c r="A52" s="39"/>
      <c r="B52" s="39"/>
      <c r="C52" s="39"/>
      <c r="D52" s="39"/>
      <c r="E52" s="39"/>
      <c r="F52" s="39"/>
      <c r="G52" s="39"/>
      <c r="H52" s="39"/>
      <c r="I52" s="40" t="s">
        <v>359</v>
      </c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71" t="s">
        <v>351</v>
      </c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72"/>
      <c r="BF52" s="81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80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81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80"/>
    </row>
    <row r="53" spans="1:127" x14ac:dyDescent="0.25">
      <c r="A53" s="39" t="s">
        <v>49</v>
      </c>
      <c r="B53" s="39"/>
      <c r="C53" s="39"/>
      <c r="D53" s="39"/>
      <c r="E53" s="39"/>
      <c r="F53" s="39"/>
      <c r="G53" s="39"/>
      <c r="H53" s="39"/>
      <c r="I53" s="40" t="s">
        <v>360</v>
      </c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71" t="s">
        <v>351</v>
      </c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72"/>
      <c r="BF53" s="81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80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81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80"/>
      <c r="DT53" s="24"/>
      <c r="DU53" s="24"/>
      <c r="DV53" s="24"/>
      <c r="DW53" s="24"/>
    </row>
    <row r="54" spans="1:127" x14ac:dyDescent="0.25">
      <c r="A54" s="39"/>
      <c r="B54" s="39"/>
      <c r="C54" s="39"/>
      <c r="D54" s="39"/>
      <c r="E54" s="39"/>
      <c r="F54" s="39"/>
      <c r="G54" s="39"/>
      <c r="H54" s="39"/>
      <c r="I54" s="40" t="s">
        <v>361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71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72"/>
      <c r="BF54" s="81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80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81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80"/>
      <c r="DT54" s="24"/>
      <c r="DU54" s="24"/>
      <c r="DV54" s="24"/>
      <c r="DW54" s="24"/>
    </row>
    <row r="55" spans="1:127" x14ac:dyDescent="0.25">
      <c r="A55" s="39"/>
      <c r="B55" s="39"/>
      <c r="C55" s="39"/>
      <c r="D55" s="39"/>
      <c r="E55" s="39"/>
      <c r="F55" s="39"/>
      <c r="G55" s="39"/>
      <c r="H55" s="39"/>
      <c r="I55" s="40" t="s">
        <v>353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71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72"/>
      <c r="BF55" s="81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80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81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80"/>
      <c r="DT55" s="24"/>
      <c r="DU55" s="24"/>
      <c r="DV55" s="24"/>
      <c r="DW55" s="24"/>
    </row>
    <row r="56" spans="1:127" x14ac:dyDescent="0.25">
      <c r="A56" s="39" t="s">
        <v>59</v>
      </c>
      <c r="B56" s="39"/>
      <c r="C56" s="39"/>
      <c r="D56" s="39"/>
      <c r="E56" s="39"/>
      <c r="F56" s="39"/>
      <c r="G56" s="39"/>
      <c r="H56" s="39"/>
      <c r="I56" s="40" t="s">
        <v>362</v>
      </c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71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72"/>
      <c r="BF56" s="81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80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81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80"/>
      <c r="DT56" s="1">
        <v>10.614000000000001</v>
      </c>
      <c r="DU56" s="1">
        <v>10.701000000000001</v>
      </c>
      <c r="DV56" s="1">
        <v>10.701000000000001</v>
      </c>
      <c r="DW56" s="1">
        <v>10.801</v>
      </c>
    </row>
    <row r="57" spans="1:127" x14ac:dyDescent="0.25">
      <c r="A57" s="39" t="s">
        <v>61</v>
      </c>
      <c r="B57" s="39"/>
      <c r="C57" s="39"/>
      <c r="D57" s="39"/>
      <c r="E57" s="39"/>
      <c r="F57" s="39"/>
      <c r="G57" s="39"/>
      <c r="H57" s="39"/>
      <c r="I57" s="40" t="s">
        <v>363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71" t="s">
        <v>351</v>
      </c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72"/>
      <c r="BF57" s="81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80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87" t="s">
        <v>430</v>
      </c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81" t="str">
        <f>CM57</f>
        <v xml:space="preserve">0,28617
</v>
      </c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87" t="s">
        <v>431</v>
      </c>
      <c r="DJ57" s="79"/>
      <c r="DK57" s="79"/>
      <c r="DL57" s="79"/>
      <c r="DM57" s="79"/>
      <c r="DN57" s="79"/>
      <c r="DO57" s="79"/>
      <c r="DP57" s="79"/>
      <c r="DQ57" s="79"/>
      <c r="DR57" s="79"/>
      <c r="DS57" s="80"/>
      <c r="DT57" s="24"/>
      <c r="DU57" s="24"/>
      <c r="DV57" s="24"/>
      <c r="DW57" s="24"/>
    </row>
    <row r="58" spans="1:127" x14ac:dyDescent="0.25">
      <c r="A58" s="39"/>
      <c r="B58" s="39"/>
      <c r="C58" s="39"/>
      <c r="D58" s="39"/>
      <c r="E58" s="39"/>
      <c r="F58" s="39"/>
      <c r="G58" s="39"/>
      <c r="H58" s="39"/>
      <c r="I58" s="40" t="s">
        <v>364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71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72"/>
      <c r="BF58" s="81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80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81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80"/>
      <c r="DT58" s="24"/>
      <c r="DU58" s="24"/>
      <c r="DV58" s="24"/>
      <c r="DW58" s="24"/>
    </row>
    <row r="59" spans="1:127" x14ac:dyDescent="0.25">
      <c r="A59" s="39"/>
      <c r="B59" s="39"/>
      <c r="C59" s="39"/>
      <c r="D59" s="39"/>
      <c r="E59" s="39"/>
      <c r="F59" s="39"/>
      <c r="G59" s="39"/>
      <c r="H59" s="39"/>
      <c r="I59" s="40" t="s">
        <v>365</v>
      </c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71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72"/>
      <c r="BF59" s="81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80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81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80"/>
      <c r="DT59" s="24"/>
      <c r="DU59" s="24"/>
      <c r="DV59" s="24"/>
      <c r="DW59" s="24"/>
    </row>
    <row r="60" spans="1:127" x14ac:dyDescent="0.25">
      <c r="A60" s="39"/>
      <c r="B60" s="39"/>
      <c r="C60" s="39"/>
      <c r="D60" s="39"/>
      <c r="E60" s="39"/>
      <c r="F60" s="39"/>
      <c r="G60" s="39"/>
      <c r="H60" s="39"/>
      <c r="I60" s="40" t="s">
        <v>366</v>
      </c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71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72"/>
      <c r="BF60" s="81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80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81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80"/>
      <c r="DT60" s="24"/>
      <c r="DU60" s="24"/>
      <c r="DV60" s="24"/>
      <c r="DW60" s="24"/>
    </row>
    <row r="61" spans="1:127" x14ac:dyDescent="0.25">
      <c r="A61" s="39" t="s">
        <v>64</v>
      </c>
      <c r="B61" s="39"/>
      <c r="C61" s="39"/>
      <c r="D61" s="39"/>
      <c r="E61" s="39"/>
      <c r="F61" s="39"/>
      <c r="G61" s="39"/>
      <c r="H61" s="39"/>
      <c r="I61" s="40" t="s">
        <v>363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71" t="s">
        <v>351</v>
      </c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72"/>
      <c r="BF61" s="81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80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>
        <v>1.0000000000000001E-5</v>
      </c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81">
        <f>CM61</f>
        <v>1.0000000000000001E-5</v>
      </c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>
        <v>5.3699999999999998E-3</v>
      </c>
      <c r="DJ61" s="79"/>
      <c r="DK61" s="79"/>
      <c r="DL61" s="79"/>
      <c r="DM61" s="79"/>
      <c r="DN61" s="79"/>
      <c r="DO61" s="79"/>
      <c r="DP61" s="79"/>
      <c r="DQ61" s="79"/>
      <c r="DR61" s="79"/>
      <c r="DS61" s="80"/>
      <c r="DT61" s="24"/>
      <c r="DU61" s="24"/>
      <c r="DV61" s="24"/>
      <c r="DW61" s="24"/>
    </row>
    <row r="62" spans="1:127" x14ac:dyDescent="0.25">
      <c r="A62" s="39"/>
      <c r="B62" s="39"/>
      <c r="C62" s="39"/>
      <c r="D62" s="39"/>
      <c r="E62" s="39"/>
      <c r="F62" s="39"/>
      <c r="G62" s="39"/>
      <c r="H62" s="39"/>
      <c r="I62" s="40" t="s">
        <v>364</v>
      </c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71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72"/>
      <c r="BF62" s="81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80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81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80"/>
      <c r="DT62" s="24"/>
      <c r="DU62" s="24"/>
      <c r="DV62" s="24"/>
      <c r="DW62" s="24"/>
    </row>
    <row r="63" spans="1:127" x14ac:dyDescent="0.25">
      <c r="A63" s="39"/>
      <c r="B63" s="39"/>
      <c r="C63" s="39"/>
      <c r="D63" s="39"/>
      <c r="E63" s="39"/>
      <c r="F63" s="39"/>
      <c r="G63" s="39"/>
      <c r="H63" s="39"/>
      <c r="I63" s="40" t="s">
        <v>367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71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72"/>
      <c r="BF63" s="81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80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81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80"/>
      <c r="DT63" s="24"/>
      <c r="DU63" s="24"/>
      <c r="DV63" s="24"/>
      <c r="DW63" s="24"/>
    </row>
    <row r="64" spans="1:127" x14ac:dyDescent="0.25">
      <c r="A64" s="39"/>
      <c r="B64" s="39"/>
      <c r="C64" s="39"/>
      <c r="D64" s="39"/>
      <c r="E64" s="39"/>
      <c r="F64" s="39"/>
      <c r="G64" s="39"/>
      <c r="H64" s="39"/>
      <c r="I64" s="40" t="s">
        <v>368</v>
      </c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71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72"/>
      <c r="BF64" s="81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80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81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80"/>
      <c r="DT64" s="24"/>
      <c r="DU64" s="24"/>
      <c r="DV64" s="24"/>
      <c r="DW64" s="24"/>
    </row>
    <row r="65" spans="1:127" x14ac:dyDescent="0.25">
      <c r="A65" s="39"/>
      <c r="B65" s="39"/>
      <c r="C65" s="39"/>
      <c r="D65" s="39"/>
      <c r="E65" s="39"/>
      <c r="F65" s="39"/>
      <c r="G65" s="39"/>
      <c r="H65" s="39"/>
      <c r="I65" s="40" t="s">
        <v>404</v>
      </c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71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72"/>
      <c r="BF65" s="81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80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81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80"/>
      <c r="DT65" s="24"/>
      <c r="DU65" s="24"/>
      <c r="DV65" s="24"/>
      <c r="DW65" s="24"/>
    </row>
    <row r="66" spans="1:127" x14ac:dyDescent="0.25">
      <c r="A66" s="39" t="s">
        <v>65</v>
      </c>
      <c r="B66" s="39"/>
      <c r="C66" s="39"/>
      <c r="D66" s="39"/>
      <c r="E66" s="39"/>
      <c r="F66" s="39"/>
      <c r="G66" s="39"/>
      <c r="H66" s="39"/>
      <c r="I66" s="40" t="s">
        <v>369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71" t="s">
        <v>58</v>
      </c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72"/>
      <c r="BF66" s="81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80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81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80"/>
      <c r="DT66" s="24"/>
      <c r="DU66" s="24"/>
      <c r="DV66" s="24"/>
      <c r="DW66" s="24"/>
    </row>
    <row r="67" spans="1:127" x14ac:dyDescent="0.25">
      <c r="A67" s="39"/>
      <c r="B67" s="39"/>
      <c r="C67" s="39"/>
      <c r="D67" s="39"/>
      <c r="E67" s="39"/>
      <c r="F67" s="39"/>
      <c r="G67" s="39"/>
      <c r="H67" s="39"/>
      <c r="I67" s="40" t="s">
        <v>370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71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72"/>
      <c r="BF67" s="81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80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81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80"/>
      <c r="DT67" s="24"/>
      <c r="DU67" s="24"/>
      <c r="DV67" s="24"/>
      <c r="DW67" s="24"/>
    </row>
    <row r="68" spans="1:127" x14ac:dyDescent="0.25">
      <c r="A68" s="39"/>
      <c r="B68" s="39"/>
      <c r="C68" s="39"/>
      <c r="D68" s="39"/>
      <c r="E68" s="39"/>
      <c r="F68" s="39"/>
      <c r="G68" s="39"/>
      <c r="H68" s="39"/>
      <c r="I68" s="40" t="s">
        <v>194</v>
      </c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71" t="s">
        <v>58</v>
      </c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72"/>
      <c r="BF68" s="81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80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81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80"/>
    </row>
    <row r="69" spans="1:127" x14ac:dyDescent="0.25">
      <c r="A69" s="39"/>
      <c r="B69" s="39"/>
      <c r="C69" s="39"/>
      <c r="D69" s="39"/>
      <c r="E69" s="39"/>
      <c r="F69" s="39"/>
      <c r="G69" s="39"/>
      <c r="H69" s="39"/>
      <c r="I69" s="40" t="s">
        <v>195</v>
      </c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71" t="s">
        <v>58</v>
      </c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72"/>
      <c r="BF69" s="81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80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81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80"/>
    </row>
    <row r="70" spans="1:127" x14ac:dyDescent="0.25">
      <c r="A70" s="39"/>
      <c r="B70" s="39"/>
      <c r="C70" s="39"/>
      <c r="D70" s="39"/>
      <c r="E70" s="39"/>
      <c r="F70" s="39"/>
      <c r="G70" s="39"/>
      <c r="H70" s="39"/>
      <c r="I70" s="40" t="s">
        <v>196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71" t="s">
        <v>58</v>
      </c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72"/>
      <c r="BF70" s="81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80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81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80"/>
    </row>
    <row r="71" spans="1:127" x14ac:dyDescent="0.25">
      <c r="A71" s="39"/>
      <c r="B71" s="39"/>
      <c r="C71" s="39"/>
      <c r="D71" s="39"/>
      <c r="E71" s="39"/>
      <c r="F71" s="39"/>
      <c r="G71" s="39"/>
      <c r="H71" s="39"/>
      <c r="I71" s="40" t="s">
        <v>197</v>
      </c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71" t="s">
        <v>58</v>
      </c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72"/>
      <c r="BF71" s="81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80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81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80"/>
    </row>
    <row r="72" spans="1:127" x14ac:dyDescent="0.25">
      <c r="A72" s="39" t="s">
        <v>85</v>
      </c>
      <c r="B72" s="39"/>
      <c r="C72" s="39"/>
      <c r="D72" s="39"/>
      <c r="E72" s="39"/>
      <c r="F72" s="39"/>
      <c r="G72" s="39"/>
      <c r="H72" s="39"/>
      <c r="I72" s="40" t="s">
        <v>405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71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72"/>
      <c r="BF72" s="88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80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81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80"/>
      <c r="DT72" s="1">
        <f>DT73+DT75+DT76+DT87+DT92</f>
        <v>5.3170000000000002</v>
      </c>
      <c r="DU72" s="1">
        <f>DU73+DU75+DU76+DU87+DU92</f>
        <v>5.3849999999999998</v>
      </c>
      <c r="DV72" s="1">
        <f>DV73+DV75+DV76+DV87+DV92</f>
        <v>5.3849999999999998</v>
      </c>
      <c r="DW72" s="1">
        <f>DW73+DW75+DW76+DW87+DW92</f>
        <v>5.4630000000000001</v>
      </c>
    </row>
    <row r="73" spans="1:127" x14ac:dyDescent="0.25">
      <c r="A73" s="39" t="s">
        <v>89</v>
      </c>
      <c r="B73" s="39"/>
      <c r="C73" s="39"/>
      <c r="D73" s="39"/>
      <c r="E73" s="39"/>
      <c r="F73" s="39"/>
      <c r="G73" s="39"/>
      <c r="H73" s="39"/>
      <c r="I73" s="40" t="s">
        <v>371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71" t="s">
        <v>372</v>
      </c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72"/>
      <c r="BF73" s="88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80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81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80"/>
      <c r="DT73" s="1">
        <v>5.3170000000000002</v>
      </c>
      <c r="DU73" s="1">
        <v>5.3849999999999998</v>
      </c>
      <c r="DV73" s="1">
        <v>5.3849999999999998</v>
      </c>
      <c r="DW73" s="1">
        <v>5.4630000000000001</v>
      </c>
    </row>
    <row r="74" spans="1:127" x14ac:dyDescent="0.25">
      <c r="A74" s="39"/>
      <c r="B74" s="39"/>
      <c r="C74" s="39"/>
      <c r="D74" s="39"/>
      <c r="E74" s="39"/>
      <c r="F74" s="39"/>
      <c r="G74" s="39"/>
      <c r="H74" s="39"/>
      <c r="I74" s="40" t="s">
        <v>373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71" t="s">
        <v>372</v>
      </c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72"/>
      <c r="BF74" s="81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80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81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80"/>
    </row>
    <row r="75" spans="1:127" x14ac:dyDescent="0.25">
      <c r="A75" s="39" t="s">
        <v>94</v>
      </c>
      <c r="B75" s="39"/>
      <c r="C75" s="39"/>
      <c r="D75" s="39"/>
      <c r="E75" s="39"/>
      <c r="F75" s="39"/>
      <c r="G75" s="39"/>
      <c r="H75" s="39"/>
      <c r="I75" s="40" t="s">
        <v>374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71" t="s">
        <v>356</v>
      </c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72"/>
      <c r="BF75" s="81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80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81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80"/>
    </row>
    <row r="76" spans="1:127" x14ac:dyDescent="0.25">
      <c r="A76" s="39" t="s">
        <v>96</v>
      </c>
      <c r="B76" s="39"/>
      <c r="C76" s="39"/>
      <c r="D76" s="39"/>
      <c r="E76" s="39"/>
      <c r="F76" s="39"/>
      <c r="G76" s="39"/>
      <c r="H76" s="39"/>
      <c r="I76" s="40" t="s">
        <v>375</v>
      </c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71" t="s">
        <v>376</v>
      </c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72"/>
      <c r="BF76" s="81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80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81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80"/>
      <c r="DT76" s="24"/>
      <c r="DU76" s="24"/>
      <c r="DV76" s="24"/>
      <c r="DW76" s="24"/>
    </row>
    <row r="77" spans="1:127" x14ac:dyDescent="0.25">
      <c r="A77" s="39"/>
      <c r="B77" s="39"/>
      <c r="C77" s="39"/>
      <c r="D77" s="39"/>
      <c r="E77" s="39"/>
      <c r="F77" s="39"/>
      <c r="G77" s="39"/>
      <c r="H77" s="39"/>
      <c r="I77" s="40" t="s">
        <v>272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71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72"/>
      <c r="BF77" s="81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80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81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80"/>
      <c r="DT77" s="24"/>
      <c r="DU77" s="24"/>
      <c r="DV77" s="24"/>
      <c r="DW77" s="24"/>
    </row>
    <row r="78" spans="1:127" x14ac:dyDescent="0.25">
      <c r="A78" s="90" t="s">
        <v>377</v>
      </c>
      <c r="B78" s="90"/>
      <c r="C78" s="90"/>
      <c r="D78" s="90"/>
      <c r="E78" s="90"/>
      <c r="F78" s="90"/>
      <c r="G78" s="90"/>
      <c r="H78" s="90"/>
      <c r="I78" s="40" t="s">
        <v>378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71" t="s">
        <v>376</v>
      </c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72"/>
      <c r="BF78" s="81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80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81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80"/>
      <c r="DT78" s="24"/>
      <c r="DU78" s="24"/>
      <c r="DV78" s="24"/>
      <c r="DW78" s="24"/>
    </row>
    <row r="79" spans="1:127" x14ac:dyDescent="0.25">
      <c r="A79" s="90"/>
      <c r="B79" s="90"/>
      <c r="C79" s="90"/>
      <c r="D79" s="90"/>
      <c r="E79" s="90"/>
      <c r="F79" s="90"/>
      <c r="G79" s="90"/>
      <c r="H79" s="90"/>
      <c r="I79" s="40" t="s">
        <v>379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71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72"/>
      <c r="BF79" s="81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80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81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80"/>
      <c r="DT79" s="24"/>
      <c r="DU79" s="24"/>
      <c r="DV79" s="24"/>
      <c r="DW79" s="24"/>
    </row>
    <row r="80" spans="1:127" x14ac:dyDescent="0.25">
      <c r="A80" s="39" t="s">
        <v>380</v>
      </c>
      <c r="B80" s="39"/>
      <c r="C80" s="39"/>
      <c r="D80" s="39"/>
      <c r="E80" s="39"/>
      <c r="F80" s="39"/>
      <c r="G80" s="39"/>
      <c r="H80" s="39"/>
      <c r="I80" s="40" t="s">
        <v>381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71" t="s">
        <v>376</v>
      </c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72"/>
      <c r="BF80" s="81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80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81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80"/>
    </row>
    <row r="81" spans="1:127" ht="15.75" customHeight="1" x14ac:dyDescent="0.25">
      <c r="A81" s="39"/>
      <c r="B81" s="39"/>
      <c r="C81" s="39"/>
      <c r="D81" s="39"/>
      <c r="E81" s="39"/>
      <c r="F81" s="39"/>
      <c r="G81" s="39"/>
      <c r="H81" s="39"/>
      <c r="I81" s="91" t="s">
        <v>397</v>
      </c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71" t="s">
        <v>376</v>
      </c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72"/>
      <c r="BF81" s="81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80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81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80"/>
    </row>
    <row r="82" spans="1:127" ht="15.75" customHeight="1" x14ac:dyDescent="0.25">
      <c r="A82" s="39"/>
      <c r="B82" s="39"/>
      <c r="C82" s="39"/>
      <c r="D82" s="39"/>
      <c r="E82" s="39"/>
      <c r="F82" s="39"/>
      <c r="G82" s="39"/>
      <c r="H82" s="39"/>
      <c r="I82" s="91" t="s">
        <v>399</v>
      </c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71" t="s">
        <v>376</v>
      </c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72"/>
      <c r="BF82" s="81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80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81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80"/>
    </row>
    <row r="83" spans="1:127" ht="15.75" customHeight="1" x14ac:dyDescent="0.25">
      <c r="A83" s="39"/>
      <c r="B83" s="39"/>
      <c r="C83" s="39"/>
      <c r="D83" s="39"/>
      <c r="E83" s="39"/>
      <c r="F83" s="39"/>
      <c r="G83" s="39"/>
      <c r="H83" s="39"/>
      <c r="I83" s="91" t="s">
        <v>398</v>
      </c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71" t="s">
        <v>376</v>
      </c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72"/>
      <c r="BF83" s="81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80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81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80"/>
    </row>
    <row r="84" spans="1:127" ht="15.75" customHeight="1" x14ac:dyDescent="0.25">
      <c r="A84" s="39"/>
      <c r="B84" s="39"/>
      <c r="C84" s="39"/>
      <c r="D84" s="39"/>
      <c r="E84" s="39"/>
      <c r="F84" s="39"/>
      <c r="G84" s="39"/>
      <c r="H84" s="39"/>
      <c r="I84" s="91" t="s">
        <v>400</v>
      </c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71" t="s">
        <v>376</v>
      </c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72"/>
      <c r="BF84" s="81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80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81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80"/>
    </row>
    <row r="85" spans="1:127" x14ac:dyDescent="0.25">
      <c r="A85" s="39" t="s">
        <v>382</v>
      </c>
      <c r="B85" s="39"/>
      <c r="C85" s="39"/>
      <c r="D85" s="39"/>
      <c r="E85" s="39"/>
      <c r="F85" s="39"/>
      <c r="G85" s="39"/>
      <c r="H85" s="39"/>
      <c r="I85" s="40" t="s">
        <v>383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71" t="s">
        <v>376</v>
      </c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72"/>
      <c r="BF85" s="81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80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81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80"/>
      <c r="DT85" s="24"/>
      <c r="DU85" s="24"/>
      <c r="DV85" s="24"/>
      <c r="DW85" s="24"/>
    </row>
    <row r="86" spans="1:127" x14ac:dyDescent="0.25">
      <c r="A86" s="39"/>
      <c r="B86" s="39"/>
      <c r="C86" s="39"/>
      <c r="D86" s="39"/>
      <c r="E86" s="39"/>
      <c r="F86" s="39"/>
      <c r="G86" s="39"/>
      <c r="H86" s="39"/>
      <c r="I86" s="40" t="s">
        <v>384</v>
      </c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71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72"/>
      <c r="BF86" s="81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80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81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80"/>
      <c r="DT86" s="24"/>
      <c r="DU86" s="24"/>
      <c r="DV86" s="24"/>
      <c r="DW86" s="24"/>
    </row>
    <row r="87" spans="1:127" x14ac:dyDescent="0.25">
      <c r="A87" s="39" t="s">
        <v>99</v>
      </c>
      <c r="B87" s="39"/>
      <c r="C87" s="39"/>
      <c r="D87" s="39"/>
      <c r="E87" s="39"/>
      <c r="F87" s="39"/>
      <c r="G87" s="39"/>
      <c r="H87" s="39"/>
      <c r="I87" s="40" t="s">
        <v>385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71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72"/>
      <c r="BF87" s="81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80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81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80"/>
      <c r="DT87" s="24"/>
      <c r="DU87" s="24"/>
      <c r="DV87" s="24"/>
      <c r="DW87" s="24"/>
    </row>
    <row r="88" spans="1:127" x14ac:dyDescent="0.25">
      <c r="A88" s="39"/>
      <c r="B88" s="39"/>
      <c r="C88" s="39"/>
      <c r="D88" s="39"/>
      <c r="E88" s="39"/>
      <c r="F88" s="39"/>
      <c r="G88" s="39"/>
      <c r="H88" s="39"/>
      <c r="I88" s="40" t="s">
        <v>386</v>
      </c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71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72"/>
      <c r="BF88" s="81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80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81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80"/>
      <c r="DT88" s="24"/>
      <c r="DU88" s="24"/>
      <c r="DV88" s="24"/>
      <c r="DW88" s="24"/>
    </row>
    <row r="89" spans="1:127" x14ac:dyDescent="0.25">
      <c r="A89" s="39" t="s">
        <v>102</v>
      </c>
      <c r="B89" s="39"/>
      <c r="C89" s="39"/>
      <c r="D89" s="39"/>
      <c r="E89" s="39"/>
      <c r="F89" s="39"/>
      <c r="G89" s="39"/>
      <c r="H89" s="39"/>
      <c r="I89" s="40" t="s">
        <v>387</v>
      </c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71" t="s">
        <v>389</v>
      </c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72"/>
      <c r="BF89" s="81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  <c r="BW89" s="79"/>
      <c r="BX89" s="79"/>
      <c r="BY89" s="79"/>
      <c r="BZ89" s="79"/>
      <c r="CA89" s="80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81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80"/>
      <c r="DT89" s="24"/>
      <c r="DU89" s="24"/>
      <c r="DV89" s="24"/>
      <c r="DW89" s="24"/>
    </row>
    <row r="90" spans="1:127" x14ac:dyDescent="0.25">
      <c r="A90" s="39"/>
      <c r="B90" s="39"/>
      <c r="C90" s="39"/>
      <c r="D90" s="39"/>
      <c r="E90" s="39"/>
      <c r="F90" s="39"/>
      <c r="G90" s="39"/>
      <c r="H90" s="39"/>
      <c r="I90" s="40" t="s">
        <v>388</v>
      </c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71" t="s">
        <v>390</v>
      </c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72"/>
      <c r="BF90" s="81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79"/>
      <c r="BX90" s="79"/>
      <c r="BY90" s="79"/>
      <c r="BZ90" s="79"/>
      <c r="CA90" s="80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81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80"/>
      <c r="DT90" s="24"/>
      <c r="DU90" s="24"/>
      <c r="DV90" s="24"/>
      <c r="DW90" s="24"/>
    </row>
    <row r="91" spans="1:127" x14ac:dyDescent="0.25">
      <c r="A91" s="39" t="s">
        <v>391</v>
      </c>
      <c r="B91" s="39"/>
      <c r="C91" s="39"/>
      <c r="D91" s="39"/>
      <c r="E91" s="39"/>
      <c r="F91" s="39"/>
      <c r="G91" s="39"/>
      <c r="H91" s="39"/>
      <c r="I91" s="40" t="s">
        <v>392</v>
      </c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71" t="s">
        <v>376</v>
      </c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72"/>
      <c r="BF91" s="81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80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81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80"/>
    </row>
    <row r="92" spans="1:127" x14ac:dyDescent="0.25">
      <c r="A92" s="39" t="s">
        <v>393</v>
      </c>
      <c r="B92" s="39"/>
      <c r="C92" s="39"/>
      <c r="D92" s="39"/>
      <c r="E92" s="39"/>
      <c r="F92" s="39"/>
      <c r="G92" s="39"/>
      <c r="H92" s="39"/>
      <c r="I92" s="40" t="s">
        <v>394</v>
      </c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71" t="s">
        <v>395</v>
      </c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72"/>
      <c r="BF92" s="81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80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81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80"/>
      <c r="DT92" s="24"/>
      <c r="DU92" s="24"/>
      <c r="DV92" s="24"/>
      <c r="DW92" s="24"/>
    </row>
    <row r="93" spans="1:127" x14ac:dyDescent="0.25">
      <c r="A93" s="39"/>
      <c r="B93" s="39"/>
      <c r="C93" s="39"/>
      <c r="D93" s="39"/>
      <c r="E93" s="39"/>
      <c r="F93" s="39"/>
      <c r="G93" s="39"/>
      <c r="H93" s="39"/>
      <c r="I93" s="40" t="s">
        <v>91</v>
      </c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71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72"/>
      <c r="BF93" s="81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80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81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80"/>
      <c r="DT93" s="24"/>
      <c r="DU93" s="24"/>
      <c r="DV93" s="24"/>
      <c r="DW93" s="24"/>
    </row>
    <row r="94" spans="1:127" x14ac:dyDescent="0.25">
      <c r="A94" s="39"/>
      <c r="B94" s="39"/>
      <c r="C94" s="39"/>
      <c r="D94" s="39"/>
      <c r="E94" s="39"/>
      <c r="F94" s="39"/>
      <c r="G94" s="39"/>
      <c r="H94" s="39"/>
      <c r="I94" s="40" t="s">
        <v>396</v>
      </c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71" t="s">
        <v>395</v>
      </c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72"/>
      <c r="BF94" s="81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80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81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80"/>
    </row>
    <row r="95" spans="1:127" x14ac:dyDescent="0.25">
      <c r="A95" s="76"/>
      <c r="B95" s="76"/>
      <c r="C95" s="76"/>
      <c r="D95" s="76"/>
      <c r="E95" s="76"/>
      <c r="F95" s="76"/>
      <c r="G95" s="76"/>
      <c r="H95" s="76"/>
      <c r="I95" s="74" t="s">
        <v>384</v>
      </c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5" t="s">
        <v>395</v>
      </c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7"/>
      <c r="BF95" s="92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4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2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  <c r="DQ95" s="93"/>
      <c r="DR95" s="93"/>
      <c r="DS95" s="94"/>
    </row>
    <row r="111" spans="1:18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</row>
    <row r="112" spans="1:18" s="10" customFormat="1" ht="11.25" x14ac:dyDescent="0.2">
      <c r="A112" s="10" t="s">
        <v>318</v>
      </c>
    </row>
  </sheetData>
  <mergeCells count="467">
    <mergeCell ref="CB15:CL16"/>
    <mergeCell ref="CM17:CW18"/>
    <mergeCell ref="CM19:CW31"/>
    <mergeCell ref="CX32:DH45"/>
    <mergeCell ref="DI32:DS45"/>
    <mergeCell ref="A15:H16"/>
    <mergeCell ref="CM15:CW16"/>
    <mergeCell ref="CX19:DH31"/>
    <mergeCell ref="A19:H31"/>
    <mergeCell ref="I44:AO44"/>
    <mergeCell ref="BF19:BP31"/>
    <mergeCell ref="I28:AO28"/>
    <mergeCell ref="I40:AO40"/>
    <mergeCell ref="I37:AO37"/>
    <mergeCell ref="I38:AO38"/>
    <mergeCell ref="AP19:BE31"/>
    <mergeCell ref="CM32:CW45"/>
    <mergeCell ref="BF49:BP49"/>
    <mergeCell ref="BQ49:CA49"/>
    <mergeCell ref="CB49:CL49"/>
    <mergeCell ref="CM46:CW47"/>
    <mergeCell ref="CM49:CW49"/>
    <mergeCell ref="BF46:BP47"/>
    <mergeCell ref="BF32:BP45"/>
    <mergeCell ref="BQ32:CA45"/>
    <mergeCell ref="CM95:CW95"/>
    <mergeCell ref="CX95:DH95"/>
    <mergeCell ref="CM89:CW90"/>
    <mergeCell ref="CX89:DH90"/>
    <mergeCell ref="CX92:DH93"/>
    <mergeCell ref="CX87:DH88"/>
    <mergeCell ref="DI95:DS95"/>
    <mergeCell ref="A50:H51"/>
    <mergeCell ref="AP50:BE51"/>
    <mergeCell ref="BF50:BP51"/>
    <mergeCell ref="BQ50:CA51"/>
    <mergeCell ref="CB50:CL51"/>
    <mergeCell ref="CM94:CW94"/>
    <mergeCell ref="CX94:DH94"/>
    <mergeCell ref="A95:H95"/>
    <mergeCell ref="I95:AO95"/>
    <mergeCell ref="AP95:BE95"/>
    <mergeCell ref="BF95:BP95"/>
    <mergeCell ref="BQ95:CA95"/>
    <mergeCell ref="CB95:CL95"/>
    <mergeCell ref="A94:H94"/>
    <mergeCell ref="I94:AO94"/>
    <mergeCell ref="AP94:BE94"/>
    <mergeCell ref="BF94:BP94"/>
    <mergeCell ref="BQ94:CA94"/>
    <mergeCell ref="CB94:CL94"/>
    <mergeCell ref="DI94:DS94"/>
    <mergeCell ref="I93:AO93"/>
    <mergeCell ref="BQ92:CA93"/>
    <mergeCell ref="CB92:CL93"/>
    <mergeCell ref="CM92:CW93"/>
    <mergeCell ref="CM91:CW91"/>
    <mergeCell ref="CX91:DH91"/>
    <mergeCell ref="DI91:DS91"/>
    <mergeCell ref="DI92:DS93"/>
    <mergeCell ref="I92:AO92"/>
    <mergeCell ref="A91:H91"/>
    <mergeCell ref="I91:AO91"/>
    <mergeCell ref="AP91:BE91"/>
    <mergeCell ref="BF91:BP91"/>
    <mergeCell ref="BQ91:CA91"/>
    <mergeCell ref="CB91:CL91"/>
    <mergeCell ref="DI87:DS88"/>
    <mergeCell ref="I87:AO87"/>
    <mergeCell ref="I90:AO90"/>
    <mergeCell ref="AP90:BE90"/>
    <mergeCell ref="BQ89:CA90"/>
    <mergeCell ref="CB89:CL90"/>
    <mergeCell ref="I89:AO89"/>
    <mergeCell ref="AP89:BE89"/>
    <mergeCell ref="BF89:BP90"/>
    <mergeCell ref="BQ87:CA88"/>
    <mergeCell ref="CB87:CL88"/>
    <mergeCell ref="I88:AO88"/>
    <mergeCell ref="CM87:CW88"/>
    <mergeCell ref="A87:H88"/>
    <mergeCell ref="AP87:BE88"/>
    <mergeCell ref="BF87:BP88"/>
    <mergeCell ref="CX84:DH84"/>
    <mergeCell ref="DI84:DS84"/>
    <mergeCell ref="I85:AO85"/>
    <mergeCell ref="CX85:DH86"/>
    <mergeCell ref="DI85:DS86"/>
    <mergeCell ref="AP85:BE86"/>
    <mergeCell ref="BF85:BP86"/>
    <mergeCell ref="BQ85:CA86"/>
    <mergeCell ref="CB85:CL86"/>
    <mergeCell ref="BQ84:CA84"/>
    <mergeCell ref="CB84:CL84"/>
    <mergeCell ref="CM84:CW84"/>
    <mergeCell ref="CM85:CW86"/>
    <mergeCell ref="A84:H84"/>
    <mergeCell ref="I84:AO84"/>
    <mergeCell ref="AP84:BE84"/>
    <mergeCell ref="BF84:BP84"/>
    <mergeCell ref="I86:AO86"/>
    <mergeCell ref="A85:H86"/>
    <mergeCell ref="DI82:DS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BQ82:CA82"/>
    <mergeCell ref="CB82:CL82"/>
    <mergeCell ref="CM82:CW82"/>
    <mergeCell ref="CX82:DH82"/>
    <mergeCell ref="A82:H82"/>
    <mergeCell ref="I82:AO82"/>
    <mergeCell ref="AP82:BE82"/>
    <mergeCell ref="BF82:BP82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CB80:CL80"/>
    <mergeCell ref="CM80:CW80"/>
    <mergeCell ref="I80:AO80"/>
    <mergeCell ref="CX80:DH80"/>
    <mergeCell ref="A80:H80"/>
    <mergeCell ref="AP80:BE80"/>
    <mergeCell ref="BF80:BP80"/>
    <mergeCell ref="BQ80:CA80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CB76:CL77"/>
    <mergeCell ref="CM76:CW77"/>
    <mergeCell ref="A76:H77"/>
    <mergeCell ref="AP76:BE77"/>
    <mergeCell ref="BF76:BP77"/>
    <mergeCell ref="I76:AO76"/>
    <mergeCell ref="I77:AO77"/>
    <mergeCell ref="BQ76:CA77"/>
    <mergeCell ref="AP74:BE74"/>
    <mergeCell ref="BF74:BP74"/>
    <mergeCell ref="BQ74:CA74"/>
    <mergeCell ref="BF75:BP75"/>
    <mergeCell ref="BQ75:CA75"/>
    <mergeCell ref="A75:H75"/>
    <mergeCell ref="CM74:CW74"/>
    <mergeCell ref="BF72:BP72"/>
    <mergeCell ref="BQ72:CA72"/>
    <mergeCell ref="CB72:CL72"/>
    <mergeCell ref="CM72:CW72"/>
    <mergeCell ref="BF73:BP73"/>
    <mergeCell ref="BQ73:CA73"/>
    <mergeCell ref="CB73:CL73"/>
    <mergeCell ref="AP73:BE73"/>
    <mergeCell ref="CM73:CW73"/>
    <mergeCell ref="BQ71:CA71"/>
    <mergeCell ref="CB71:CL71"/>
    <mergeCell ref="CM71:CW71"/>
    <mergeCell ref="A72:H72"/>
    <mergeCell ref="I72:AO72"/>
    <mergeCell ref="AP72:BE72"/>
    <mergeCell ref="A70:H70"/>
    <mergeCell ref="AP70:BE70"/>
    <mergeCell ref="BF70:BP70"/>
    <mergeCell ref="BQ70:CA70"/>
    <mergeCell ref="CB70:CL70"/>
    <mergeCell ref="A61:H65"/>
    <mergeCell ref="A66:H67"/>
    <mergeCell ref="AP66:BE67"/>
    <mergeCell ref="I66:AO66"/>
    <mergeCell ref="I67:AO67"/>
    <mergeCell ref="CX70:DH70"/>
    <mergeCell ref="CX72:DH72"/>
    <mergeCell ref="CX71:DH71"/>
    <mergeCell ref="CX57:DH60"/>
    <mergeCell ref="CM69:CW69"/>
    <mergeCell ref="CM66:CW67"/>
    <mergeCell ref="CM57:CW60"/>
    <mergeCell ref="CB57:CL60"/>
    <mergeCell ref="I64:AO64"/>
    <mergeCell ref="I60:AO60"/>
    <mergeCell ref="CM61:CW65"/>
    <mergeCell ref="I57:AO57"/>
    <mergeCell ref="I65:AO65"/>
    <mergeCell ref="I61:AO61"/>
    <mergeCell ref="I59:AO59"/>
    <mergeCell ref="BF57:BP60"/>
    <mergeCell ref="BQ57:CA60"/>
    <mergeCell ref="CB53:CL55"/>
    <mergeCell ref="CM53:CW55"/>
    <mergeCell ref="CX61:DH65"/>
    <mergeCell ref="A57:H60"/>
    <mergeCell ref="AP57:BE60"/>
    <mergeCell ref="AP61:BE65"/>
    <mergeCell ref="I63:AO63"/>
    <mergeCell ref="I62:AO62"/>
    <mergeCell ref="BF53:BP55"/>
    <mergeCell ref="BQ53:CA55"/>
    <mergeCell ref="DI75:DS75"/>
    <mergeCell ref="CX56:DH56"/>
    <mergeCell ref="DI56:DS56"/>
    <mergeCell ref="BF56:BP56"/>
    <mergeCell ref="BQ56:CA56"/>
    <mergeCell ref="CB56:CL56"/>
    <mergeCell ref="CM56:CW56"/>
    <mergeCell ref="DI61:DS65"/>
    <mergeCell ref="CX73:DH73"/>
    <mergeCell ref="CM70:CW70"/>
    <mergeCell ref="DI66:DS67"/>
    <mergeCell ref="CX76:DH77"/>
    <mergeCell ref="DI76:DS77"/>
    <mergeCell ref="CX68:DH68"/>
    <mergeCell ref="DI68:DS68"/>
    <mergeCell ref="CX69:DH69"/>
    <mergeCell ref="DI69:DS69"/>
    <mergeCell ref="DI70:DS70"/>
    <mergeCell ref="DI71:DS71"/>
    <mergeCell ref="DI73:DS73"/>
    <mergeCell ref="CB52:CL52"/>
    <mergeCell ref="CM52:CW52"/>
    <mergeCell ref="CX52:DH52"/>
    <mergeCell ref="DI52:DS52"/>
    <mergeCell ref="BQ69:CA69"/>
    <mergeCell ref="CB69:CL69"/>
    <mergeCell ref="CX53:DH55"/>
    <mergeCell ref="DI53:DS55"/>
    <mergeCell ref="CX66:DH67"/>
    <mergeCell ref="DI57:DS60"/>
    <mergeCell ref="DI50:DS51"/>
    <mergeCell ref="A17:H18"/>
    <mergeCell ref="AP17:BE18"/>
    <mergeCell ref="BF17:BP18"/>
    <mergeCell ref="BQ17:CA18"/>
    <mergeCell ref="CB17:CL18"/>
    <mergeCell ref="CX17:DH18"/>
    <mergeCell ref="CM50:CW51"/>
    <mergeCell ref="CX50:DH51"/>
    <mergeCell ref="DI19:DS31"/>
    <mergeCell ref="CX49:DH49"/>
    <mergeCell ref="DI49:DS49"/>
    <mergeCell ref="BQ19:CA31"/>
    <mergeCell ref="CB19:CL31"/>
    <mergeCell ref="CX46:DH47"/>
    <mergeCell ref="DI46:DS47"/>
    <mergeCell ref="BQ46:CA47"/>
    <mergeCell ref="CB46:CL47"/>
    <mergeCell ref="BQ48:CA48"/>
    <mergeCell ref="CX48:DH48"/>
    <mergeCell ref="CB13:CL13"/>
    <mergeCell ref="CM13:CW13"/>
    <mergeCell ref="CX13:DH13"/>
    <mergeCell ref="DI13:DS13"/>
    <mergeCell ref="BF52:BP52"/>
    <mergeCell ref="I51:AO51"/>
    <mergeCell ref="BF13:BP13"/>
    <mergeCell ref="BQ13:CA13"/>
    <mergeCell ref="AP48:BE48"/>
    <mergeCell ref="BF48:BP48"/>
    <mergeCell ref="DI48:DS48"/>
    <mergeCell ref="CB14:CL14"/>
    <mergeCell ref="CM14:CW14"/>
    <mergeCell ref="CB48:CL48"/>
    <mergeCell ref="CM48:CW48"/>
    <mergeCell ref="CX14:DH14"/>
    <mergeCell ref="DI15:DS16"/>
    <mergeCell ref="DI17:DS18"/>
    <mergeCell ref="CX15:DH16"/>
    <mergeCell ref="CB32:CL45"/>
    <mergeCell ref="AP14:BE14"/>
    <mergeCell ref="BQ52:CA52"/>
    <mergeCell ref="AP15:BE16"/>
    <mergeCell ref="BF15:BP16"/>
    <mergeCell ref="BQ15:CA16"/>
    <mergeCell ref="A52:H52"/>
    <mergeCell ref="AP52:BE52"/>
    <mergeCell ref="I39:AO39"/>
    <mergeCell ref="A32:H45"/>
    <mergeCell ref="AP32:BE45"/>
    <mergeCell ref="A92:H93"/>
    <mergeCell ref="AP92:BE93"/>
    <mergeCell ref="BF92:BP93"/>
    <mergeCell ref="I73:AO73"/>
    <mergeCell ref="I74:AO74"/>
    <mergeCell ref="I75:AO75"/>
    <mergeCell ref="A73:H73"/>
    <mergeCell ref="A89:H90"/>
    <mergeCell ref="AP75:BE75"/>
    <mergeCell ref="A74:H74"/>
    <mergeCell ref="DI72:DS72"/>
    <mergeCell ref="DI89:DS90"/>
    <mergeCell ref="CB74:CL74"/>
    <mergeCell ref="CB75:CL75"/>
    <mergeCell ref="CM75:CW75"/>
    <mergeCell ref="CX78:DH79"/>
    <mergeCell ref="DI78:DS79"/>
    <mergeCell ref="CX74:DH74"/>
    <mergeCell ref="DI74:DS74"/>
    <mergeCell ref="CX75:DH75"/>
    <mergeCell ref="CB66:CL67"/>
    <mergeCell ref="BF61:BP65"/>
    <mergeCell ref="I70:AO70"/>
    <mergeCell ref="I71:AO71"/>
    <mergeCell ref="A71:H71"/>
    <mergeCell ref="AP71:BE71"/>
    <mergeCell ref="BF71:BP71"/>
    <mergeCell ref="A69:H69"/>
    <mergeCell ref="I69:AO69"/>
    <mergeCell ref="AP69:BE69"/>
    <mergeCell ref="A68:H68"/>
    <mergeCell ref="I68:AO68"/>
    <mergeCell ref="AP68:BE68"/>
    <mergeCell ref="BF69:BP69"/>
    <mergeCell ref="BF68:BP68"/>
    <mergeCell ref="BQ68:CA68"/>
    <mergeCell ref="CB68:CL68"/>
    <mergeCell ref="CM68:CW68"/>
    <mergeCell ref="I48:AO48"/>
    <mergeCell ref="AP56:BE56"/>
    <mergeCell ref="I52:AO52"/>
    <mergeCell ref="I53:AO53"/>
    <mergeCell ref="CB61:CL65"/>
    <mergeCell ref="BQ61:CA65"/>
    <mergeCell ref="BF66:BP67"/>
    <mergeCell ref="BQ66:CA67"/>
    <mergeCell ref="AP49:BE49"/>
    <mergeCell ref="I54:AO54"/>
    <mergeCell ref="A53:H55"/>
    <mergeCell ref="AP53:BE55"/>
    <mergeCell ref="I46:AO46"/>
    <mergeCell ref="I47:AO47"/>
    <mergeCell ref="AP46:BE47"/>
    <mergeCell ref="I58:AO58"/>
    <mergeCell ref="A56:H56"/>
    <mergeCell ref="I56:AO56"/>
    <mergeCell ref="A48:H48"/>
    <mergeCell ref="A46:H47"/>
    <mergeCell ref="I49:AO49"/>
    <mergeCell ref="I50:AO50"/>
    <mergeCell ref="A49:H49"/>
    <mergeCell ref="I55:AO55"/>
    <mergeCell ref="I45:AO45"/>
    <mergeCell ref="I41:AO41"/>
    <mergeCell ref="I42:AO42"/>
    <mergeCell ref="I43:AO43"/>
    <mergeCell ref="I26:AO26"/>
    <mergeCell ref="I25:AO25"/>
    <mergeCell ref="I35:AO35"/>
    <mergeCell ref="I36:AO36"/>
    <mergeCell ref="I34:AO34"/>
    <mergeCell ref="I32:AO32"/>
    <mergeCell ref="I33:AO33"/>
    <mergeCell ref="I31:AO31"/>
    <mergeCell ref="I30:AO30"/>
    <mergeCell ref="I29:AO29"/>
    <mergeCell ref="I27:AO27"/>
    <mergeCell ref="I18:AO18"/>
    <mergeCell ref="A13:H13"/>
    <mergeCell ref="I13:AO13"/>
    <mergeCell ref="I24:AO24"/>
    <mergeCell ref="I22:AO22"/>
    <mergeCell ref="I23:AO23"/>
    <mergeCell ref="I20:AO20"/>
    <mergeCell ref="I21:AO21"/>
    <mergeCell ref="A14:H14"/>
    <mergeCell ref="DV15:DV16"/>
    <mergeCell ref="DW15:DW16"/>
    <mergeCell ref="I19:AO19"/>
    <mergeCell ref="I14:AO14"/>
    <mergeCell ref="I15:AO15"/>
    <mergeCell ref="I16:AO16"/>
    <mergeCell ref="I17:AO17"/>
    <mergeCell ref="DI14:DS14"/>
    <mergeCell ref="BF14:BP14"/>
    <mergeCell ref="BQ14:CA14"/>
    <mergeCell ref="A7:DS7"/>
    <mergeCell ref="A10:H10"/>
    <mergeCell ref="I10:AO10"/>
    <mergeCell ref="AP10:BE10"/>
    <mergeCell ref="DV10:DW12"/>
    <mergeCell ref="AP12:BE12"/>
    <mergeCell ref="A11:H11"/>
    <mergeCell ref="I11:AO11"/>
    <mergeCell ref="AP11:BE11"/>
    <mergeCell ref="A12:H12"/>
    <mergeCell ref="I12:AO12"/>
    <mergeCell ref="BF10:CA12"/>
    <mergeCell ref="CB10:CW12"/>
    <mergeCell ref="CX10:DS12"/>
    <mergeCell ref="DT10:DU12"/>
    <mergeCell ref="DT17:DT18"/>
    <mergeCell ref="DU17:DU18"/>
    <mergeCell ref="DT15:DT16"/>
    <mergeCell ref="DU15:DU16"/>
    <mergeCell ref="AP13:BE13"/>
    <mergeCell ref="DV17:DV18"/>
    <mergeCell ref="DW17:DW18"/>
    <mergeCell ref="DT19:DT31"/>
    <mergeCell ref="DU19:DU31"/>
    <mergeCell ref="DV19:DV31"/>
    <mergeCell ref="DW19:DW31"/>
    <mergeCell ref="DT32:DT45"/>
    <mergeCell ref="DU32:DU45"/>
    <mergeCell ref="DV32:DV45"/>
    <mergeCell ref="DW32:DW45"/>
    <mergeCell ref="DT46:DT47"/>
    <mergeCell ref="DU46:DU47"/>
    <mergeCell ref="DV46:DV47"/>
    <mergeCell ref="DW46:DW47"/>
    <mergeCell ref="DT50:DT51"/>
    <mergeCell ref="DU50:DU51"/>
    <mergeCell ref="DV50:DV51"/>
    <mergeCell ref="DW50:DW51"/>
    <mergeCell ref="DT53:DT55"/>
    <mergeCell ref="DU53:DU55"/>
    <mergeCell ref="DV53:DV55"/>
    <mergeCell ref="DW53:DW55"/>
    <mergeCell ref="DT57:DT60"/>
    <mergeCell ref="DU57:DU60"/>
    <mergeCell ref="DV57:DV60"/>
    <mergeCell ref="DW57:DW60"/>
    <mergeCell ref="DT61:DT65"/>
    <mergeCell ref="DU61:DU65"/>
    <mergeCell ref="DV61:DV65"/>
    <mergeCell ref="DW61:DW65"/>
    <mergeCell ref="DT66:DT67"/>
    <mergeCell ref="DU66:DU67"/>
    <mergeCell ref="DV66:DV67"/>
    <mergeCell ref="DW66:DW67"/>
    <mergeCell ref="DT76:DT77"/>
    <mergeCell ref="DU76:DU77"/>
    <mergeCell ref="DV76:DV77"/>
    <mergeCell ref="DW76:DW77"/>
    <mergeCell ref="DV89:DV90"/>
    <mergeCell ref="DW89:DW90"/>
    <mergeCell ref="DT78:DT79"/>
    <mergeCell ref="DU78:DU79"/>
    <mergeCell ref="DV78:DV79"/>
    <mergeCell ref="DW78:DW79"/>
    <mergeCell ref="DT85:DT86"/>
    <mergeCell ref="DU85:DU86"/>
    <mergeCell ref="DV85:DV86"/>
    <mergeCell ref="DW85:DW86"/>
    <mergeCell ref="DT92:DT93"/>
    <mergeCell ref="DU92:DU93"/>
    <mergeCell ref="DV92:DV93"/>
    <mergeCell ref="DW92:DW93"/>
    <mergeCell ref="DT87:DT88"/>
    <mergeCell ref="DU87:DU88"/>
    <mergeCell ref="DV87:DV88"/>
    <mergeCell ref="DW87:DW88"/>
    <mergeCell ref="DT89:DT90"/>
    <mergeCell ref="DU89:DU90"/>
  </mergeCells>
  <phoneticPr fontId="12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Лист1</vt:lpstr>
      <vt:lpstr>Лист2</vt:lpstr>
      <vt:lpstr>Листы3-5</vt:lpstr>
      <vt:lpstr>Листы6-11</vt:lpstr>
      <vt:lpstr>Листы12-14</vt:lpstr>
      <vt:lpstr>Листы15-18</vt:lpstr>
      <vt:lpstr>'Листы12-14'!Заголовки_для_печати</vt:lpstr>
      <vt:lpstr>'Листы15-18'!Заголовки_для_печати</vt:lpstr>
      <vt:lpstr>'Листы3-5'!Заголовки_для_печати</vt:lpstr>
      <vt:lpstr>'Листы6-11'!Заголовки_для_печати</vt:lpstr>
    </vt:vector>
  </TitlesOfParts>
  <Company>garant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Верниковская Анна Сергеевна</cp:lastModifiedBy>
  <cp:lastPrinted>2016-09-27T06:41:07Z</cp:lastPrinted>
  <dcterms:created xsi:type="dcterms:W3CDTF">2004-09-19T06:34:55Z</dcterms:created>
  <dcterms:modified xsi:type="dcterms:W3CDTF">2018-10-18T11:38:17Z</dcterms:modified>
</cp:coreProperties>
</file>