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СИТиС\Верниковская А.С\Сайт АО СЭ ОТП\28.01.2025\"/>
    </mc:Choice>
  </mc:AlternateContent>
  <xr:revisionPtr revIDLastSave="0" documentId="8_{EBD69ADF-C5E0-4680-9F8E-AF3E4BDFAA4F}" xr6:coauthVersionLast="47" xr6:coauthVersionMax="47" xr10:uidLastSave="{00000000-0000-0000-0000-000000000000}"/>
  <bookViews>
    <workbookView xWindow="28680" yWindow="-120" windowWidth="29040" windowHeight="15840" xr2:uid="{BDEB344C-B5E3-4908-985D-58CF11D1F07E}"/>
  </bookViews>
  <sheets>
    <sheet name="Акт о гот.тепло(ФЛ)" sheetId="2" r:id="rId1"/>
  </sheets>
  <externalReferences>
    <externalReference r:id="rId2"/>
    <externalReference r:id="rId3"/>
  </externalReferences>
  <definedNames>
    <definedName name="_xlnm.Print_Area" localSheetId="0">'Акт о гот.тепло(ФЛ)'!$A$1:$AL$267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" i="2" l="1"/>
  <c r="B17" i="2"/>
  <c r="A19" i="2"/>
  <c r="A156" i="2" s="1"/>
  <c r="K20" i="2"/>
  <c r="K21" i="2"/>
  <c r="AI22" i="2"/>
  <c r="B23" i="2"/>
  <c r="K32" i="2"/>
  <c r="S32" i="2"/>
  <c r="F38" i="2"/>
  <c r="J99" i="2"/>
  <c r="AI99" i="2" s="1"/>
  <c r="O99" i="2"/>
  <c r="U99" i="2"/>
  <c r="AB99" i="2"/>
  <c r="K107" i="2"/>
  <c r="AD107" i="2"/>
  <c r="B113" i="2"/>
  <c r="B116" i="2"/>
  <c r="Z124" i="2"/>
  <c r="Z128" i="2"/>
  <c r="Z133" i="2"/>
  <c r="AA266" i="2"/>
  <c r="A264" i="2"/>
  <c r="Z263" i="2"/>
  <c r="Z260" i="2"/>
  <c r="Z254" i="2"/>
  <c r="Z251" i="2"/>
  <c r="X237" i="2"/>
  <c r="X236" i="2"/>
  <c r="A214" i="2"/>
  <c r="A192" i="2"/>
  <c r="G165" i="2"/>
  <c r="A163" i="2"/>
  <c r="A162" i="2"/>
  <c r="K161" i="2"/>
  <c r="J160" i="2"/>
  <c r="A158" i="2"/>
  <c r="A157" i="2"/>
  <c r="B152" i="2"/>
  <c r="A151" i="2"/>
  <c r="AJ138" i="2"/>
  <c r="AJ137" i="2"/>
</calcChain>
</file>

<file path=xl/sharedStrings.xml><?xml version="1.0" encoding="utf-8"?>
<sst xmlns="http://schemas.openxmlformats.org/spreadsheetml/2006/main" count="246" uniqueCount="167">
  <si>
    <t>Приложение №3</t>
  </si>
  <si>
    <t>на подключение к сетям теплоснабжения</t>
  </si>
  <si>
    <t>ул. Свердлова, д. 39, г. Салехард, Ямало-Ненецкий автономный округ, 629007</t>
  </si>
  <si>
    <r>
      <t xml:space="preserve">тел.(34922) 5-45-03, 5-45-04, факс (34922) 5-44-35, E-mail: </t>
    </r>
    <r>
      <rPr>
        <i/>
        <u/>
        <sz val="10"/>
        <rFont val="Times New Roman"/>
        <family val="1"/>
        <charset val="204"/>
      </rPr>
      <t>secret@slenergo.ru</t>
    </r>
    <r>
      <rPr>
        <sz val="10"/>
        <rFont val="Times New Roman"/>
        <family val="1"/>
        <charset val="204"/>
      </rPr>
      <t xml:space="preserve">, </t>
    </r>
    <r>
      <rPr>
        <i/>
        <u/>
        <sz val="10"/>
        <rFont val="Times New Roman"/>
        <family val="1"/>
        <charset val="204"/>
      </rPr>
      <t>secret@slenergo.com</t>
    </r>
  </si>
  <si>
    <r>
      <rPr>
        <i/>
        <u/>
        <sz val="10"/>
        <rFont val="Times New Roman"/>
        <family val="1"/>
        <charset val="204"/>
      </rPr>
      <t>http://www.slenergo.ru</t>
    </r>
    <r>
      <rPr>
        <sz val="10"/>
        <rFont val="Times New Roman"/>
        <family val="1"/>
        <charset val="204"/>
      </rPr>
      <t>, ОГРН 1158901001434, ИНН/КПП 8901030855/890101001</t>
    </r>
  </si>
  <si>
    <t xml:space="preserve">АКТ </t>
  </si>
  <si>
    <t>О ГОТОВНОСТИ ВНУТРИПЛОЩАДОЧНЫХ И ВНУТРИДОМОВЫХ СЕТЕЙ</t>
  </si>
  <si>
    <t>И ОБОРУДОВАНИЯ ПОДКЛЮЧАЕМОГО ОБЪЕКТА К ПОДАЧЕ ТЕПЛОВОЙ ЭНЕРГИИ И ТЕПЛОНОСИТЕЛЯ</t>
  </si>
  <si>
    <t>№</t>
  </si>
  <si>
    <t>ТП/Т</t>
  </si>
  <si>
    <t>1. Подключаемый объект:</t>
  </si>
  <si>
    <t>расположенный по адресу:</t>
  </si>
  <si>
    <t>2. В соответствии с заключенным сторонами договором о подключении к системе теплоснабжения №</t>
  </si>
  <si>
    <t>от</t>
  </si>
  <si>
    <t xml:space="preserve">заявителем осуществлены следующие мероприятия по подготовке объекта к </t>
  </si>
  <si>
    <t>подключению к системе теплоснабжения:</t>
  </si>
  <si>
    <t>Работы выполнены по проекту №</t>
  </si>
  <si>
    <t>201/2014-1-00-ТВС</t>
  </si>
  <si>
    <t>разработанному</t>
  </si>
  <si>
    <t>ООО "Магнум"</t>
  </si>
  <si>
    <t>и</t>
  </si>
  <si>
    <t>согласованный</t>
  </si>
  <si>
    <t xml:space="preserve">АО "Салехардэнерго" </t>
  </si>
  <si>
    <t>3. Характеристика внутриплощадочных сетей:</t>
  </si>
  <si>
    <t>теплоноситель</t>
  </si>
  <si>
    <t>вода</t>
  </si>
  <si>
    <t>диаметр труб: подающей</t>
  </si>
  <si>
    <t>мм, обратной</t>
  </si>
  <si>
    <t>мм;</t>
  </si>
  <si>
    <t>тип канала</t>
  </si>
  <si>
    <t>подземно в ж/б лотках на кронштейнах по техническому подполью</t>
  </si>
  <si>
    <t>материалы и толщина изоляции труб: подающей</t>
  </si>
  <si>
    <t>пенополиуретан 81,5 мм</t>
  </si>
  <si>
    <t>обратной</t>
  </si>
  <si>
    <t>протяженность трассы</t>
  </si>
  <si>
    <t>м., в том числе подземной</t>
  </si>
  <si>
    <t>325 м.</t>
  </si>
  <si>
    <t>теплопровод выполнен со следующими отступлениями от рабочих чертежей:</t>
  </si>
  <si>
    <t>без отступлений</t>
  </si>
  <si>
    <t>класс энергетической эффективности подключаемого объекта</t>
  </si>
  <si>
    <t>"В"</t>
  </si>
  <si>
    <t>наличие резервных источников тепловой энергии</t>
  </si>
  <si>
    <t>нет</t>
  </si>
  <si>
    <t>наличие диспетчерской связи с теплоснабжающей организацией</t>
  </si>
  <si>
    <t>имеется</t>
  </si>
  <si>
    <t>4. Характеристика оборудования теплового пункта и систем теплопотребления:</t>
  </si>
  <si>
    <t>независимая</t>
  </si>
  <si>
    <t>вид присоединения системы подключения:</t>
  </si>
  <si>
    <t>закрытая</t>
  </si>
  <si>
    <t>элеватор N</t>
  </si>
  <si>
    <t>----</t>
  </si>
  <si>
    <t>,</t>
  </si>
  <si>
    <t>диаметр</t>
  </si>
  <si>
    <t>;</t>
  </si>
  <si>
    <t>подогреватель отопления N</t>
  </si>
  <si>
    <t>количество секций</t>
  </si>
  <si>
    <t>-----</t>
  </si>
  <si>
    <t>длина секций</t>
  </si>
  <si>
    <t>название</t>
  </si>
  <si>
    <t>тип (марка)</t>
  </si>
  <si>
    <t>диаметр напорного патрубка</t>
  </si>
  <si>
    <t>мощность электродвигателя</t>
  </si>
  <si>
    <t>частота вращения</t>
  </si>
  <si>
    <t>дроссельные (ограничительные) диафрагмы: диаметр</t>
  </si>
  <si>
    <t>место установки</t>
  </si>
  <si>
    <t>Тип отопительной системы</t>
  </si>
  <si>
    <t>количество стояков</t>
  </si>
  <si>
    <t>тип и поверхность нагрева отопительных приборов</t>
  </si>
  <si>
    <t>схема включения системы горячего водоснабжения</t>
  </si>
  <si>
    <t>схема включения подогревателя горячего водоснабжения</t>
  </si>
  <si>
    <t>количество секций I ступени: штук</t>
  </si>
  <si>
    <t>, длина</t>
  </si>
  <si>
    <t>количество секций II ступени: штук</t>
  </si>
  <si>
    <t>количество калориферов: штук</t>
  </si>
  <si>
    <t>, поверхность нагрева (общая)</t>
  </si>
  <si>
    <t xml:space="preserve">Место установки пломб </t>
  </si>
  <si>
    <t>6. Проектные данные присоединяемых установок</t>
  </si>
  <si>
    <t>Номер здания</t>
  </si>
  <si>
    <t>Кубатура здания, куб.м</t>
  </si>
  <si>
    <t>Расчётные тепловые нагрузки, Гкал/час</t>
  </si>
  <si>
    <t>отопление</t>
  </si>
  <si>
    <t>вентиляция</t>
  </si>
  <si>
    <t>Технологические нужды</t>
  </si>
  <si>
    <t>Кондиционирование</t>
  </si>
  <si>
    <t>всего</t>
  </si>
  <si>
    <t>7. Наличие документации</t>
  </si>
  <si>
    <t>8. Прочие сведения</t>
  </si>
  <si>
    <t>в точке присоединения в закрытом состоянии опломбирована запорная арматура пломбой</t>
  </si>
  <si>
    <t>подающий трубопровод №                             обратный трубопровод №</t>
  </si>
  <si>
    <t>За сохранность пломб на запорной арматуре несёт заявитель. В случае нарушения целостности пломб,                                                                                                           расчет производится с момента установки.</t>
  </si>
  <si>
    <t>Сумма по договору:</t>
  </si>
  <si>
    <t>р.</t>
  </si>
  <si>
    <t>Оплата на момент получения Актов:</t>
  </si>
  <si>
    <t>Для подачи ресурса (тепловая энергия) предоставить в АО«Салехардэнерго» разрешение на допуск в эксплуатацию тепловой энергоустановки, выданный органами федерального государственного энергетического надзора, согласно Постановлений Правительства РФ  правил подключения к системам теплоснабжения  № 2115 от 30.11.2021 г. и об организации теплоснабжения РФ № 808 от 08.08.2012 г.</t>
  </si>
  <si>
    <t>9. Границей раздела балансовой принадлежности тепловых сетей (теплопотребляющих установок и источников тепловой энергии) является:</t>
  </si>
  <si>
    <t>10. Границей раздела эксплуатационной ответственности сторон является</t>
  </si>
  <si>
    <t>Настоящий акт составлен в 2 экземплярах (по одному экземпляру для каждой из сторон), имеющих одинаковую юридическую силу.</t>
  </si>
  <si>
    <t>Акт готовности внутриплощадочных и внутридомовых сетей и оборудования подключаемого объекта к подаче тепловой энергии и теплоносителя не является основанием для ввода объекта в эксплуатацию.</t>
  </si>
  <si>
    <t>Подписи сторон:</t>
  </si>
  <si>
    <t>Главный инженер АО "Салехардэнерго":</t>
  </si>
  <si>
    <t>(подпись)</t>
  </si>
  <si>
    <t>Начальник службы энергоучета:</t>
  </si>
  <si>
    <t>Сычев Евгений Михайлович</t>
  </si>
  <si>
    <t>Директор структурного предприятия</t>
  </si>
  <si>
    <t>"Инженерные сети":</t>
  </si>
  <si>
    <t>Начальник ОТП:</t>
  </si>
  <si>
    <t>Галанова Ирина Анатольевна</t>
  </si>
  <si>
    <t>Заявитель:</t>
  </si>
  <si>
    <t>Приложение №4</t>
  </si>
  <si>
    <t>АКТ</t>
  </si>
  <si>
    <t>О ПОДКЛЮЧЕНИИ ОБЪЕКТА К СИСТЕМЕ ТЕПЛОСНАБЖЕНИЯ</t>
  </si>
  <si>
    <t xml:space="preserve">г. Салехард </t>
  </si>
  <si>
    <t>3. Заявителем получен акт готовности внутриплощадочных и внутридомовых сетей и оборудования подключаемого объекта к подаче тепловой энергии и теплоносителя.</t>
  </si>
  <si>
    <t>Подключаемый объект:</t>
  </si>
  <si>
    <t>Расположенный по адресу:</t>
  </si>
  <si>
    <t xml:space="preserve">6. Географическое местонахождение и обозначение точки подключения объекта на технологической схеме </t>
  </si>
  <si>
    <t>тепловых сетей</t>
  </si>
  <si>
    <t xml:space="preserve">7. Узел учета тепловой энергии и теплоносителей допущен к эксплуатации по следующим результатам </t>
  </si>
  <si>
    <t>проверки узла учета:</t>
  </si>
  <si>
    <t>Тип прибора</t>
  </si>
  <si>
    <t>Заводской номер</t>
  </si>
  <si>
    <t>Дата очередной поверки</t>
  </si>
  <si>
    <t>Показания прибора учета</t>
  </si>
  <si>
    <t>Место установки и наличие пломбы</t>
  </si>
  <si>
    <t>Вычислитель</t>
  </si>
  <si>
    <t>Qтв=</t>
  </si>
  <si>
    <t>Гкал(ГДж, кВт)</t>
  </si>
  <si>
    <t>нужное обвести</t>
  </si>
  <si>
    <t>V1=</t>
  </si>
  <si>
    <t>м3</t>
  </si>
  <si>
    <t xml:space="preserve"> №</t>
  </si>
  <si>
    <t>Расходомер под.</t>
  </si>
  <si>
    <t>V2=</t>
  </si>
  <si>
    <t>G1=</t>
  </si>
  <si>
    <t>м3/ч</t>
  </si>
  <si>
    <t>Расходомер обрат</t>
  </si>
  <si>
    <t>G2=</t>
  </si>
  <si>
    <t>t1=</t>
  </si>
  <si>
    <r>
      <t>о</t>
    </r>
    <r>
      <rPr>
        <i/>
        <sz val="12"/>
        <rFont val="Times New Roman"/>
        <family val="1"/>
        <charset val="204"/>
      </rPr>
      <t>С</t>
    </r>
  </si>
  <si>
    <t>Т.преобраз-ли</t>
  </si>
  <si>
    <t>t2=</t>
  </si>
  <si>
    <t>Р1=</t>
  </si>
  <si>
    <r>
      <t>кгс/см</t>
    </r>
    <r>
      <rPr>
        <i/>
        <vertAlign val="superscript"/>
        <sz val="11"/>
        <color indexed="8"/>
        <rFont val="Times New Roman"/>
        <family val="1"/>
        <charset val="204"/>
      </rPr>
      <t>2</t>
    </r>
  </si>
  <si>
    <t>Д.давления</t>
  </si>
  <si>
    <t>Р2=</t>
  </si>
  <si>
    <t>Траб=</t>
  </si>
  <si>
    <t>час</t>
  </si>
  <si>
    <t>Модем передачи данных</t>
  </si>
  <si>
    <t>(дата, время, местонахождение узла учета)</t>
  </si>
  <si>
    <t>(Ф.И.О., должности и контактные данные лиц, принимавших участие в проверке узла учета)</t>
  </si>
  <si>
    <t>(результаты проверки узла учета)</t>
  </si>
  <si>
    <t>8. Границей раздела балансовой принадлежности тепловых сетей (теплопотребляющих установок и источников тепловой энергии) является:</t>
  </si>
  <si>
    <t>(адрес, наименование объекта и оборудования, по которым определяется граница балансовой принадлежности тепловых сетей)</t>
  </si>
  <si>
    <t>Схема границы балансовой принадлежности тепловых сетей</t>
  </si>
  <si>
    <t>Прочие сведения по установлению границ раздела балансовой принадлежности тепловых сетей</t>
  </si>
  <si>
    <t>При установки узла учета не в точке присоединения: протяжённость от точки присоединения до точки учёта                        м.</t>
  </si>
  <si>
    <t>9. Границей раздела эксплуатационной ответственности сторон является:</t>
  </si>
  <si>
    <t>(адрес, наименование объекта и оборудования, по которым определяется граница эксплуатационной ответственности сторон)</t>
  </si>
  <si>
    <t>Схема границ эксплуатационной ответственности сторон</t>
  </si>
  <si>
    <t>Прочие сведения по установлению границ эксплуатационной ответственности сторон</t>
  </si>
  <si>
    <t>10. Замечания к выполнению работ по подключению на момент подписания настоящего акта у сторон отсутствуют.</t>
  </si>
  <si>
    <t xml:space="preserve">11.Стоимость  оказанных  услуг  по  договору  о подключении к системе
теплоснабжения составила:
</t>
  </si>
  <si>
    <t>12. Прочие сведения</t>
  </si>
  <si>
    <t>За сохранность пломб на запорной арматуре несёт заявитель. В случае нарушения целостности пломб, расчет производится с момента установки.</t>
  </si>
  <si>
    <t>Для подачи ресурса (тепловая энергия) предоставить в АО«Салехардэнерго» разрешение на допуск в эксплуатацию тепловой энергоустановки, выданный органами федерального государственного энергетического надзора, согласно Постановлений Правительства РФ правил подключения к системам теплоснабжения  №2115 от 30.11.2021 г. и об организации теплоснабжения РФ №808 от 08.08.2012 г.</t>
  </si>
  <si>
    <t>Зам. главного инженера по эксплуатации: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</si>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</sst>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2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vertAlign val="superscript"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2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5" fillId="0" borderId="0" xfId="2" applyFont="1" applyAlignment="1">
      <alignment horizontal="right"/>
    </xf>
    <xf numFmtId="0" fontId="6" fillId="0" borderId="0" xfId="1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6" fillId="0" borderId="0" xfId="1" quotePrefix="1" applyFont="1" applyAlignment="1">
      <alignment horizontal="justify" vertical="top" wrapText="1"/>
    </xf>
    <xf numFmtId="0" fontId="13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1" xfId="2" applyFont="1" applyBorder="1" applyAlignment="1">
      <alignment horizontal="center"/>
    </xf>
    <xf numFmtId="0" fontId="6" fillId="0" borderId="1" xfId="1" applyFont="1" applyBorder="1" applyAlignment="1">
      <alignment horizontal="right"/>
    </xf>
    <xf numFmtId="0" fontId="13" fillId="0" borderId="0" xfId="1" applyFont="1"/>
    <xf numFmtId="0" fontId="6" fillId="0" borderId="0" xfId="1" applyFont="1" applyAlignment="1">
      <alignment wrapText="1"/>
    </xf>
    <xf numFmtId="0" fontId="15" fillId="0" borderId="1" xfId="1" applyFont="1" applyBorder="1" applyAlignment="1">
      <alignment horizontal="left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justify" vertical="top" wrapText="1"/>
    </xf>
    <xf numFmtId="0" fontId="15" fillId="0" borderId="2" xfId="1" applyFont="1" applyBorder="1" applyAlignment="1">
      <alignment horizontal="left" vertical="top" wrapText="1"/>
    </xf>
    <xf numFmtId="0" fontId="6" fillId="0" borderId="0" xfId="1" applyFont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1" xfId="1" applyFont="1" applyBorder="1" applyAlignment="1">
      <alignment horizontal="center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 vertical="top" wrapText="1"/>
    </xf>
    <xf numFmtId="0" fontId="3" fillId="0" borderId="1" xfId="1" applyFont="1" applyBorder="1"/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0" fontId="6" fillId="0" borderId="1" xfId="1" quotePrefix="1" applyFont="1" applyBorder="1" applyAlignment="1">
      <alignment horizontal="center"/>
    </xf>
    <xf numFmtId="0" fontId="6" fillId="0" borderId="0" xfId="1" quotePrefix="1" applyFont="1"/>
    <xf numFmtId="0" fontId="16" fillId="0" borderId="0" xfId="1" applyFont="1" applyAlignment="1">
      <alignment horizontal="left"/>
    </xf>
    <xf numFmtId="0" fontId="16" fillId="0" borderId="0" xfId="1" applyFont="1"/>
    <xf numFmtId="0" fontId="6" fillId="0" borderId="1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2" xfId="1" quotePrefix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6" fillId="0" borderId="3" xfId="1" quotePrefix="1" applyFont="1" applyBorder="1" applyAlignment="1">
      <alignment horizontal="center"/>
    </xf>
    <xf numFmtId="0" fontId="16" fillId="0" borderId="3" xfId="1" applyFont="1" applyBorder="1"/>
    <xf numFmtId="0" fontId="6" fillId="0" borderId="3" xfId="1" applyFont="1" applyBorder="1"/>
    <xf numFmtId="0" fontId="16" fillId="0" borderId="0" xfId="1" applyFont="1" applyAlignment="1">
      <alignment horizontal="center"/>
    </xf>
    <xf numFmtId="0" fontId="1" fillId="0" borderId="0" xfId="2" applyFont="1"/>
    <xf numFmtId="0" fontId="16" fillId="0" borderId="1" xfId="1" applyFont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" xfId="1" quotePrefix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7" fillId="0" borderId="0" xfId="1" applyFont="1" applyAlignment="1">
      <alignment horizontal="center" vertical="top" wrapText="1"/>
    </xf>
    <xf numFmtId="0" fontId="14" fillId="2" borderId="0" xfId="2" applyFont="1" applyFill="1"/>
    <xf numFmtId="0" fontId="6" fillId="2" borderId="0" xfId="1" applyFont="1" applyFill="1"/>
    <xf numFmtId="0" fontId="4" fillId="2" borderId="0" xfId="2" applyFill="1"/>
    <xf numFmtId="0" fontId="18" fillId="0" borderId="0" xfId="1" applyFont="1"/>
    <xf numFmtId="2" fontId="19" fillId="2" borderId="1" xfId="2" applyNumberFormat="1" applyFont="1" applyFill="1" applyBorder="1" applyAlignment="1">
      <alignment horizontal="center"/>
    </xf>
    <xf numFmtId="2" fontId="6" fillId="2" borderId="0" xfId="1" applyNumberFormat="1" applyFont="1" applyFill="1"/>
    <xf numFmtId="0" fontId="14" fillId="0" borderId="4" xfId="2" applyFont="1" applyBorder="1" applyAlignment="1">
      <alignment horizontal="left" wrapText="1"/>
    </xf>
    <xf numFmtId="0" fontId="14" fillId="0" borderId="3" xfId="2" applyFont="1" applyBorder="1" applyAlignment="1">
      <alignment horizontal="left" wrapText="1"/>
    </xf>
    <xf numFmtId="0" fontId="14" fillId="0" borderId="5" xfId="2" applyFont="1" applyBorder="1" applyAlignment="1">
      <alignment horizontal="left" wrapText="1"/>
    </xf>
    <xf numFmtId="0" fontId="14" fillId="0" borderId="8" xfId="2" applyFont="1" applyBorder="1" applyAlignment="1">
      <alignment horizontal="left" wrapText="1"/>
    </xf>
    <xf numFmtId="0" fontId="14" fillId="0" borderId="0" xfId="2" applyFont="1" applyAlignment="1">
      <alignment horizontal="left" wrapText="1"/>
    </xf>
    <xf numFmtId="0" fontId="14" fillId="0" borderId="9" xfId="2" applyFont="1" applyBorder="1" applyAlignment="1">
      <alignment horizontal="left" wrapText="1"/>
    </xf>
    <xf numFmtId="0" fontId="20" fillId="0" borderId="0" xfId="1" applyFont="1"/>
    <xf numFmtId="0" fontId="14" fillId="0" borderId="10" xfId="2" applyFont="1" applyBorder="1" applyAlignment="1">
      <alignment horizontal="left" wrapText="1"/>
    </xf>
    <xf numFmtId="0" fontId="14" fillId="0" borderId="1" xfId="2" applyFont="1" applyBorder="1" applyAlignment="1">
      <alignment horizontal="left" wrapText="1"/>
    </xf>
    <xf numFmtId="0" fontId="14" fillId="0" borderId="11" xfId="2" applyFont="1" applyBorder="1" applyAlignment="1">
      <alignment horizontal="left" wrapText="1"/>
    </xf>
    <xf numFmtId="0" fontId="14" fillId="0" borderId="0" xfId="2" applyFont="1" applyAlignment="1">
      <alignment horizontal="left" wrapText="1"/>
    </xf>
    <xf numFmtId="0" fontId="14" fillId="0" borderId="0" xfId="2" applyFont="1" applyAlignment="1">
      <alignment horizontal="left" vertical="top" wrapText="1"/>
    </xf>
    <xf numFmtId="0" fontId="14" fillId="0" borderId="0" xfId="2" applyFont="1" applyAlignment="1">
      <alignment horizontal="left" vertical="top" wrapText="1"/>
    </xf>
    <xf numFmtId="0" fontId="14" fillId="0" borderId="1" xfId="2" applyFont="1" applyBorder="1" applyAlignment="1">
      <alignment horizontal="center" vertical="top" wrapText="1"/>
    </xf>
    <xf numFmtId="0" fontId="14" fillId="0" borderId="1" xfId="2" applyFont="1" applyBorder="1" applyAlignment="1">
      <alignment horizontal="center" wrapText="1"/>
    </xf>
    <xf numFmtId="0" fontId="14" fillId="0" borderId="0" xfId="2" applyFont="1" applyAlignment="1">
      <alignment horizontal="justify" vertical="center" wrapText="1"/>
    </xf>
    <xf numFmtId="0" fontId="14" fillId="0" borderId="0" xfId="2" applyFont="1" applyAlignment="1">
      <alignment horizontal="left" vertical="center" wrapText="1"/>
    </xf>
    <xf numFmtId="0" fontId="21" fillId="0" borderId="0" xfId="2" applyFont="1" applyAlignment="1">
      <alignment horizontal="justify" vertical="top" wrapText="1"/>
    </xf>
    <xf numFmtId="0" fontId="15" fillId="0" borderId="0" xfId="1" applyFont="1"/>
    <xf numFmtId="0" fontId="22" fillId="0" borderId="0" xfId="1" applyFont="1" applyAlignment="1">
      <alignment vertical="top"/>
    </xf>
    <xf numFmtId="0" fontId="6" fillId="0" borderId="1" xfId="1" applyFont="1" applyBorder="1"/>
    <xf numFmtId="0" fontId="22" fillId="0" borderId="1" xfId="1" applyFont="1" applyBorder="1" applyAlignment="1">
      <alignment vertical="top"/>
    </xf>
    <xf numFmtId="0" fontId="6" fillId="0" borderId="1" xfId="1" applyFont="1" applyBorder="1" applyAlignment="1">
      <alignment wrapText="1"/>
    </xf>
    <xf numFmtId="0" fontId="22" fillId="0" borderId="3" xfId="1" applyFont="1" applyBorder="1" applyAlignment="1">
      <alignment horizontal="center" vertical="top"/>
    </xf>
    <xf numFmtId="164" fontId="6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0" fontId="23" fillId="0" borderId="0" xfId="2" applyFont="1" applyAlignment="1">
      <alignment horizontal="center"/>
    </xf>
    <xf numFmtId="0" fontId="13" fillId="0" borderId="0" xfId="1" applyFont="1" applyAlignment="1">
      <alignment horizontal="center"/>
    </xf>
    <xf numFmtId="0" fontId="24" fillId="0" borderId="0" xfId="2" applyFont="1" applyAlignment="1">
      <alignment horizontal="center"/>
    </xf>
    <xf numFmtId="0" fontId="14" fillId="0" borderId="0" xfId="2" applyFont="1"/>
    <xf numFmtId="0" fontId="6" fillId="0" borderId="0" xfId="1" applyFont="1" applyAlignment="1">
      <alignment horizontal="right"/>
    </xf>
    <xf numFmtId="0" fontId="6" fillId="0" borderId="0" xfId="1" quotePrefix="1" applyFont="1" applyAlignment="1">
      <alignment horizontal="left" vertical="center" wrapText="1"/>
    </xf>
    <xf numFmtId="0" fontId="14" fillId="0" borderId="0" xfId="2" applyFont="1" applyAlignment="1">
      <alignment vertical="top"/>
    </xf>
    <xf numFmtId="0" fontId="23" fillId="0" borderId="1" xfId="2" applyFont="1" applyBorder="1" applyAlignment="1">
      <alignment horizontal="left" wrapText="1"/>
    </xf>
    <xf numFmtId="0" fontId="23" fillId="0" borderId="2" xfId="2" applyFont="1" applyBorder="1" applyAlignment="1">
      <alignment horizontal="left"/>
    </xf>
    <xf numFmtId="0" fontId="14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14" fillId="0" borderId="1" xfId="2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49" fontId="9" fillId="3" borderId="12" xfId="1" applyNumberFormat="1" applyFont="1" applyFill="1" applyBorder="1" applyAlignment="1">
      <alignment horizontal="center" vertical="center" wrapText="1"/>
    </xf>
    <xf numFmtId="49" fontId="9" fillId="3" borderId="6" xfId="1" applyNumberFormat="1" applyFont="1" applyFill="1" applyBorder="1" applyAlignment="1">
      <alignment horizontal="center" vertical="center" wrapText="1"/>
    </xf>
    <xf numFmtId="49" fontId="9" fillId="3" borderId="2" xfId="1" applyNumberFormat="1" applyFont="1" applyFill="1" applyBorder="1" applyAlignment="1">
      <alignment horizontal="center" vertical="center" wrapText="1"/>
    </xf>
    <xf numFmtId="49" fontId="9" fillId="3" borderId="7" xfId="1" applyNumberFormat="1" applyFont="1" applyFill="1" applyBorder="1" applyAlignment="1">
      <alignment horizontal="center" vertical="center" wrapText="1"/>
    </xf>
    <xf numFmtId="49" fontId="25" fillId="3" borderId="0" xfId="1" applyNumberFormat="1" applyFont="1" applyFill="1"/>
    <xf numFmtId="49" fontId="10" fillId="0" borderId="0" xfId="1" applyNumberFormat="1" applyFont="1"/>
    <xf numFmtId="49" fontId="26" fillId="3" borderId="0" xfId="1" applyNumberFormat="1" applyFont="1" applyFill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9" fontId="9" fillId="3" borderId="4" xfId="1" applyNumberFormat="1" applyFont="1" applyFill="1" applyBorder="1" applyAlignment="1">
      <alignment horizontal="center" vertical="center" wrapText="1"/>
    </xf>
    <xf numFmtId="49" fontId="9" fillId="3" borderId="3" xfId="1" applyNumberFormat="1" applyFont="1" applyFill="1" applyBorder="1" applyAlignment="1">
      <alignment horizontal="center" vertical="center" wrapText="1"/>
    </xf>
    <xf numFmtId="0" fontId="25" fillId="3" borderId="4" xfId="1" applyFont="1" applyFill="1" applyBorder="1"/>
    <xf numFmtId="49" fontId="9" fillId="3" borderId="3" xfId="1" applyNumberFormat="1" applyFont="1" applyFill="1" applyBorder="1" applyAlignment="1">
      <alignment vertical="center" wrapText="1"/>
    </xf>
    <xf numFmtId="0" fontId="27" fillId="3" borderId="3" xfId="1" applyFont="1" applyFill="1" applyBorder="1" applyAlignment="1">
      <alignment horizontal="center"/>
    </xf>
    <xf numFmtId="0" fontId="27" fillId="3" borderId="5" xfId="1" applyFont="1" applyFill="1" applyBorder="1" applyAlignment="1">
      <alignment horizontal="center"/>
    </xf>
    <xf numFmtId="49" fontId="9" fillId="3" borderId="0" xfId="1" applyNumberFormat="1" applyFont="1" applyFill="1" applyAlignment="1">
      <alignment vertical="center" wrapText="1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6" fillId="0" borderId="11" xfId="1" applyFont="1" applyBorder="1" applyAlignment="1">
      <alignment horizontal="center"/>
    </xf>
    <xf numFmtId="49" fontId="9" fillId="3" borderId="10" xfId="1" applyNumberFormat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0" fontId="28" fillId="3" borderId="10" xfId="1" applyFont="1" applyFill="1" applyBorder="1"/>
    <xf numFmtId="0" fontId="28" fillId="3" borderId="1" xfId="1" applyFont="1" applyFill="1" applyBorder="1"/>
    <xf numFmtId="0" fontId="29" fillId="3" borderId="1" xfId="1" applyFont="1" applyFill="1" applyBorder="1" applyAlignment="1">
      <alignment horizontal="center"/>
    </xf>
    <xf numFmtId="0" fontId="29" fillId="3" borderId="11" xfId="1" applyFont="1" applyFill="1" applyBorder="1" applyAlignment="1">
      <alignment horizontal="center"/>
    </xf>
    <xf numFmtId="49" fontId="9" fillId="3" borderId="0" xfId="1" applyNumberFormat="1" applyFont="1" applyFill="1" applyAlignment="1">
      <alignment horizontal="center" vertical="center" wrapText="1"/>
    </xf>
    <xf numFmtId="0" fontId="16" fillId="0" borderId="6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25" fillId="3" borderId="13" xfId="1" applyFont="1" applyFill="1" applyBorder="1"/>
    <xf numFmtId="49" fontId="30" fillId="0" borderId="1" xfId="1" applyNumberFormat="1" applyFont="1" applyBorder="1"/>
    <xf numFmtId="0" fontId="25" fillId="3" borderId="14" xfId="1" applyFont="1" applyFill="1" applyBorder="1" applyAlignment="1">
      <alignment horizontal="center"/>
    </xf>
    <xf numFmtId="49" fontId="30" fillId="0" borderId="11" xfId="1" applyNumberFormat="1" applyFont="1" applyBorder="1"/>
    <xf numFmtId="0" fontId="6" fillId="0" borderId="12" xfId="1" applyFont="1" applyBorder="1" applyAlignment="1">
      <alignment horizontal="left"/>
    </xf>
    <xf numFmtId="0" fontId="25" fillId="3" borderId="15" xfId="1" applyFont="1" applyFill="1" applyBorder="1"/>
    <xf numFmtId="49" fontId="30" fillId="0" borderId="2" xfId="1" applyNumberFormat="1" applyFont="1" applyBorder="1"/>
    <xf numFmtId="49" fontId="30" fillId="0" borderId="7" xfId="1" applyNumberFormat="1" applyFont="1" applyBorder="1"/>
    <xf numFmtId="49" fontId="30" fillId="0" borderId="0" xfId="1" applyNumberFormat="1" applyFont="1" applyAlignment="1">
      <alignment horizontal="left"/>
    </xf>
    <xf numFmtId="0" fontId="31" fillId="3" borderId="10" xfId="1" applyFont="1" applyFill="1" applyBorder="1"/>
    <xf numFmtId="0" fontId="31" fillId="3" borderId="14" xfId="1" applyFont="1" applyFill="1" applyBorder="1" applyAlignment="1">
      <alignment horizontal="center"/>
    </xf>
    <xf numFmtId="0" fontId="31" fillId="3" borderId="6" xfId="1" applyFont="1" applyFill="1" applyBorder="1"/>
    <xf numFmtId="0" fontId="28" fillId="3" borderId="16" xfId="1" applyFont="1" applyFill="1" applyBorder="1" applyAlignment="1">
      <alignment horizontal="center"/>
    </xf>
    <xf numFmtId="0" fontId="25" fillId="3" borderId="17" xfId="1" applyFont="1" applyFill="1" applyBorder="1"/>
    <xf numFmtId="49" fontId="30" fillId="0" borderId="3" xfId="1" applyNumberFormat="1" applyFont="1" applyBorder="1"/>
    <xf numFmtId="0" fontId="28" fillId="3" borderId="18" xfId="1" applyFont="1" applyFill="1" applyBorder="1" applyAlignment="1">
      <alignment horizontal="center"/>
    </xf>
    <xf numFmtId="49" fontId="30" fillId="0" borderId="5" xfId="1" applyNumberFormat="1" applyFont="1" applyBorder="1"/>
    <xf numFmtId="0" fontId="25" fillId="3" borderId="6" xfId="1" applyFont="1" applyFill="1" applyBorder="1"/>
    <xf numFmtId="0" fontId="32" fillId="0" borderId="2" xfId="2" applyFont="1" applyBorder="1"/>
    <xf numFmtId="0" fontId="25" fillId="3" borderId="2" xfId="1" applyFont="1" applyFill="1" applyBorder="1" applyAlignment="1">
      <alignment horizontal="center"/>
    </xf>
    <xf numFmtId="0" fontId="32" fillId="0" borderId="0" xfId="2" applyFont="1"/>
    <xf numFmtId="0" fontId="25" fillId="3" borderId="16" xfId="1" applyFont="1" applyFill="1" applyBorder="1" applyAlignment="1">
      <alignment horizontal="center"/>
    </xf>
    <xf numFmtId="0" fontId="6" fillId="0" borderId="6" xfId="1" applyFont="1" applyBorder="1"/>
    <xf numFmtId="0" fontId="6" fillId="0" borderId="2" xfId="1" applyFont="1" applyBorder="1"/>
    <xf numFmtId="0" fontId="6" fillId="0" borderId="7" xfId="1" applyFont="1" applyBorder="1"/>
    <xf numFmtId="0" fontId="16" fillId="0" borderId="6" xfId="1" applyFont="1" applyBorder="1"/>
    <xf numFmtId="0" fontId="16" fillId="0" borderId="2" xfId="1" applyFont="1" applyBorder="1"/>
    <xf numFmtId="0" fontId="16" fillId="0" borderId="7" xfId="1" applyFont="1" applyBorder="1"/>
    <xf numFmtId="0" fontId="25" fillId="3" borderId="0" xfId="1" applyFont="1" applyFill="1"/>
    <xf numFmtId="49" fontId="30" fillId="0" borderId="0" xfId="1" applyNumberFormat="1" applyFont="1"/>
    <xf numFmtId="0" fontId="25" fillId="3" borderId="0" xfId="1" applyFont="1" applyFill="1" applyAlignment="1">
      <alignment horizontal="center"/>
    </xf>
    <xf numFmtId="49" fontId="30" fillId="0" borderId="0" xfId="1" applyNumberFormat="1" applyFont="1" applyAlignment="1">
      <alignment horizontal="left"/>
    </xf>
    <xf numFmtId="0" fontId="34" fillId="0" borderId="3" xfId="2" applyFont="1" applyBorder="1" applyAlignment="1">
      <alignment horizontal="center" vertical="top" wrapText="1"/>
    </xf>
    <xf numFmtId="0" fontId="34" fillId="0" borderId="0" xfId="2" applyFont="1" applyAlignment="1">
      <alignment horizontal="center" vertical="top" wrapText="1"/>
    </xf>
    <xf numFmtId="0" fontId="35" fillId="0" borderId="1" xfId="2" applyFont="1" applyBorder="1" applyAlignment="1">
      <alignment horizontal="center" vertical="top" wrapText="1"/>
    </xf>
    <xf numFmtId="0" fontId="36" fillId="0" borderId="1" xfId="2" applyFont="1" applyBorder="1" applyAlignment="1">
      <alignment horizontal="left" vertical="top" wrapText="1"/>
    </xf>
    <xf numFmtId="0" fontId="34" fillId="0" borderId="2" xfId="2" applyFont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top" wrapText="1"/>
    </xf>
    <xf numFmtId="0" fontId="14" fillId="0" borderId="0" xfId="2" applyFont="1" applyAlignment="1">
      <alignment horizontal="justify" vertical="top" wrapText="1"/>
    </xf>
    <xf numFmtId="2" fontId="6" fillId="0" borderId="0" xfId="1" applyNumberFormat="1" applyFont="1"/>
    <xf numFmtId="0" fontId="14" fillId="0" borderId="0" xfId="2" applyFont="1" applyAlignment="1">
      <alignment vertical="top" wrapText="1"/>
    </xf>
    <xf numFmtId="2" fontId="14" fillId="0" borderId="0" xfId="2" applyNumberFormat="1" applyFont="1"/>
    <xf numFmtId="0" fontId="14" fillId="0" borderId="2" xfId="2" applyFont="1" applyBorder="1" applyAlignment="1">
      <alignment horizontal="center"/>
    </xf>
    <xf numFmtId="0" fontId="14" fillId="0" borderId="0" xfId="2" applyFont="1" applyAlignment="1">
      <alignment horizontal="justify" vertical="center" wrapText="1"/>
    </xf>
    <xf numFmtId="0" fontId="17" fillId="0" borderId="19" xfId="1" applyFont="1" applyBorder="1" applyAlignment="1">
      <alignment horizontal="center"/>
    </xf>
    <xf numFmtId="0" fontId="17" fillId="0" borderId="20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6" fillId="4" borderId="0" xfId="1" applyFont="1" applyFill="1"/>
    <xf numFmtId="0" fontId="6" fillId="2" borderId="1" xfId="1" applyFont="1" applyFill="1" applyBorder="1"/>
    <xf numFmtId="0" fontId="22" fillId="2" borderId="1" xfId="1" applyFont="1" applyFill="1" applyBorder="1" applyAlignment="1">
      <alignment vertical="top"/>
    </xf>
    <xf numFmtId="0" fontId="37" fillId="4" borderId="0" xfId="1" applyFont="1" applyFill="1"/>
    <xf numFmtId="0" fontId="22" fillId="2" borderId="0" xfId="1" applyFont="1" applyFill="1" applyAlignment="1">
      <alignment vertical="top"/>
    </xf>
    <xf numFmtId="0" fontId="8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 wrapText="1"/>
    </xf>
    <xf numFmtId="0" fontId="14" fillId="0" borderId="0" xfId="2" applyFont="1" applyBorder="1" applyAlignment="1">
      <alignment horizontal="left" wrapText="1"/>
    </xf>
    <xf numFmtId="0" fontId="6" fillId="0" borderId="3" xfId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7" xfId="1" quotePrefix="1" applyFont="1" applyBorder="1" applyAlignment="1">
      <alignment horizontal="center"/>
    </xf>
    <xf numFmtId="0" fontId="6" fillId="0" borderId="3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left" wrapText="1"/>
    </xf>
  </cellXfs>
  <cellStyles count="3">
    <cellStyle name="Обычный" xfId="0" builtinId="0"/>
    <cellStyle name="Обычный 2" xfId="1" xr:uid="{5B8C4E83-8FA4-45D4-A27B-50BE6EDC982D}"/>
    <cellStyle name="Обычный 3" xfId="2" xr:uid="{E87957CB-8FF0-47F5-96A3-5EA7FE8061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7</xdr:row>
      <xdr:rowOff>76199</xdr:rowOff>
    </xdr:from>
    <xdr:to>
      <xdr:col>36</xdr:col>
      <xdr:colOff>161926</xdr:colOff>
      <xdr:row>7</xdr:row>
      <xdr:rowOff>85724</xdr:rowOff>
    </xdr:to>
    <xdr:sp macro="" textlink="">
      <xdr:nvSpPr>
        <xdr:cNvPr id="2" name="Line 247">
          <a:extLst>
            <a:ext uri="{FF2B5EF4-FFF2-40B4-BE49-F238E27FC236}">
              <a16:creationId xmlns:a16="http://schemas.microsoft.com/office/drawing/2014/main" id="{3588C8B9-1619-41EC-B3DA-73F4427B6878}"/>
            </a:ext>
          </a:extLst>
        </xdr:cNvPr>
        <xdr:cNvSpPr>
          <a:spLocks noChangeShapeType="1"/>
        </xdr:cNvSpPr>
      </xdr:nvSpPr>
      <xdr:spPr bwMode="auto">
        <a:xfrm flipV="1">
          <a:off x="228601" y="1409699"/>
          <a:ext cx="7086600" cy="9525"/>
        </a:xfrm>
        <a:prstGeom prst="line">
          <a:avLst/>
        </a:prstGeom>
        <a:noFill/>
        <a:ln w="57150" cmpd="thickThin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142</xdr:row>
      <xdr:rowOff>47624</xdr:rowOff>
    </xdr:from>
    <xdr:to>
      <xdr:col>36</xdr:col>
      <xdr:colOff>142875</xdr:colOff>
      <xdr:row>142</xdr:row>
      <xdr:rowOff>57149</xdr:rowOff>
    </xdr:to>
    <xdr:sp macro="" textlink="">
      <xdr:nvSpPr>
        <xdr:cNvPr id="3" name="Line 247">
          <a:extLst>
            <a:ext uri="{FF2B5EF4-FFF2-40B4-BE49-F238E27FC236}">
              <a16:creationId xmlns:a16="http://schemas.microsoft.com/office/drawing/2014/main" id="{331CE795-9F1D-46EE-BDAE-39B6C97CA149}"/>
            </a:ext>
          </a:extLst>
        </xdr:cNvPr>
        <xdr:cNvSpPr>
          <a:spLocks noChangeShapeType="1"/>
        </xdr:cNvSpPr>
      </xdr:nvSpPr>
      <xdr:spPr bwMode="auto">
        <a:xfrm flipV="1">
          <a:off x="276225" y="28317824"/>
          <a:ext cx="7019925" cy="9525"/>
        </a:xfrm>
        <a:prstGeom prst="line">
          <a:avLst/>
        </a:prstGeom>
        <a:noFill/>
        <a:ln w="57150" cmpd="thickThin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196</xdr:row>
          <xdr:rowOff>38100</xdr:rowOff>
        </xdr:from>
        <xdr:to>
          <xdr:col>32</xdr:col>
          <xdr:colOff>0</xdr:colOff>
          <xdr:row>205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6A610D8-B334-4CE9-8FE8-7CDC138176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218</xdr:row>
          <xdr:rowOff>38100</xdr:rowOff>
        </xdr:from>
        <xdr:to>
          <xdr:col>31</xdr:col>
          <xdr:colOff>57150</xdr:colOff>
          <xdr:row>225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2812015-7C0F-48C5-B057-5E637BC016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1</xdr:colOff>
      <xdr:row>138</xdr:row>
      <xdr:rowOff>66675</xdr:rowOff>
    </xdr:from>
    <xdr:to>
      <xdr:col>33</xdr:col>
      <xdr:colOff>111501</xdr:colOff>
      <xdr:row>141</xdr:row>
      <xdr:rowOff>164155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5135769-DD47-49E1-B80A-DE228123BB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268" t="7624" b="7557"/>
        <a:stretch>
          <a:fillRect/>
        </a:stretch>
      </xdr:blipFill>
      <xdr:spPr>
        <a:xfrm>
          <a:off x="904876" y="27574875"/>
          <a:ext cx="5578850" cy="6689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8;&#1072;&#1079;&#1077;&#1094;%20&#1072;&#1082;&#1090;&#1072;%20&#1075;&#1086;&#1090;&#1086;&#1074;&#1085;&#1086;&#1089;&#1090;&#1080;%20&#1058;&#1057;%20&#1074;&#1085;&#1091;&#1090;&#1088;&#1080;&#1087;&#1083;&#1086;&#1097;&#1072;&#1076;&#1086;&#1095;&#1085;&#1099;&#1093;%20&#1089;&#1077;&#1090;&#1077;&#1081;%20&#1080;%20&#1086;&#1073;&#1086;&#1088;&#1091;&#1076;&#1086;&#1074;&#1072;&#1085;&#1080;&#1103;%20&#1087;&#1086;&#1076;&#1082;&#1083;&#1102;&#1095;&#1072;&#1077;&#1084;&#1086;&#1075;&#1086;%20&#1086;&#1073;&#1098;&#1077;&#1082;&#1090;&#1072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gle.slenergo.ru\&#1086;&#1073;&#1084;&#1077;&#1085;&#1085;&#1080;&#1082;\&#1057;&#1048;&#1058;&#1080;&#1057;\&#1042;&#1077;&#1088;&#1085;&#1080;&#1082;&#1086;&#1074;&#1089;&#1082;&#1072;&#1103;%20&#1040;.&#1057;\&#1057;&#1072;&#1081;&#1090;%20&#1040;&#1054;%20&#1057;&#1069;%20&#1054;&#1058;&#1055;\28.01.2025\&#1040;&#1050;&#1058;&#1067;-&#1090;&#1074;&#1089;_&#1086;&#1090;%2011.02.2022_&#1054;&#1041;&#1056;&#1040;&#1047;&#1045;&#1062;.%20&#1087;&#1086;%20&#1085;&#1086;&#1074;&#1099;&#1084;%20&#1087;&#1088;&#1072;&#1074;&#1080;&#1083;&#1072;&#1084;%20&#1076;&#1086;&#1075;.%200000-&#1090;,%200000-&#1074;,%200000-&#1082;%20&#1086;&#1090;%2018.08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о гот.тепло(ЮЛ)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Акт о гот.тепло(ФЛ)"/>
      <sheetName val="Акт о вып.мер. В (ФЛ)"/>
      <sheetName val="Акт о вып.мер В (ЮЛ)"/>
      <sheetName val="Акт о подкл.В (ФЛ)"/>
      <sheetName val="Акт о подкл. В(ЮЛ)"/>
      <sheetName val="Акт о подкл.канал.(ФЛ)"/>
      <sheetName val="Акт о подк.канал.(ЮЛ)"/>
      <sheetName val="Акт о подк.канал.(ЮЛ) МКД"/>
      <sheetName val="Data"/>
    </sheetNames>
    <sheetDataSet>
      <sheetData sheetId="0">
        <row r="11">
          <cell r="D11" t="str">
            <v>Иванов Иван Иванович</v>
          </cell>
        </row>
        <row r="15">
          <cell r="D15" t="str">
            <v>Административное здание</v>
          </cell>
        </row>
        <row r="16">
          <cell r="D16" t="str">
            <v xml:space="preserve"> ЯНАО, г. Салехард, ул. Ленина, 100</v>
          </cell>
        </row>
        <row r="19">
          <cell r="D19">
            <v>4444</v>
          </cell>
        </row>
        <row r="20">
          <cell r="D20">
            <v>4444</v>
          </cell>
          <cell r="F20" t="str">
            <v>26 ноября 2018 г.</v>
          </cell>
        </row>
        <row r="24">
          <cell r="D24" t="str">
            <v xml:space="preserve">г. Салехард, район ул. Ленина 100,  т."Г" (на границе земельного участка, см. схему) </v>
          </cell>
        </row>
        <row r="25">
          <cell r="D25" t="str">
            <v>273х7</v>
          </cell>
        </row>
        <row r="26">
          <cell r="D26" t="str">
            <v>273х7</v>
          </cell>
        </row>
        <row r="29">
          <cell r="D29">
            <v>1.5900000000000001E-2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5">
          <cell r="D35">
            <v>6084.52</v>
          </cell>
        </row>
        <row r="36">
          <cell r="D36">
            <v>6084.52</v>
          </cell>
        </row>
        <row r="38">
          <cell r="D38" t="str">
            <v xml:space="preserve">г. Салехард, район ул. Ленина 100,  т."Г" (на границе земельного участка, см. схему) </v>
          </cell>
        </row>
        <row r="39">
          <cell r="D39" t="str">
            <v xml:space="preserve">г. Салехард, район ул. Ленина 100,  т."Г" (на границе земельного участка, см. схему)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Начальник ОТП:</v>
          </cell>
        </row>
        <row r="5">
          <cell r="A5" t="str">
            <v xml:space="preserve">    Акционерное общество "Салехардэнерго", именуемое в дальнейшем Исполнителем, в лице главного инженера Патоки Павла Викторовича, действующего на основании доверенности № 71 от 29.10.2024 г., с одной стороны, и </v>
          </cell>
        </row>
        <row r="26">
          <cell r="A26" t="str">
            <v>Патока Павел Викторович</v>
          </cell>
          <cell r="D26" t="str">
            <v>Патока Павел Викторович</v>
          </cell>
          <cell r="G26" t="str">
            <v>Галанова Ирина Анатольевна</v>
          </cell>
          <cell r="M26" t="str">
            <v>Патока Павел Викторович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Visio_Drawing3444444444444.vsdx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2333333333333.vsd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DDB72-9E69-4C88-ABF8-53C00DFA6DF5}">
  <sheetPr>
    <tabColor rgb="FFFF0000"/>
  </sheetPr>
  <dimension ref="A1:BX268"/>
  <sheetViews>
    <sheetView tabSelected="1" view="pageBreakPreview" topLeftCell="A135" zoomScaleNormal="100" zoomScaleSheetLayoutView="100" workbookViewId="0">
      <selection activeCell="A135" sqref="A135"/>
    </sheetView>
  </sheetViews>
  <sheetFormatPr defaultColWidth="9.140625" defaultRowHeight="15" customHeight="1" x14ac:dyDescent="0.25"/>
  <cols>
    <col min="1" max="14" width="2.7109375" style="4" customWidth="1"/>
    <col min="15" max="15" width="4.140625" style="4" customWidth="1"/>
    <col min="16" max="16" width="4.5703125" style="4" customWidth="1"/>
    <col min="17" max="17" width="2.7109375" style="4" customWidth="1"/>
    <col min="18" max="18" width="3.28515625" style="4" customWidth="1"/>
    <col min="19" max="20" width="2.7109375" style="4" customWidth="1"/>
    <col min="21" max="21" width="4.85546875" style="4" customWidth="1"/>
    <col min="22" max="33" width="2.7109375" style="4" customWidth="1"/>
    <col min="34" max="34" width="5.5703125" style="4" customWidth="1"/>
    <col min="35" max="35" width="3.42578125" style="4" customWidth="1"/>
    <col min="36" max="36" width="2.7109375" style="4" customWidth="1"/>
    <col min="37" max="37" width="6.140625" style="4" customWidth="1"/>
    <col min="38" max="38" width="2.7109375" style="4" customWidth="1"/>
    <col min="39" max="16384" width="9.140625" style="4"/>
  </cols>
  <sheetData>
    <row r="1" spans="1:76" s="1" customFormat="1" ht="15" hidden="1" customHeight="1" x14ac:dyDescent="0.2">
      <c r="AJ1" s="2" t="s">
        <v>0</v>
      </c>
    </row>
    <row r="2" spans="1:76" s="1" customFormat="1" ht="15" hidden="1" customHeight="1" x14ac:dyDescent="0.2">
      <c r="AJ2" s="2" t="str">
        <f>"к Договору №"&amp;[2]Данные!D20&amp;" ТП/Т"&amp;" от "&amp;[2]Данные!F20</f>
        <v>к Договору №4444 ТП/Т от 26 ноября 2018 г.</v>
      </c>
      <c r="AK2" s="3"/>
    </row>
    <row r="3" spans="1:76" s="1" customFormat="1" ht="15" hidden="1" customHeight="1" x14ac:dyDescent="0.2">
      <c r="AJ3" s="2" t="s">
        <v>1</v>
      </c>
      <c r="AK3" s="3"/>
    </row>
    <row r="4" spans="1:76" s="1" customFormat="1" ht="15" hidden="1" customHeight="1" x14ac:dyDescent="0.2">
      <c r="AJ4" s="2"/>
      <c r="AK4" s="3"/>
    </row>
    <row r="5" spans="1:76" ht="15" hidden="1" customHeight="1" x14ac:dyDescent="0.25"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76" ht="15" hidden="1" customHeight="1" x14ac:dyDescent="0.3"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76" ht="15" hidden="1" customHeight="1" x14ac:dyDescent="0.3"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76" ht="15" hidden="1" customHeight="1" x14ac:dyDescent="0.25"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76" ht="15" hidden="1" customHeight="1" x14ac:dyDescent="0.25">
      <c r="I9" s="9" t="s">
        <v>2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76" ht="15" hidden="1" customHeight="1" x14ac:dyDescent="0.25">
      <c r="I10" s="9" t="s">
        <v>3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76" ht="15" hidden="1" customHeight="1" x14ac:dyDescent="0.25">
      <c r="I11" s="9" t="s">
        <v>4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76" ht="15" hidden="1" customHeight="1" x14ac:dyDescent="0.25"/>
    <row r="13" spans="1:76" ht="15" hidden="1" customHeight="1" x14ac:dyDescent="0.25">
      <c r="A13" s="10" t="s">
        <v>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76" ht="15" hidden="1" customHeight="1" x14ac:dyDescent="0.25">
      <c r="A14" s="10" t="s">
        <v>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76" ht="15" hidden="1" customHeight="1" x14ac:dyDescent="0.25">
      <c r="A15" s="10" t="s">
        <v>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76" ht="15" hidden="1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" hidden="1" customHeight="1" x14ac:dyDescent="0.25">
      <c r="A17" s="4" t="s">
        <v>8</v>
      </c>
      <c r="B17" s="13">
        <f>[2]Данные!D20</f>
        <v>4444</v>
      </c>
      <c r="C17" s="13"/>
      <c r="D17" s="13"/>
      <c r="E17" s="13"/>
      <c r="F17" s="13"/>
      <c r="G17" s="4" t="s">
        <v>9</v>
      </c>
      <c r="X17" s="14"/>
      <c r="Y17" s="15"/>
      <c r="Z17" s="15"/>
      <c r="AA17" s="14"/>
      <c r="AB17" s="16"/>
      <c r="AC17" s="16"/>
      <c r="AD17" s="16"/>
      <c r="AE17" s="16"/>
      <c r="AF17" s="16"/>
      <c r="AG17" s="16"/>
      <c r="AH17" s="16"/>
      <c r="AI17" s="16"/>
      <c r="AJ17" s="16"/>
      <c r="AK17" s="17"/>
    </row>
    <row r="18" spans="1:37" ht="15" hidden="1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ht="66.75" hidden="1" customHeight="1" x14ac:dyDescent="0.25">
      <c r="A19" s="11" t="str">
        <f>CONCATENATE([2]Data!A5,[2]Данные!D11,", с другой стороны, именуемые в дальнейшем сторонами, составили настоящий акт о нижеследующем:")</f>
        <v xml:space="preserve">    Акционерное общество "Салехардэнерго", именуемое в дальнейшем Исполнителем, в лице главного инженера Патоки Павла Викторовича, действующего на основании доверенности № 71 от 29.10.2024 г., с одной стороны, и Иванов Иван Иванович, с другой стороны, именуемые в дальнейшем сторонами, составили настоящий акт о нижеследующем: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3.5" hidden="1" customHeight="1" x14ac:dyDescent="0.25">
      <c r="A20" s="4" t="s">
        <v>10</v>
      </c>
      <c r="B20" s="19"/>
      <c r="C20" s="19"/>
      <c r="D20" s="19"/>
      <c r="E20" s="19"/>
      <c r="F20" s="19"/>
      <c r="G20" s="19"/>
      <c r="H20" s="19"/>
      <c r="I20" s="19"/>
      <c r="J20" s="19"/>
      <c r="K20" s="20" t="str">
        <f>[2]Данные!D15</f>
        <v>Административное здание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14.25" hidden="1" customHeight="1" x14ac:dyDescent="0.25">
      <c r="A21" s="21" t="s">
        <v>11</v>
      </c>
      <c r="B21" s="22"/>
      <c r="C21" s="22"/>
      <c r="D21" s="22"/>
      <c r="E21" s="22"/>
      <c r="F21" s="22"/>
      <c r="G21" s="22"/>
      <c r="H21" s="22"/>
      <c r="I21" s="22"/>
      <c r="J21" s="22"/>
      <c r="K21" s="23" t="str">
        <f>[2]Данные!D16</f>
        <v xml:space="preserve"> ЯНАО, г. Салехард, ул. Ленина, 100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</row>
    <row r="22" spans="1:37" ht="14.25" hidden="1" customHeight="1" x14ac:dyDescent="0.25">
      <c r="A22" s="24" t="s">
        <v>12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5" t="str">
        <f>[2]Данные!D20&amp;" ТП/Т"</f>
        <v>4444 ТП/Т</v>
      </c>
      <c r="AJ22" s="25"/>
      <c r="AK22" s="25"/>
    </row>
    <row r="23" spans="1:37" ht="14.25" hidden="1" customHeight="1" x14ac:dyDescent="0.25">
      <c r="A23" s="21" t="s">
        <v>13</v>
      </c>
      <c r="B23" s="26" t="str">
        <f>[2]Данные!F20</f>
        <v>26 ноября 2018 г.</v>
      </c>
      <c r="C23" s="26"/>
      <c r="D23" s="26"/>
      <c r="E23" s="26"/>
      <c r="F23" s="26"/>
      <c r="G23" s="26"/>
      <c r="H23" s="26"/>
      <c r="I23" s="27" t="s">
        <v>14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</row>
    <row r="24" spans="1:37" ht="14.25" hidden="1" customHeight="1" x14ac:dyDescent="0.25">
      <c r="A24" s="28" t="s">
        <v>15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</row>
    <row r="25" spans="1:37" ht="14.25" hidden="1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</row>
    <row r="26" spans="1:37" ht="16.5" hidden="1" customHeight="1" x14ac:dyDescent="0.25">
      <c r="A26" s="47" t="s">
        <v>16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32" t="s">
        <v>17</v>
      </c>
      <c r="O26" s="32"/>
      <c r="P26" s="32"/>
      <c r="R26" s="4" t="s">
        <v>18</v>
      </c>
      <c r="V26" s="29"/>
      <c r="W26" s="223" t="s">
        <v>19</v>
      </c>
      <c r="X26" s="223"/>
      <c r="Y26" s="223"/>
      <c r="Z26" s="223"/>
      <c r="AA26" s="223"/>
      <c r="AB26" s="223"/>
      <c r="AC26" s="223"/>
      <c r="AD26" s="223"/>
      <c r="AE26" s="29" t="s">
        <v>20</v>
      </c>
      <c r="AF26" s="222" t="s">
        <v>21</v>
      </c>
      <c r="AG26" s="222"/>
      <c r="AH26" s="222"/>
      <c r="AI26" s="222"/>
      <c r="AJ26" s="222"/>
      <c r="AK26" s="222"/>
    </row>
    <row r="27" spans="1:37" ht="14.25" hidden="1" customHeight="1" x14ac:dyDescent="0.25">
      <c r="A27" s="13" t="s">
        <v>22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37" ht="14.25" hidden="1" customHeight="1" x14ac:dyDescent="0.25">
      <c r="A28" s="217" t="s">
        <v>23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</row>
    <row r="29" spans="1:37" ht="14.25" hidden="1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</row>
    <row r="30" spans="1:37" ht="14.25" hidden="1" customHeight="1" x14ac:dyDescent="0.25">
      <c r="A30" s="21"/>
      <c r="B30" s="21" t="s">
        <v>24</v>
      </c>
      <c r="C30" s="21"/>
      <c r="D30" s="21"/>
      <c r="E30" s="21"/>
      <c r="F30" s="21"/>
      <c r="G30" s="21"/>
      <c r="H30" s="13" t="s">
        <v>25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</row>
    <row r="31" spans="1:37" ht="14.25" hidden="1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</row>
    <row r="32" spans="1:37" ht="14.25" hidden="1" customHeight="1" x14ac:dyDescent="0.25">
      <c r="A32" s="21"/>
      <c r="B32" s="21" t="s">
        <v>26</v>
      </c>
      <c r="C32" s="21"/>
      <c r="D32" s="21"/>
      <c r="E32" s="21"/>
      <c r="F32" s="21"/>
      <c r="G32" s="21"/>
      <c r="H32" s="21"/>
      <c r="I32" s="21"/>
      <c r="J32" s="21"/>
      <c r="K32" s="13" t="str">
        <f>[2]Данные!D25</f>
        <v>273х7</v>
      </c>
      <c r="L32" s="13"/>
      <c r="M32" s="13"/>
      <c r="N32" s="13"/>
      <c r="O32" s="21" t="s">
        <v>27</v>
      </c>
      <c r="P32" s="21"/>
      <c r="Q32" s="29"/>
      <c r="R32" s="29"/>
      <c r="S32" s="26" t="str">
        <f>[2]Данные!D26</f>
        <v>273х7</v>
      </c>
      <c r="T32" s="26"/>
      <c r="U32" s="26"/>
      <c r="V32" s="26"/>
      <c r="W32" s="34" t="s">
        <v>28</v>
      </c>
      <c r="X32" s="34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</row>
    <row r="33" spans="1:37" ht="14.25" hidden="1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35"/>
      <c r="L33" s="35"/>
      <c r="M33" s="35"/>
      <c r="N33" s="35"/>
      <c r="O33" s="21"/>
      <c r="P33" s="21"/>
      <c r="Q33" s="29"/>
      <c r="R33" s="29"/>
      <c r="S33" s="36"/>
      <c r="T33" s="36"/>
      <c r="U33" s="36"/>
      <c r="V33" s="36"/>
      <c r="W33" s="36"/>
      <c r="X33" s="36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</row>
    <row r="34" spans="1:37" ht="14.25" hidden="1" customHeight="1" x14ac:dyDescent="0.25">
      <c r="A34" s="21"/>
      <c r="B34" s="21" t="s">
        <v>29</v>
      </c>
      <c r="C34" s="21"/>
      <c r="D34" s="21"/>
      <c r="E34" s="21"/>
      <c r="F34" s="21"/>
      <c r="G34" s="37" t="s">
        <v>30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4.25" hidden="1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35"/>
      <c r="L35" s="35"/>
      <c r="M35" s="35"/>
      <c r="N35" s="35"/>
      <c r="O35" s="21"/>
      <c r="P35" s="21"/>
      <c r="Q35" s="29"/>
      <c r="R35" s="29"/>
      <c r="S35" s="36"/>
      <c r="T35" s="36"/>
      <c r="U35" s="36"/>
      <c r="V35" s="36"/>
      <c r="W35" s="36"/>
      <c r="X35" s="36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</row>
    <row r="36" spans="1:37" ht="14.25" hidden="1" customHeight="1" x14ac:dyDescent="0.25">
      <c r="A36" s="21"/>
      <c r="B36" s="21" t="s">
        <v>31</v>
      </c>
      <c r="C36" s="21"/>
      <c r="D36" s="21"/>
      <c r="E36" s="21"/>
      <c r="F36" s="21"/>
      <c r="G36" s="21"/>
      <c r="H36" s="21"/>
      <c r="I36" s="21"/>
      <c r="J36" s="21"/>
      <c r="K36" s="35"/>
      <c r="L36" s="35"/>
      <c r="M36" s="35"/>
      <c r="N36" s="35"/>
      <c r="O36" s="21"/>
      <c r="P36" s="21"/>
      <c r="Q36" s="29"/>
      <c r="R36" s="29"/>
      <c r="S36" s="26" t="s">
        <v>32</v>
      </c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</row>
    <row r="37" spans="1:37" ht="14.25" hidden="1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35"/>
      <c r="L37" s="35"/>
      <c r="M37" s="35"/>
      <c r="N37" s="35"/>
      <c r="O37" s="21"/>
      <c r="P37" s="21"/>
      <c r="Q37" s="29"/>
      <c r="R37" s="29"/>
      <c r="S37" s="36"/>
      <c r="T37" s="36"/>
      <c r="U37" s="36"/>
      <c r="V37" s="36"/>
      <c r="W37" s="36"/>
      <c r="X37" s="36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</row>
    <row r="38" spans="1:37" ht="14.25" hidden="1" customHeight="1" x14ac:dyDescent="0.25">
      <c r="A38" s="21"/>
      <c r="B38" s="21" t="s">
        <v>33</v>
      </c>
      <c r="C38" s="21"/>
      <c r="D38" s="21"/>
      <c r="E38" s="21"/>
      <c r="F38" s="13" t="str">
        <f>S36</f>
        <v>пенополиуретан 81,5 мм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</row>
    <row r="39" spans="1:37" ht="14.25" hidden="1" customHeight="1" x14ac:dyDescent="0.25">
      <c r="A39" s="21"/>
      <c r="B39" s="21"/>
      <c r="C39" s="21"/>
      <c r="D39" s="21"/>
      <c r="E39" s="21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</row>
    <row r="40" spans="1:37" ht="14.25" hidden="1" customHeight="1" x14ac:dyDescent="0.25">
      <c r="A40" s="21"/>
      <c r="B40" s="21" t="s">
        <v>34</v>
      </c>
      <c r="C40" s="21"/>
      <c r="D40" s="21"/>
      <c r="E40" s="21"/>
      <c r="F40" s="35"/>
      <c r="G40" s="35"/>
      <c r="H40" s="35"/>
      <c r="I40" s="35"/>
      <c r="J40" s="35"/>
      <c r="K40" s="13">
        <v>325</v>
      </c>
      <c r="L40" s="13"/>
      <c r="M40" s="13"/>
      <c r="N40" s="13"/>
      <c r="O40" s="13"/>
      <c r="P40" s="28" t="s">
        <v>35</v>
      </c>
      <c r="Q40" s="28"/>
      <c r="R40" s="28"/>
      <c r="S40" s="28"/>
      <c r="T40" s="28"/>
      <c r="U40" s="28"/>
      <c r="V40" s="28"/>
      <c r="W40" s="28"/>
      <c r="X40" s="13" t="s">
        <v>36</v>
      </c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</row>
    <row r="41" spans="1:37" ht="14.25" hidden="1" customHeight="1" x14ac:dyDescent="0.25">
      <c r="A41" s="21"/>
      <c r="B41" s="21"/>
      <c r="C41" s="21"/>
      <c r="D41" s="21"/>
      <c r="E41" s="21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</row>
    <row r="42" spans="1:37" ht="14.25" hidden="1" customHeight="1" x14ac:dyDescent="0.25">
      <c r="A42" s="21"/>
      <c r="B42" s="21" t="s">
        <v>37</v>
      </c>
      <c r="C42" s="21"/>
      <c r="D42" s="21"/>
      <c r="E42" s="21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ht="14.25" hidden="1" customHeight="1" x14ac:dyDescent="0.25">
      <c r="A43" s="21"/>
      <c r="B43" s="13" t="s">
        <v>38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ht="14.25" hidden="1" customHeight="1" x14ac:dyDescent="0.25">
      <c r="A44" s="21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</row>
    <row r="45" spans="1:37" ht="14.25" hidden="1" customHeight="1" x14ac:dyDescent="0.25">
      <c r="A45" s="21"/>
      <c r="B45" s="4" t="s">
        <v>39</v>
      </c>
      <c r="V45" s="37" t="s">
        <v>40</v>
      </c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4.25" hidden="1" customHeight="1" x14ac:dyDescent="0.25">
      <c r="A46" s="21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</row>
    <row r="47" spans="1:37" ht="14.25" hidden="1" customHeight="1" x14ac:dyDescent="0.25">
      <c r="A47" s="21"/>
      <c r="B47" s="4" t="s">
        <v>41</v>
      </c>
      <c r="T47" s="13" t="s">
        <v>42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</row>
    <row r="48" spans="1:37" ht="14.25" hidden="1" customHeight="1" x14ac:dyDescent="0.25">
      <c r="A48" s="21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</row>
    <row r="49" spans="1:38" ht="14.25" hidden="1" customHeight="1" x14ac:dyDescent="0.25">
      <c r="A49" s="21"/>
      <c r="B49" s="4" t="s">
        <v>43</v>
      </c>
      <c r="X49" s="37" t="s">
        <v>44</v>
      </c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8" ht="14.25" hidden="1" customHeight="1" x14ac:dyDescent="0.25">
      <c r="A50" s="2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</row>
    <row r="51" spans="1:38" ht="14.25" hidden="1" customHeight="1" x14ac:dyDescent="0.25">
      <c r="A51" s="21" t="s">
        <v>45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8"/>
      <c r="AF51" s="13" t="s">
        <v>46</v>
      </c>
      <c r="AG51" s="13"/>
      <c r="AH51" s="13"/>
      <c r="AI51" s="13"/>
      <c r="AJ51" s="13"/>
      <c r="AK51" s="13"/>
    </row>
    <row r="52" spans="1:38" ht="14.25" hidden="1" customHeight="1" x14ac:dyDescent="0.25">
      <c r="A52" s="21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</row>
    <row r="53" spans="1:38" ht="14.25" hidden="1" customHeight="1" x14ac:dyDescent="0.25">
      <c r="A53" s="21"/>
      <c r="B53" s="21" t="s">
        <v>47</v>
      </c>
      <c r="C53" s="21"/>
      <c r="D53" s="21"/>
      <c r="E53" s="21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7" t="s">
        <v>48</v>
      </c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38" ht="14.25" hidden="1" customHeight="1" x14ac:dyDescent="0.25">
      <c r="A54" s="21"/>
      <c r="B54" s="21"/>
      <c r="C54" s="21"/>
      <c r="D54" s="21"/>
      <c r="E54" s="21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</row>
    <row r="55" spans="1:38" ht="14.25" hidden="1" customHeight="1" x14ac:dyDescent="0.25">
      <c r="A55" s="39" t="s">
        <v>49</v>
      </c>
      <c r="B55" s="21"/>
      <c r="C55" s="21"/>
      <c r="D55" s="21"/>
      <c r="E55" s="21"/>
      <c r="F55" s="37" t="s">
        <v>50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21" t="s">
        <v>51</v>
      </c>
      <c r="R55" s="40" t="s">
        <v>52</v>
      </c>
      <c r="Z55" s="37" t="s">
        <v>50</v>
      </c>
      <c r="AA55" s="37"/>
      <c r="AB55" s="37"/>
      <c r="AC55" s="37"/>
      <c r="AD55" s="37"/>
      <c r="AE55" s="37"/>
      <c r="AF55" s="37"/>
      <c r="AG55" s="37"/>
      <c r="AH55" s="21" t="s">
        <v>53</v>
      </c>
      <c r="AI55" s="35"/>
      <c r="AJ55" s="35"/>
      <c r="AK55" s="35"/>
    </row>
    <row r="56" spans="1:38" ht="14.25" hidden="1" customHeight="1" x14ac:dyDescent="0.25">
      <c r="A56" s="41" t="s">
        <v>54</v>
      </c>
      <c r="B56" s="21"/>
      <c r="C56" s="21"/>
      <c r="D56" s="21"/>
      <c r="E56" s="21"/>
      <c r="F56" s="35"/>
      <c r="G56" s="35"/>
      <c r="H56" s="35"/>
      <c r="I56" s="35"/>
      <c r="J56" s="35"/>
      <c r="K56" s="35"/>
      <c r="L56" s="35"/>
      <c r="M56" s="45" t="s">
        <v>50</v>
      </c>
      <c r="N56" s="45"/>
      <c r="O56" s="45"/>
      <c r="P56" s="45"/>
      <c r="Q56" s="21" t="s">
        <v>51</v>
      </c>
      <c r="R56" s="42" t="s">
        <v>55</v>
      </c>
      <c r="S56" s="42"/>
      <c r="T56" s="42"/>
      <c r="U56" s="42"/>
      <c r="V56" s="42"/>
      <c r="W56" s="42"/>
      <c r="X56" s="42"/>
      <c r="Z56" s="45" t="s">
        <v>56</v>
      </c>
      <c r="AA56" s="45"/>
      <c r="AB56" s="45"/>
      <c r="AC56" s="45"/>
      <c r="AD56" s="45"/>
      <c r="AE56" s="45"/>
      <c r="AF56" s="45"/>
      <c r="AG56" s="45"/>
      <c r="AH56" s="21" t="s">
        <v>53</v>
      </c>
      <c r="AI56" s="35"/>
      <c r="AJ56" s="35"/>
      <c r="AK56" s="35"/>
    </row>
    <row r="57" spans="1:38" ht="14.25" hidden="1" customHeight="1" x14ac:dyDescent="0.25">
      <c r="A57" s="43" t="s">
        <v>57</v>
      </c>
      <c r="B57" s="43"/>
      <c r="C57" s="43"/>
      <c r="D57" s="43"/>
      <c r="E57" s="43"/>
      <c r="F57" s="43"/>
      <c r="G57" s="43"/>
      <c r="H57" s="37" t="s">
        <v>50</v>
      </c>
      <c r="I57" s="37"/>
      <c r="J57" s="37"/>
      <c r="K57" s="37"/>
      <c r="L57" s="37"/>
      <c r="M57" s="37"/>
      <c r="N57" s="37"/>
      <c r="O57" s="37"/>
      <c r="P57" s="37"/>
      <c r="Q57" s="21" t="s">
        <v>51</v>
      </c>
      <c r="R57" s="43" t="s">
        <v>58</v>
      </c>
      <c r="S57" s="43"/>
      <c r="T57" s="43"/>
      <c r="U57" s="43"/>
      <c r="V57" s="35"/>
      <c r="W57" s="35"/>
      <c r="X57" s="35"/>
      <c r="Y57" s="35"/>
      <c r="Z57" s="37" t="s">
        <v>56</v>
      </c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21" t="s">
        <v>53</v>
      </c>
    </row>
    <row r="58" spans="1:38" ht="14.25" hidden="1" customHeight="1" x14ac:dyDescent="0.25">
      <c r="A58" s="25" t="s">
        <v>59</v>
      </c>
      <c r="B58" s="25"/>
      <c r="C58" s="25"/>
      <c r="D58" s="25"/>
      <c r="E58" s="25"/>
      <c r="F58" s="25"/>
      <c r="G58" s="25"/>
      <c r="H58" s="37" t="s">
        <v>56</v>
      </c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21" t="s">
        <v>53</v>
      </c>
    </row>
    <row r="59" spans="1:38" ht="14.25" hidden="1" customHeight="1" x14ac:dyDescent="0.25">
      <c r="A59" s="44" t="s">
        <v>60</v>
      </c>
      <c r="B59" s="39"/>
      <c r="C59" s="21"/>
      <c r="D59" s="21"/>
      <c r="E59" s="21"/>
      <c r="F59" s="35"/>
      <c r="G59" s="35"/>
      <c r="H59" s="35"/>
      <c r="I59" s="35"/>
      <c r="J59" s="35"/>
      <c r="K59" s="35"/>
      <c r="L59" s="35"/>
      <c r="M59" s="45" t="s">
        <v>56</v>
      </c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21" t="s">
        <v>53</v>
      </c>
    </row>
    <row r="60" spans="1:38" ht="14.25" hidden="1" customHeight="1" x14ac:dyDescent="0.25">
      <c r="A60" s="43" t="s">
        <v>61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5" t="s">
        <v>56</v>
      </c>
      <c r="N60" s="45"/>
      <c r="O60" s="45"/>
      <c r="P60" s="45"/>
      <c r="Q60" s="21" t="s">
        <v>51</v>
      </c>
      <c r="R60" s="47" t="s">
        <v>62</v>
      </c>
      <c r="S60" s="47"/>
      <c r="T60" s="47"/>
      <c r="U60" s="47"/>
      <c r="V60" s="47"/>
      <c r="W60" s="47"/>
      <c r="X60" s="45" t="s">
        <v>56</v>
      </c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21" t="s">
        <v>53</v>
      </c>
    </row>
    <row r="61" spans="1:38" ht="14.25" hidden="1" customHeight="1" x14ac:dyDescent="0.25">
      <c r="A61" s="44" t="s">
        <v>63</v>
      </c>
      <c r="B61" s="39"/>
      <c r="C61" s="39"/>
      <c r="D61" s="39"/>
      <c r="E61" s="39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35"/>
      <c r="U61" s="37" t="s">
        <v>56</v>
      </c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21" t="s">
        <v>53</v>
      </c>
    </row>
    <row r="62" spans="1:38" ht="14.25" hidden="1" customHeight="1" x14ac:dyDescent="0.25">
      <c r="A62" s="43" t="s">
        <v>64</v>
      </c>
      <c r="B62" s="43"/>
      <c r="C62" s="43"/>
      <c r="D62" s="43"/>
      <c r="E62" s="43"/>
      <c r="F62" s="43"/>
      <c r="G62" s="43"/>
      <c r="H62" s="43"/>
      <c r="I62" s="37" t="s">
        <v>56</v>
      </c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21" t="s">
        <v>53</v>
      </c>
    </row>
    <row r="63" spans="1:38" ht="14.25" hidden="1" customHeight="1" x14ac:dyDescent="0.25">
      <c r="A63" s="21"/>
      <c r="B63" s="39"/>
      <c r="C63" s="21"/>
      <c r="D63" s="21"/>
      <c r="E63" s="21"/>
      <c r="F63" s="35"/>
      <c r="G63" s="35"/>
      <c r="H63" s="35"/>
      <c r="I63" s="35"/>
      <c r="J63" s="35"/>
      <c r="K63" s="35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21"/>
    </row>
    <row r="64" spans="1:38" ht="14.25" hidden="1" customHeight="1" x14ac:dyDescent="0.25">
      <c r="A64" s="39" t="s">
        <v>65</v>
      </c>
      <c r="C64" s="21"/>
      <c r="D64" s="21"/>
      <c r="E64" s="21"/>
      <c r="F64" s="35"/>
      <c r="G64" s="35"/>
      <c r="H64" s="35"/>
      <c r="I64" s="35"/>
      <c r="J64" s="35"/>
      <c r="K64" s="35"/>
      <c r="L64" s="30"/>
      <c r="M64" s="45" t="s">
        <v>50</v>
      </c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" t="s">
        <v>53</v>
      </c>
    </row>
    <row r="65" spans="1:38" ht="14.25" hidden="1" customHeight="1" x14ac:dyDescent="0.25">
      <c r="A65" s="21"/>
      <c r="B65" s="39" t="s">
        <v>66</v>
      </c>
      <c r="C65" s="21"/>
      <c r="D65" s="21"/>
      <c r="E65" s="21"/>
      <c r="F65" s="35"/>
      <c r="G65" s="35"/>
      <c r="H65" s="35"/>
      <c r="I65" s="35"/>
      <c r="J65" s="37" t="s">
        <v>56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4" t="s">
        <v>53</v>
      </c>
    </row>
    <row r="66" spans="1:38" ht="14.25" hidden="1" customHeight="1" x14ac:dyDescent="0.25">
      <c r="A66" s="21"/>
      <c r="B66" s="39" t="s">
        <v>67</v>
      </c>
      <c r="C66" s="21"/>
      <c r="D66" s="21"/>
      <c r="E66" s="21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45" t="s">
        <v>56</v>
      </c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" t="s">
        <v>53</v>
      </c>
    </row>
    <row r="67" spans="1:38" ht="14.25" hidden="1" customHeight="1" x14ac:dyDescent="0.25">
      <c r="A67" s="21"/>
      <c r="B67" s="40" t="s">
        <v>68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8"/>
      <c r="T67" s="45" t="s">
        <v>56</v>
      </c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" t="s">
        <v>53</v>
      </c>
    </row>
    <row r="68" spans="1:38" ht="14.25" hidden="1" customHeight="1" x14ac:dyDescent="0.25">
      <c r="A68" s="21"/>
      <c r="B68" s="40" t="s">
        <v>69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8"/>
      <c r="T68" s="35"/>
      <c r="U68" s="35"/>
      <c r="V68" s="49" t="s">
        <v>56</v>
      </c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" t="s">
        <v>53</v>
      </c>
    </row>
    <row r="69" spans="1:38" ht="14.25" hidden="1" customHeight="1" x14ac:dyDescent="0.25">
      <c r="A69" s="21"/>
      <c r="B69" s="40" t="s">
        <v>70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37" t="s">
        <v>56</v>
      </c>
      <c r="P69" s="37"/>
      <c r="Q69" s="37"/>
      <c r="R69" s="37"/>
      <c r="S69" s="37"/>
      <c r="T69" s="37"/>
      <c r="U69" s="37"/>
      <c r="V69" s="40" t="s">
        <v>71</v>
      </c>
      <c r="W69" s="50"/>
      <c r="X69" s="50"/>
      <c r="Y69" s="51"/>
      <c r="Z69" s="45" t="s">
        <v>50</v>
      </c>
      <c r="AA69" s="45"/>
      <c r="AB69" s="45"/>
      <c r="AC69" s="45"/>
      <c r="AD69" s="45"/>
      <c r="AE69" s="45"/>
      <c r="AF69" s="45"/>
      <c r="AG69" s="45"/>
      <c r="AH69" s="21" t="s">
        <v>53</v>
      </c>
      <c r="AI69" s="35"/>
      <c r="AJ69" s="35"/>
      <c r="AK69" s="35"/>
    </row>
    <row r="70" spans="1:38" ht="14.25" hidden="1" customHeight="1" x14ac:dyDescent="0.25">
      <c r="A70" s="21"/>
      <c r="B70" s="40" t="s">
        <v>72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5" t="s">
        <v>56</v>
      </c>
      <c r="P70" s="45"/>
      <c r="Q70" s="45"/>
      <c r="R70" s="45"/>
      <c r="S70" s="45"/>
      <c r="T70" s="45"/>
      <c r="U70" s="45"/>
      <c r="V70" s="40" t="s">
        <v>71</v>
      </c>
      <c r="W70" s="35"/>
      <c r="X70" s="35"/>
      <c r="Y70" s="35"/>
      <c r="Z70" s="45" t="s">
        <v>50</v>
      </c>
      <c r="AA70" s="45"/>
      <c r="AB70" s="45"/>
      <c r="AC70" s="45"/>
      <c r="AD70" s="45"/>
      <c r="AE70" s="45"/>
      <c r="AF70" s="45"/>
      <c r="AG70" s="45"/>
      <c r="AH70" s="21" t="s">
        <v>53</v>
      </c>
      <c r="AI70" s="35"/>
      <c r="AJ70" s="35"/>
      <c r="AK70" s="35"/>
    </row>
    <row r="71" spans="1:38" ht="14.25" hidden="1" customHeight="1" x14ac:dyDescent="0.25">
      <c r="A71" s="21"/>
      <c r="B71" s="40" t="s">
        <v>73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5" t="s">
        <v>56</v>
      </c>
      <c r="P71" s="45"/>
      <c r="Q71" s="45"/>
      <c r="R71" s="45"/>
      <c r="S71" s="45"/>
      <c r="T71" s="45"/>
      <c r="U71" s="45"/>
      <c r="V71" s="40" t="s">
        <v>74</v>
      </c>
      <c r="W71" s="40"/>
      <c r="X71" s="40"/>
      <c r="Y71" s="40"/>
      <c r="Z71" s="40"/>
      <c r="AA71" s="40"/>
      <c r="AB71" s="40"/>
      <c r="AC71" s="40"/>
      <c r="AD71" s="48"/>
      <c r="AE71" s="48"/>
      <c r="AF71" s="48"/>
      <c r="AG71" s="35"/>
      <c r="AH71" s="37" t="s">
        <v>56</v>
      </c>
      <c r="AI71" s="37"/>
      <c r="AJ71" s="37"/>
      <c r="AK71" s="37"/>
      <c r="AL71" s="4" t="s">
        <v>53</v>
      </c>
    </row>
    <row r="72" spans="1:38" ht="14.25" hidden="1" customHeight="1" x14ac:dyDescent="0.25">
      <c r="A72" s="21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8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</row>
    <row r="73" spans="1:38" ht="14.25" hidden="1" customHeight="1" x14ac:dyDescent="0.25">
      <c r="A73" s="21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8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</row>
    <row r="74" spans="1:38" ht="14.25" hidden="1" customHeight="1" x14ac:dyDescent="0.25">
      <c r="A74" s="21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8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</row>
    <row r="75" spans="1:38" ht="14.25" hidden="1" customHeight="1" x14ac:dyDescent="0.25">
      <c r="A75" s="21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8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</row>
    <row r="76" spans="1:38" ht="14.25" hidden="1" customHeight="1" x14ac:dyDescent="0.25">
      <c r="A76" s="21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8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</row>
    <row r="77" spans="1:38" ht="14.25" hidden="1" customHeight="1" x14ac:dyDescent="0.25">
      <c r="A77" s="21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8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</row>
    <row r="78" spans="1:38" ht="14.25" hidden="1" customHeight="1" x14ac:dyDescent="0.25">
      <c r="A78" s="21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8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</row>
    <row r="79" spans="1:38" ht="14.25" hidden="1" customHeight="1" x14ac:dyDescent="0.25">
      <c r="A79" s="21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8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</row>
    <row r="80" spans="1:38" ht="14.25" hidden="1" customHeight="1" x14ac:dyDescent="0.25">
      <c r="A80" s="21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8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</row>
    <row r="81" spans="1:37" ht="14.25" hidden="1" customHeight="1" x14ac:dyDescent="0.25">
      <c r="A81" s="21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8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</row>
    <row r="82" spans="1:37" ht="14.25" hidden="1" customHeight="1" x14ac:dyDescent="0.25">
      <c r="A82" s="21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8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</row>
    <row r="83" spans="1:37" ht="14.25" hidden="1" customHeight="1" x14ac:dyDescent="0.25">
      <c r="A83" s="21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8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</row>
    <row r="84" spans="1:37" ht="14.25" hidden="1" customHeight="1" x14ac:dyDescent="0.25">
      <c r="A84" s="21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8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</row>
    <row r="85" spans="1:37" ht="14.25" hidden="1" customHeight="1" x14ac:dyDescent="0.25">
      <c r="A85" s="21"/>
      <c r="B85" s="52"/>
      <c r="C85" s="52"/>
      <c r="D85" s="52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</row>
    <row r="86" spans="1:37" ht="14.25" hidden="1" customHeight="1" x14ac:dyDescent="0.25">
      <c r="A86" s="21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</row>
    <row r="87" spans="1:37" ht="14.25" hidden="1" customHeight="1" x14ac:dyDescent="0.25">
      <c r="A87" s="21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8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</row>
    <row r="88" spans="1:37" ht="14.25" hidden="1" customHeight="1" x14ac:dyDescent="0.25">
      <c r="A88" s="21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8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</row>
    <row r="89" spans="1:37" ht="14.25" hidden="1" customHeight="1" x14ac:dyDescent="0.25">
      <c r="A89" s="21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8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</row>
    <row r="90" spans="1:37" ht="14.25" hidden="1" customHeight="1" x14ac:dyDescent="0.25">
      <c r="A90" s="21"/>
      <c r="B90" s="21" t="s">
        <v>75</v>
      </c>
      <c r="C90" s="53"/>
      <c r="D90" s="53"/>
      <c r="E90" s="53"/>
      <c r="F90" s="53"/>
      <c r="G90" s="53"/>
      <c r="H90" s="53"/>
      <c r="I90" s="53"/>
      <c r="J90" s="40"/>
      <c r="K90" s="40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</row>
    <row r="91" spans="1:37" ht="14.25" hidden="1" customHeight="1" x14ac:dyDescent="0.25">
      <c r="A91" s="21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8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</row>
    <row r="92" spans="1:37" ht="14.25" hidden="1" customHeight="1" x14ac:dyDescent="0.25">
      <c r="A92" s="21" t="s">
        <v>76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8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</row>
    <row r="93" spans="1:37" ht="14.25" hidden="1" customHeight="1" x14ac:dyDescent="0.25">
      <c r="A93" s="21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8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</row>
    <row r="94" spans="1:37" ht="14.25" hidden="1" customHeight="1" x14ac:dyDescent="0.25">
      <c r="A94" s="21"/>
      <c r="B94" s="55" t="s">
        <v>77</v>
      </c>
      <c r="C94" s="56"/>
      <c r="D94" s="57"/>
      <c r="E94" s="55" t="s">
        <v>78</v>
      </c>
      <c r="F94" s="56"/>
      <c r="G94" s="56"/>
      <c r="H94" s="56"/>
      <c r="I94" s="57"/>
      <c r="J94" s="58" t="s">
        <v>79</v>
      </c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59"/>
    </row>
    <row r="95" spans="1:37" ht="14.25" hidden="1" customHeight="1" x14ac:dyDescent="0.25">
      <c r="A95" s="21"/>
      <c r="B95" s="60"/>
      <c r="C95" s="220"/>
      <c r="D95" s="61"/>
      <c r="E95" s="60"/>
      <c r="F95" s="220"/>
      <c r="G95" s="220"/>
      <c r="H95" s="220"/>
      <c r="I95" s="61"/>
      <c r="J95" s="62" t="s">
        <v>80</v>
      </c>
      <c r="K95" s="63"/>
      <c r="L95" s="63"/>
      <c r="M95" s="63"/>
      <c r="N95" s="64"/>
      <c r="O95" s="62" t="s">
        <v>81</v>
      </c>
      <c r="P95" s="63"/>
      <c r="Q95" s="63"/>
      <c r="R95" s="63"/>
      <c r="S95" s="63"/>
      <c r="T95" s="64"/>
      <c r="U95" s="55" t="s">
        <v>82</v>
      </c>
      <c r="V95" s="56"/>
      <c r="W95" s="56"/>
      <c r="X95" s="56"/>
      <c r="Y95" s="56"/>
      <c r="Z95" s="56"/>
      <c r="AA95" s="57"/>
      <c r="AB95" s="55" t="s">
        <v>83</v>
      </c>
      <c r="AC95" s="56"/>
      <c r="AD95" s="56"/>
      <c r="AE95" s="56"/>
      <c r="AF95" s="56"/>
      <c r="AG95" s="56"/>
      <c r="AH95" s="57"/>
      <c r="AI95" s="62" t="s">
        <v>84</v>
      </c>
      <c r="AJ95" s="63"/>
      <c r="AK95" s="64"/>
    </row>
    <row r="96" spans="1:37" ht="14.25" hidden="1" customHeight="1" x14ac:dyDescent="0.25">
      <c r="A96" s="21"/>
      <c r="B96" s="60"/>
      <c r="C96" s="220"/>
      <c r="D96" s="61"/>
      <c r="E96" s="60"/>
      <c r="F96" s="220"/>
      <c r="G96" s="220"/>
      <c r="H96" s="220"/>
      <c r="I96" s="61"/>
      <c r="J96" s="65"/>
      <c r="K96" s="219"/>
      <c r="L96" s="219"/>
      <c r="M96" s="219"/>
      <c r="N96" s="66"/>
      <c r="O96" s="65"/>
      <c r="P96" s="219"/>
      <c r="Q96" s="219"/>
      <c r="R96" s="219"/>
      <c r="S96" s="219"/>
      <c r="T96" s="66"/>
      <c r="U96" s="60"/>
      <c r="V96" s="220"/>
      <c r="W96" s="220"/>
      <c r="X96" s="220"/>
      <c r="Y96" s="220"/>
      <c r="Z96" s="220"/>
      <c r="AA96" s="61"/>
      <c r="AB96" s="60"/>
      <c r="AC96" s="220"/>
      <c r="AD96" s="220"/>
      <c r="AE96" s="220"/>
      <c r="AF96" s="220"/>
      <c r="AG96" s="220"/>
      <c r="AH96" s="61"/>
      <c r="AI96" s="65"/>
      <c r="AJ96" s="219"/>
      <c r="AK96" s="66"/>
    </row>
    <row r="97" spans="1:40" ht="14.25" hidden="1" customHeight="1" x14ac:dyDescent="0.25">
      <c r="A97" s="21"/>
      <c r="B97" s="60"/>
      <c r="C97" s="220"/>
      <c r="D97" s="61"/>
      <c r="E97" s="60"/>
      <c r="F97" s="220"/>
      <c r="G97" s="220"/>
      <c r="H97" s="220"/>
      <c r="I97" s="61"/>
      <c r="J97" s="65"/>
      <c r="K97" s="219"/>
      <c r="L97" s="219"/>
      <c r="M97" s="219"/>
      <c r="N97" s="66"/>
      <c r="O97" s="65"/>
      <c r="P97" s="219"/>
      <c r="Q97" s="219"/>
      <c r="R97" s="219"/>
      <c r="S97" s="219"/>
      <c r="T97" s="66"/>
      <c r="U97" s="60"/>
      <c r="V97" s="220"/>
      <c r="W97" s="220"/>
      <c r="X97" s="220"/>
      <c r="Y97" s="220"/>
      <c r="Z97" s="220"/>
      <c r="AA97" s="61"/>
      <c r="AB97" s="60"/>
      <c r="AC97" s="220"/>
      <c r="AD97" s="220"/>
      <c r="AE97" s="220"/>
      <c r="AF97" s="220"/>
      <c r="AG97" s="220"/>
      <c r="AH97" s="61"/>
      <c r="AI97" s="65"/>
      <c r="AJ97" s="219"/>
      <c r="AK97" s="66"/>
    </row>
    <row r="98" spans="1:40" ht="14.25" hidden="1" customHeight="1" x14ac:dyDescent="0.25">
      <c r="A98" s="21"/>
      <c r="B98" s="67"/>
      <c r="C98" s="68"/>
      <c r="D98" s="69"/>
      <c r="E98" s="67"/>
      <c r="F98" s="68"/>
      <c r="G98" s="68"/>
      <c r="H98" s="68"/>
      <c r="I98" s="69"/>
      <c r="J98" s="70"/>
      <c r="K98" s="71"/>
      <c r="L98" s="71"/>
      <c r="M98" s="71"/>
      <c r="N98" s="72"/>
      <c r="O98" s="70"/>
      <c r="P98" s="71"/>
      <c r="Q98" s="71"/>
      <c r="R98" s="71"/>
      <c r="S98" s="71"/>
      <c r="T98" s="72"/>
      <c r="U98" s="67"/>
      <c r="V98" s="68"/>
      <c r="W98" s="68"/>
      <c r="X98" s="68"/>
      <c r="Y98" s="68"/>
      <c r="Z98" s="68"/>
      <c r="AA98" s="69"/>
      <c r="AB98" s="67"/>
      <c r="AC98" s="68"/>
      <c r="AD98" s="68"/>
      <c r="AE98" s="68"/>
      <c r="AF98" s="68"/>
      <c r="AG98" s="68"/>
      <c r="AH98" s="69"/>
      <c r="AI98" s="70"/>
      <c r="AJ98" s="71"/>
      <c r="AK98" s="72"/>
    </row>
    <row r="99" spans="1:40" ht="14.25" hidden="1" customHeight="1" x14ac:dyDescent="0.25">
      <c r="A99" s="21"/>
      <c r="B99" s="58"/>
      <c r="C99" s="46"/>
      <c r="D99" s="59"/>
      <c r="E99" s="58">
        <v>294060</v>
      </c>
      <c r="F99" s="46"/>
      <c r="G99" s="46"/>
      <c r="H99" s="46"/>
      <c r="I99" s="59"/>
      <c r="J99" s="58">
        <f>[2]Данные!D29</f>
        <v>1.5900000000000001E-2</v>
      </c>
      <c r="K99" s="46"/>
      <c r="L99" s="46"/>
      <c r="M99" s="46"/>
      <c r="N99" s="59"/>
      <c r="O99" s="73">
        <f>[2]Данные!D30</f>
        <v>0</v>
      </c>
      <c r="P99" s="45"/>
      <c r="Q99" s="45"/>
      <c r="R99" s="45"/>
      <c r="S99" s="45"/>
      <c r="T99" s="221"/>
      <c r="U99" s="73">
        <f>[2]Данные!D32</f>
        <v>0</v>
      </c>
      <c r="V99" s="45"/>
      <c r="W99" s="45"/>
      <c r="X99" s="45"/>
      <c r="Y99" s="45"/>
      <c r="Z99" s="45"/>
      <c r="AA99" s="221"/>
      <c r="AB99" s="73">
        <f>[2]Данные!D31</f>
        <v>0</v>
      </c>
      <c r="AC99" s="45"/>
      <c r="AD99" s="45"/>
      <c r="AE99" s="45"/>
      <c r="AF99" s="45"/>
      <c r="AG99" s="45"/>
      <c r="AH99" s="221"/>
      <c r="AI99" s="58">
        <f>J99+O99+U99+AB99</f>
        <v>1.5900000000000001E-2</v>
      </c>
      <c r="AJ99" s="46"/>
      <c r="AK99" s="59"/>
    </row>
    <row r="100" spans="1:40" ht="14.25" hidden="1" customHeight="1" x14ac:dyDescent="0.25">
      <c r="A100" s="21"/>
      <c r="B100" s="35"/>
      <c r="C100" s="35"/>
      <c r="D100" s="35"/>
      <c r="E100" s="48"/>
      <c r="F100" s="48"/>
      <c r="G100" s="48"/>
      <c r="H100" s="48"/>
      <c r="I100" s="48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</row>
    <row r="101" spans="1:40" ht="14.25" hidden="1" customHeight="1" x14ac:dyDescent="0.25">
      <c r="A101" s="21" t="s">
        <v>85</v>
      </c>
      <c r="B101" s="35"/>
      <c r="C101" s="35"/>
      <c r="D101" s="35"/>
      <c r="E101" s="48"/>
      <c r="F101" s="48"/>
      <c r="G101" s="48"/>
      <c r="H101" s="48"/>
      <c r="I101" s="48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</row>
    <row r="102" spans="1:40" ht="14.25" hidden="1" customHeight="1" x14ac:dyDescent="0.25">
      <c r="A102" s="21"/>
      <c r="B102" s="30"/>
      <c r="C102" s="30"/>
      <c r="D102" s="30"/>
      <c r="E102" s="74"/>
      <c r="F102" s="74"/>
      <c r="G102" s="74"/>
      <c r="H102" s="74"/>
      <c r="I102" s="74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</row>
    <row r="103" spans="1:40" ht="14.25" hidden="1" customHeight="1" x14ac:dyDescent="0.25">
      <c r="A103" s="21" t="s">
        <v>86</v>
      </c>
      <c r="B103" s="40"/>
      <c r="C103" s="40"/>
      <c r="D103" s="40"/>
      <c r="E103" s="40"/>
      <c r="F103" s="40"/>
      <c r="G103" s="40"/>
      <c r="H103" s="40"/>
      <c r="I103" s="218" t="s">
        <v>87</v>
      </c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  <c r="AK103" s="218"/>
    </row>
    <row r="104" spans="1:40" ht="19.5" hidden="1" customHeight="1" x14ac:dyDescent="0.25">
      <c r="A104" s="35"/>
      <c r="B104" s="35"/>
      <c r="C104" s="35"/>
      <c r="D104" s="35"/>
      <c r="E104" s="35"/>
      <c r="F104" s="35"/>
      <c r="G104" s="35"/>
      <c r="H104" s="35"/>
      <c r="I104" s="217" t="s">
        <v>88</v>
      </c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</row>
    <row r="105" spans="1:40" ht="20.25" hidden="1" customHeight="1" x14ac:dyDescent="0.25">
      <c r="A105" s="76" t="s">
        <v>89</v>
      </c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</row>
    <row r="106" spans="1:40" ht="15" hidden="1" customHeight="1" x14ac:dyDescent="0.5">
      <c r="A106" s="77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9"/>
      <c r="AE106" s="78"/>
      <c r="AF106" s="78"/>
      <c r="AG106" s="78"/>
      <c r="AH106" s="78"/>
      <c r="AI106" s="78"/>
      <c r="AJ106" s="78"/>
      <c r="AK106" s="78"/>
      <c r="AN106" s="80"/>
    </row>
    <row r="107" spans="1:40" ht="18" hidden="1" customHeight="1" x14ac:dyDescent="0.5">
      <c r="A107" s="77"/>
      <c r="B107" s="78" t="s">
        <v>90</v>
      </c>
      <c r="C107" s="77"/>
      <c r="D107" s="77"/>
      <c r="E107" s="77"/>
      <c r="F107" s="77"/>
      <c r="G107" s="77"/>
      <c r="H107" s="77"/>
      <c r="I107" s="77"/>
      <c r="J107" s="77"/>
      <c r="K107" s="81">
        <f>[2]Данные!D36</f>
        <v>6084.52</v>
      </c>
      <c r="L107" s="81"/>
      <c r="M107" s="81"/>
      <c r="N107" s="81"/>
      <c r="O107" s="81"/>
      <c r="P107" s="77" t="s">
        <v>91</v>
      </c>
      <c r="Q107" s="78" t="s">
        <v>92</v>
      </c>
      <c r="R107" s="82"/>
      <c r="S107" s="82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81">
        <f>[2]Данные!D35</f>
        <v>6084.52</v>
      </c>
      <c r="AE107" s="81"/>
      <c r="AF107" s="81"/>
      <c r="AG107" s="81"/>
      <c r="AH107" s="81"/>
      <c r="AI107" s="81"/>
      <c r="AJ107" s="4" t="s">
        <v>91</v>
      </c>
      <c r="AN107" s="80"/>
    </row>
    <row r="108" spans="1:40" ht="6" hidden="1" customHeight="1" x14ac:dyDescent="0.25">
      <c r="A108" s="83" t="s">
        <v>93</v>
      </c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5"/>
    </row>
    <row r="109" spans="1:40" ht="42" hidden="1" customHeight="1" x14ac:dyDescent="0.35">
      <c r="A109" s="86"/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88"/>
      <c r="AN109" s="89"/>
    </row>
    <row r="110" spans="1:40" ht="15" hidden="1" customHeight="1" x14ac:dyDescent="0.25">
      <c r="A110" s="90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2"/>
    </row>
    <row r="111" spans="1:40" ht="15" hidden="1" customHeight="1" x14ac:dyDescent="0.25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</row>
    <row r="112" spans="1:40" ht="33" hidden="1" customHeight="1" x14ac:dyDescent="0.25">
      <c r="A112" s="94" t="s">
        <v>94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</row>
    <row r="113" spans="1:74" ht="35.25" hidden="1" customHeight="1" x14ac:dyDescent="0.25">
      <c r="A113" s="95"/>
      <c r="B113" s="96" t="str">
        <f>[2]Данные!D38</f>
        <v xml:space="preserve">г. Салехард, район ул. Ленина 100,  т."Г" (на границе земельного участка, см. схему) 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</row>
    <row r="114" spans="1:74" ht="9.75" hidden="1" customHeight="1" x14ac:dyDescent="0.25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</row>
    <row r="115" spans="1:74" ht="15" hidden="1" customHeight="1" x14ac:dyDescent="0.25">
      <c r="A115" s="94" t="s">
        <v>95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</row>
    <row r="116" spans="1:74" ht="40.5" hidden="1" customHeight="1" x14ac:dyDescent="0.25">
      <c r="A116" s="93"/>
      <c r="B116" s="97" t="str">
        <f>[2]Данные!D39</f>
        <v xml:space="preserve">г. Салехард, район ул. Ленина 100,  т."Г" (на границе земельного участка, см. схему) </v>
      </c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</row>
    <row r="117" spans="1:74" ht="15" hidden="1" customHeight="1" x14ac:dyDescent="0.25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</row>
    <row r="118" spans="1:74" ht="15" hidden="1" customHeight="1" x14ac:dyDescent="0.25">
      <c r="A118" s="98" t="s">
        <v>96</v>
      </c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</row>
    <row r="119" spans="1:74" ht="15" hidden="1" customHeight="1" x14ac:dyDescent="0.25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</row>
    <row r="120" spans="1:74" ht="30" hidden="1" customHeight="1" x14ac:dyDescent="0.25">
      <c r="A120" s="99" t="s">
        <v>97</v>
      </c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</row>
    <row r="121" spans="1:74" ht="15" hidden="1" customHeight="1" x14ac:dyDescent="0.25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</row>
    <row r="122" spans="1:74" ht="15" hidden="1" customHeight="1" x14ac:dyDescent="0.25">
      <c r="A122" s="4" t="s">
        <v>98</v>
      </c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</row>
    <row r="123" spans="1:74" ht="15" hidden="1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T123" s="102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</row>
    <row r="124" spans="1:74" ht="20.25" hidden="1" customHeight="1" x14ac:dyDescent="0.25">
      <c r="A124" s="33" t="s">
        <v>99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21"/>
      <c r="Q124" s="41"/>
      <c r="R124" s="103"/>
      <c r="S124" s="103"/>
      <c r="T124" s="104"/>
      <c r="U124" s="105"/>
      <c r="V124" s="105"/>
      <c r="W124" s="105"/>
      <c r="X124" s="105"/>
      <c r="Y124" s="105"/>
      <c r="Z124" s="33" t="str">
        <f>[2]Data!M26</f>
        <v>Патока Павел Викторович</v>
      </c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</row>
    <row r="125" spans="1:74" ht="15" hidden="1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T125" s="106" t="s">
        <v>100</v>
      </c>
      <c r="U125" s="106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</row>
    <row r="126" spans="1:74" ht="15" hidden="1" customHeight="1" x14ac:dyDescent="0.25">
      <c r="A126" s="21" t="s">
        <v>101</v>
      </c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41"/>
      <c r="R126" s="103"/>
      <c r="S126" s="103"/>
      <c r="T126" s="104"/>
      <c r="U126" s="105"/>
      <c r="V126" s="105"/>
      <c r="W126" s="105"/>
      <c r="X126" s="105"/>
      <c r="Y126" s="105"/>
      <c r="Z126" s="33" t="s">
        <v>102</v>
      </c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</row>
    <row r="127" spans="1:74" ht="15" hidden="1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T127" s="102" t="s">
        <v>100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</row>
    <row r="128" spans="1:74" ht="15" hidden="1" customHeight="1" x14ac:dyDescent="0.25">
      <c r="A128" s="24" t="s">
        <v>103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U128" s="19"/>
      <c r="V128" s="19"/>
      <c r="W128" s="19"/>
      <c r="X128" s="19"/>
      <c r="Y128" s="19"/>
      <c r="Z128" s="33" t="str">
        <f>[2]Data!D26</f>
        <v>Патока Павел Викторович</v>
      </c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E128" s="102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</row>
    <row r="129" spans="1:74" ht="15" hidden="1" customHeight="1" x14ac:dyDescent="0.25">
      <c r="A129" s="24" t="s">
        <v>104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103"/>
      <c r="R129" s="103"/>
      <c r="S129" s="103"/>
      <c r="T129" s="103"/>
      <c r="U129" s="103"/>
      <c r="V129" s="104"/>
      <c r="W129" s="104"/>
      <c r="X129" s="104"/>
      <c r="Y129" s="104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E129" s="102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</row>
    <row r="130" spans="1:74" ht="15" hidden="1" customHeight="1" x14ac:dyDescent="0.25">
      <c r="C130" s="102"/>
      <c r="M130" s="102"/>
      <c r="T130" s="102" t="s">
        <v>100</v>
      </c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E130" s="102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</row>
    <row r="131" spans="1:74" ht="21" hidden="1" customHeight="1" x14ac:dyDescent="0.25">
      <c r="A131" s="24" t="s">
        <v>105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103"/>
      <c r="R131" s="103"/>
      <c r="S131" s="103"/>
      <c r="T131" s="103"/>
      <c r="U131" s="103"/>
      <c r="V131" s="104"/>
      <c r="W131" s="104"/>
      <c r="X131" s="104"/>
      <c r="Y131" s="104"/>
      <c r="Z131" s="4" t="s">
        <v>106</v>
      </c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E131" s="102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</row>
    <row r="132" spans="1:74" ht="15" hidden="1" customHeight="1" x14ac:dyDescent="0.25">
      <c r="C132" s="102"/>
      <c r="M132" s="102"/>
      <c r="T132" s="102" t="s">
        <v>100</v>
      </c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E132" s="102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</row>
    <row r="133" spans="1:74" ht="19.899999999999999" hidden="1" customHeight="1" x14ac:dyDescent="0.35">
      <c r="A133" s="4" t="s">
        <v>107</v>
      </c>
      <c r="Q133" s="103"/>
      <c r="R133" s="103"/>
      <c r="S133" s="103"/>
      <c r="T133" s="103"/>
      <c r="U133" s="103"/>
      <c r="V133" s="104"/>
      <c r="W133" s="104"/>
      <c r="X133" s="104"/>
      <c r="Y133" s="103"/>
      <c r="Z133" s="33" t="str">
        <f>[2]Данные!D11</f>
        <v>Иванов Иван Иванович</v>
      </c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N133" s="89"/>
    </row>
    <row r="134" spans="1:74" ht="15" hidden="1" customHeight="1" x14ac:dyDescent="0.25">
      <c r="T134" s="102" t="s">
        <v>100</v>
      </c>
      <c r="AD134" s="102"/>
    </row>
    <row r="135" spans="1:74" ht="15" customHeight="1" x14ac:dyDescent="0.25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</row>
    <row r="136" spans="1:74" s="1" customFormat="1" ht="15" customHeight="1" x14ac:dyDescent="0.2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AJ136" s="2" t="s">
        <v>108</v>
      </c>
    </row>
    <row r="137" spans="1:74" s="1" customFormat="1" ht="15" customHeight="1" x14ac:dyDescent="0.2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AJ137" s="2" t="str">
        <f>AJ2</f>
        <v>к Договору №4444 ТП/Т от 26 ноября 2018 г.</v>
      </c>
    </row>
    <row r="138" spans="1:74" s="1" customFormat="1" ht="15" customHeight="1" x14ac:dyDescent="0.2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AJ138" s="2" t="str">
        <f>AJ3</f>
        <v>на подключение к сетям теплоснабжения</v>
      </c>
    </row>
    <row r="139" spans="1:74" s="1" customFormat="1" ht="15" customHeight="1" x14ac:dyDescent="0.2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AJ139" s="2"/>
    </row>
    <row r="140" spans="1:74" ht="15" customHeight="1" x14ac:dyDescent="0.25"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</row>
    <row r="141" spans="1:74" ht="15" customHeight="1" x14ac:dyDescent="0.3"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1:74" ht="15" customHeight="1" x14ac:dyDescent="0.3"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74" ht="15" customHeight="1" x14ac:dyDescent="0.25"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1:74" ht="15" customHeight="1" x14ac:dyDescent="0.25">
      <c r="I144" s="9" t="s">
        <v>2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</row>
    <row r="145" spans="1:37" ht="15" customHeight="1" x14ac:dyDescent="0.25">
      <c r="I145" s="9" t="s">
        <v>3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</row>
    <row r="146" spans="1:37" ht="15" customHeight="1" x14ac:dyDescent="0.25">
      <c r="I146" s="9" t="s">
        <v>4</v>
      </c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</row>
    <row r="148" spans="1:37" ht="15" customHeight="1" x14ac:dyDescent="0.25">
      <c r="A148" s="109" t="s">
        <v>109</v>
      </c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</row>
    <row r="149" spans="1:37" ht="15" customHeight="1" x14ac:dyDescent="0.25">
      <c r="A149" s="109" t="s">
        <v>110</v>
      </c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</row>
    <row r="150" spans="1:37" ht="15" customHeight="1" x14ac:dyDescent="0.25">
      <c r="A150" s="110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</row>
    <row r="151" spans="1:37" ht="15" hidden="1" customHeight="1" x14ac:dyDescent="0.25">
      <c r="A151" s="111">
        <f>A18</f>
        <v>0</v>
      </c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111"/>
    </row>
    <row r="152" spans="1:37" ht="15" customHeight="1" x14ac:dyDescent="0.25">
      <c r="A152" s="4" t="s">
        <v>8</v>
      </c>
      <c r="B152" s="13">
        <f>[2]Данные!D20</f>
        <v>4444</v>
      </c>
      <c r="C152" s="13"/>
      <c r="D152" s="13"/>
      <c r="E152" s="13"/>
      <c r="F152" s="13"/>
      <c r="G152" s="4" t="s">
        <v>9</v>
      </c>
      <c r="X152" s="14"/>
      <c r="Y152" s="15"/>
      <c r="Z152" s="15"/>
      <c r="AA152" s="14"/>
      <c r="AB152" s="16"/>
      <c r="AC152" s="16"/>
      <c r="AD152" s="16"/>
      <c r="AE152" s="16"/>
      <c r="AF152" s="16"/>
      <c r="AG152" s="16"/>
      <c r="AH152" s="16"/>
      <c r="AI152" s="16"/>
      <c r="AJ152" s="16"/>
      <c r="AK152" s="17"/>
    </row>
    <row r="153" spans="1:37" ht="15" customHeight="1" x14ac:dyDescent="0.2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2"/>
    </row>
    <row r="154" spans="1:37" ht="15" customHeight="1" x14ac:dyDescent="0.25">
      <c r="A154" s="4" t="s">
        <v>111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4"/>
      <c r="Y154" s="112"/>
      <c r="Z154" s="112"/>
      <c r="AA154" s="14"/>
      <c r="AB154" s="112"/>
      <c r="AC154" s="112"/>
      <c r="AD154" s="112"/>
      <c r="AE154" s="112"/>
      <c r="AF154" s="112"/>
      <c r="AG154" s="112"/>
      <c r="AH154" s="15"/>
      <c r="AI154" s="15"/>
      <c r="AJ154" s="112"/>
      <c r="AK154" s="113"/>
    </row>
    <row r="155" spans="1:37" ht="7.5" customHeight="1" x14ac:dyDescent="0.2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</row>
    <row r="156" spans="1:37" ht="74.25" customHeight="1" x14ac:dyDescent="0.25">
      <c r="A156" s="114" t="str">
        <f>A19</f>
        <v xml:space="preserve">    Акционерное общество "Салехардэнерго", именуемое в дальнейшем Исполнителем, в лице главного инженера Патоки Павла Викторовича, действующего на основании доверенности № 71 от 29.10.2024 г., с одной стороны, и Иванов Иван Иванович, с другой стороны, именуемые в дальнейшем сторонами, составили настоящий акт о нижеследующем:</v>
      </c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</row>
    <row r="157" spans="1:37" ht="49.5" customHeight="1" x14ac:dyDescent="0.25">
      <c r="A157" s="94" t="str">
        <f>CONCATENATE( " 1.  Исполнитель   выполнил мероприятия по подключению (технологическому присоединению), предусмотренные договором о подключении объекта к системе теплоснабжения № ", [2]Данные!D20," ТП/Т от ",[2]Данные!F20," (далее - договор), в полном объеме.")</f>
        <v xml:space="preserve"> 1.  Исполнитель   выполнил мероприятия по подключению (технологическому присоединению), предусмотренные договором о подключении объекта к системе теплоснабжения № 4444 ТП/Т от 26 ноября 2018 г. (далее - договор), в полном объеме.</v>
      </c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</row>
    <row r="158" spans="1:37" ht="16.5" customHeight="1" x14ac:dyDescent="0.25">
      <c r="A158" s="94" t="str">
        <f>CONCATENATE("2. Заявитель выполнил мероприятия, предусмотренные договором и условиями подключения № ",[2]Данные!D19,"/Т.")</f>
        <v>2. Заявитель выполнил мероприятия, предусмотренные договором и условиями подключения № 4444/Т.</v>
      </c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</row>
    <row r="159" spans="1:37" ht="32.25" customHeight="1" x14ac:dyDescent="0.25">
      <c r="A159" s="94" t="s">
        <v>112</v>
      </c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</row>
    <row r="160" spans="1:37" ht="16.5" customHeight="1" x14ac:dyDescent="0.25">
      <c r="A160" s="115" t="s">
        <v>113</v>
      </c>
      <c r="B160" s="112"/>
      <c r="C160" s="112"/>
      <c r="D160" s="112"/>
      <c r="E160" s="112"/>
      <c r="F160" s="112"/>
      <c r="G160" s="112"/>
      <c r="H160" s="112"/>
      <c r="I160" s="112"/>
      <c r="J160" s="116" t="str">
        <f>[2]Данные!D15</f>
        <v>Административное здание</v>
      </c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</row>
    <row r="161" spans="1:57" ht="17.25" customHeight="1" x14ac:dyDescent="0.25">
      <c r="A161" s="112" t="s">
        <v>114</v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7" t="str">
        <f>[2]Данные!D16</f>
        <v xml:space="preserve"> ЯНАО, г. Салехард, ул. Ленина, 100</v>
      </c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</row>
    <row r="162" spans="1:57" ht="33" customHeight="1" x14ac:dyDescent="0.25">
      <c r="A162" s="94" t="str">
        <f>CONCATENATE("4. Существующая тепловая нагрузка объекта подключения в точках (точке) подключения (за исключением нового подключения) составляет ","0 Гкал/ч.")</f>
        <v>4. Существующая тепловая нагрузка объекта подключения в точках (точке) подключения (за исключением нового подключения) составляет 0 Гкал/ч.</v>
      </c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</row>
    <row r="163" spans="1:57" ht="18" customHeight="1" x14ac:dyDescent="0.25">
      <c r="A163" s="94" t="str">
        <f>CONCATENATE( "5. Подключенная максимальная тепловая нагрузка объекта в точках (точке) составляет: ", [2]Данные!D29," Гкал/ч.")</f>
        <v>5. Подключенная максимальная тепловая нагрузка объекта в точках (точке) составляет: 0,0159 Гкал/ч.</v>
      </c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  <c r="AK163" s="94"/>
    </row>
    <row r="164" spans="1:57" ht="14.25" customHeight="1" x14ac:dyDescent="0.25">
      <c r="A164" s="94" t="s">
        <v>115</v>
      </c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</row>
    <row r="165" spans="1:57" ht="33.75" customHeight="1" x14ac:dyDescent="0.25">
      <c r="A165" s="118" t="s">
        <v>116</v>
      </c>
      <c r="B165" s="118"/>
      <c r="C165" s="118"/>
      <c r="D165" s="118"/>
      <c r="E165" s="118"/>
      <c r="F165" s="118"/>
      <c r="G165" s="96" t="str">
        <f>[2]Данные!D24</f>
        <v xml:space="preserve">г. Салехард, район ул. Ленина 100,  т."Г" (на границе земельного участка, см. схему) </v>
      </c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</row>
    <row r="166" spans="1:57" s="21" customFormat="1" ht="15" customHeight="1" x14ac:dyDescent="0.25">
      <c r="A166" s="94" t="s">
        <v>117</v>
      </c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</row>
    <row r="167" spans="1:57" ht="16.5" customHeight="1" x14ac:dyDescent="0.25">
      <c r="A167" s="118" t="s">
        <v>118</v>
      </c>
      <c r="B167" s="118"/>
      <c r="C167" s="118"/>
      <c r="D167" s="118"/>
      <c r="E167" s="118"/>
      <c r="F167" s="118"/>
      <c r="G167" s="118"/>
      <c r="H167" s="118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</row>
    <row r="168" spans="1:57" ht="16.5" customHeight="1" x14ac:dyDescent="0.25">
      <c r="A168" s="119"/>
      <c r="B168" s="119"/>
      <c r="C168" s="119"/>
      <c r="D168" s="119"/>
      <c r="E168" s="119"/>
      <c r="F168" s="119"/>
      <c r="G168" s="119"/>
      <c r="H168" s="119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19"/>
      <c r="AF168" s="119"/>
      <c r="AG168" s="119"/>
      <c r="AH168" s="119"/>
      <c r="AI168" s="119"/>
      <c r="AJ168" s="119"/>
      <c r="AK168" s="119"/>
    </row>
    <row r="169" spans="1:57" ht="38.25" customHeight="1" x14ac:dyDescent="0.25">
      <c r="A169" s="21"/>
      <c r="B169" s="121" t="s">
        <v>119</v>
      </c>
      <c r="C169" s="122"/>
      <c r="D169" s="122"/>
      <c r="E169" s="122"/>
      <c r="F169" s="122"/>
      <c r="G169" s="122"/>
      <c r="H169" s="123"/>
      <c r="I169" s="124" t="s">
        <v>120</v>
      </c>
      <c r="J169" s="125"/>
      <c r="K169" s="125"/>
      <c r="L169" s="125"/>
      <c r="M169" s="126"/>
      <c r="N169" s="127" t="s">
        <v>121</v>
      </c>
      <c r="O169" s="127"/>
      <c r="P169" s="127"/>
      <c r="Q169" s="127"/>
      <c r="R169" s="127"/>
      <c r="S169" s="128" t="s">
        <v>122</v>
      </c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8" t="s">
        <v>123</v>
      </c>
      <c r="AF169" s="129"/>
      <c r="AG169" s="129"/>
      <c r="AH169" s="129"/>
      <c r="AI169" s="129"/>
      <c r="AJ169" s="129"/>
      <c r="AK169" s="130"/>
      <c r="AL169" s="131"/>
      <c r="AM169" s="131"/>
      <c r="AN169" s="131"/>
      <c r="AO169" s="132"/>
      <c r="AP169" s="132"/>
      <c r="AQ169" s="132"/>
      <c r="AR169" s="132"/>
      <c r="AS169" s="132"/>
      <c r="AT169" s="131"/>
      <c r="AU169" s="131"/>
      <c r="AV169" s="131"/>
      <c r="AW169" s="131"/>
      <c r="AX169" s="133"/>
      <c r="AY169" s="133"/>
      <c r="AZ169" s="133"/>
    </row>
    <row r="170" spans="1:57" ht="17.25" customHeight="1" x14ac:dyDescent="0.25">
      <c r="A170" s="21"/>
      <c r="B170" s="134" t="s">
        <v>124</v>
      </c>
      <c r="C170" s="47"/>
      <c r="D170" s="47"/>
      <c r="E170" s="47"/>
      <c r="F170" s="47"/>
      <c r="G170" s="47"/>
      <c r="H170" s="135"/>
      <c r="I170" s="136"/>
      <c r="J170" s="137"/>
      <c r="K170" s="137"/>
      <c r="L170" s="137"/>
      <c r="M170" s="138"/>
      <c r="N170" s="139"/>
      <c r="O170" s="140"/>
      <c r="P170" s="140"/>
      <c r="Q170" s="140"/>
      <c r="R170" s="140"/>
      <c r="S170" s="141" t="s">
        <v>125</v>
      </c>
      <c r="T170" s="142"/>
      <c r="U170" s="142"/>
      <c r="V170" s="142"/>
      <c r="W170" s="142"/>
      <c r="X170" s="142"/>
      <c r="Y170" s="143" t="s">
        <v>126</v>
      </c>
      <c r="Z170" s="143"/>
      <c r="AA170" s="143"/>
      <c r="AB170" s="143"/>
      <c r="AC170" s="143"/>
      <c r="AD170" s="144"/>
      <c r="AE170" s="134"/>
      <c r="AF170" s="47"/>
      <c r="AG170" s="47"/>
      <c r="AH170" s="47"/>
      <c r="AI170" s="47"/>
      <c r="AJ170" s="47"/>
      <c r="AK170" s="135"/>
      <c r="AM170" s="35"/>
      <c r="AO170" s="131"/>
      <c r="AP170" s="131"/>
      <c r="AQ170" s="131"/>
      <c r="AR170" s="131"/>
      <c r="AY170" s="145"/>
      <c r="AZ170" s="145"/>
      <c r="BA170" s="145"/>
      <c r="BB170" s="145"/>
      <c r="BC170" s="145"/>
      <c r="BD170" s="145"/>
      <c r="BE170" s="145"/>
    </row>
    <row r="171" spans="1:57" ht="9" customHeight="1" x14ac:dyDescent="0.35">
      <c r="A171" s="21"/>
      <c r="B171" s="146"/>
      <c r="C171" s="13"/>
      <c r="D171" s="13"/>
      <c r="E171" s="13"/>
      <c r="F171" s="13"/>
      <c r="G171" s="13"/>
      <c r="H171" s="147"/>
      <c r="I171" s="148"/>
      <c r="J171" s="54"/>
      <c r="K171" s="54"/>
      <c r="L171" s="54"/>
      <c r="M171" s="149"/>
      <c r="N171" s="150"/>
      <c r="O171" s="151"/>
      <c r="P171" s="151"/>
      <c r="Q171" s="151"/>
      <c r="R171" s="151"/>
      <c r="S171" s="152"/>
      <c r="T171" s="153"/>
      <c r="U171" s="153"/>
      <c r="V171" s="153"/>
      <c r="W171" s="153"/>
      <c r="X171" s="153"/>
      <c r="Y171" s="153"/>
      <c r="Z171" s="154" t="s">
        <v>127</v>
      </c>
      <c r="AA171" s="154"/>
      <c r="AB171" s="154"/>
      <c r="AC171" s="154"/>
      <c r="AD171" s="155"/>
      <c r="AE171" s="146"/>
      <c r="AF171" s="13"/>
      <c r="AG171" s="13"/>
      <c r="AH171" s="13"/>
      <c r="AI171" s="13"/>
      <c r="AJ171" s="13"/>
      <c r="AK171" s="147"/>
      <c r="AM171" s="35"/>
      <c r="AO171" s="131"/>
      <c r="AP171" s="131"/>
      <c r="AQ171" s="131"/>
      <c r="AR171" s="131"/>
      <c r="AS171" s="156"/>
      <c r="AT171" s="156"/>
      <c r="AU171" s="156"/>
      <c r="AV171" s="156"/>
      <c r="AW171" s="156"/>
      <c r="AX171" s="156"/>
      <c r="AY171" s="145"/>
      <c r="AZ171" s="145"/>
      <c r="BA171" s="145"/>
      <c r="BB171" s="145"/>
      <c r="BC171" s="145"/>
      <c r="BD171" s="145"/>
      <c r="BE171" s="145"/>
    </row>
    <row r="172" spans="1:57" ht="17.25" customHeight="1" x14ac:dyDescent="0.25">
      <c r="A172" s="21"/>
      <c r="B172" s="58"/>
      <c r="C172" s="46"/>
      <c r="D172" s="46"/>
      <c r="E172" s="46"/>
      <c r="F172" s="46"/>
      <c r="G172" s="46"/>
      <c r="H172" s="59"/>
      <c r="I172" s="157"/>
      <c r="J172" s="158"/>
      <c r="K172" s="158"/>
      <c r="L172" s="158"/>
      <c r="M172" s="159"/>
      <c r="N172" s="127"/>
      <c r="O172" s="127"/>
      <c r="P172" s="127"/>
      <c r="Q172" s="127"/>
      <c r="R172" s="127"/>
      <c r="S172" s="160" t="s">
        <v>128</v>
      </c>
      <c r="T172" s="161"/>
      <c r="U172" s="161"/>
      <c r="V172" s="161"/>
      <c r="W172" s="161"/>
      <c r="X172" s="161"/>
      <c r="Y172" s="161"/>
      <c r="Z172" s="161"/>
      <c r="AA172" s="161"/>
      <c r="AB172" s="161"/>
      <c r="AC172" s="162" t="s">
        <v>129</v>
      </c>
      <c r="AD172" s="163"/>
      <c r="AE172" s="164" t="s">
        <v>130</v>
      </c>
      <c r="AF172" s="164"/>
      <c r="AG172" s="164"/>
      <c r="AH172" s="164"/>
      <c r="AI172" s="164"/>
      <c r="AJ172" s="164"/>
      <c r="AK172" s="164"/>
      <c r="AM172" s="35"/>
      <c r="AO172" s="131"/>
      <c r="AP172" s="131"/>
      <c r="AQ172" s="131"/>
      <c r="AR172" s="131"/>
      <c r="AS172" s="145"/>
      <c r="AT172" s="145"/>
      <c r="AU172" s="145"/>
      <c r="AV172" s="145"/>
      <c r="AW172" s="145"/>
      <c r="AX172" s="145"/>
      <c r="AY172" s="145"/>
      <c r="AZ172" s="145"/>
      <c r="BA172" s="145"/>
      <c r="BB172" s="145"/>
      <c r="BC172" s="145"/>
      <c r="BD172" s="145"/>
      <c r="BE172" s="145"/>
    </row>
    <row r="173" spans="1:57" ht="17.25" customHeight="1" x14ac:dyDescent="0.25">
      <c r="A173" s="21"/>
      <c r="B173" s="58" t="s">
        <v>131</v>
      </c>
      <c r="C173" s="46"/>
      <c r="D173" s="46"/>
      <c r="E173" s="46"/>
      <c r="F173" s="46"/>
      <c r="G173" s="46"/>
      <c r="H173" s="59"/>
      <c r="I173" s="157"/>
      <c r="J173" s="158"/>
      <c r="K173" s="158"/>
      <c r="L173" s="158"/>
      <c r="M173" s="159"/>
      <c r="N173" s="127"/>
      <c r="O173" s="127"/>
      <c r="P173" s="127"/>
      <c r="Q173" s="127"/>
      <c r="R173" s="127"/>
      <c r="S173" s="165" t="s">
        <v>132</v>
      </c>
      <c r="T173" s="166"/>
      <c r="U173" s="166"/>
      <c r="V173" s="166"/>
      <c r="W173" s="166"/>
      <c r="X173" s="166"/>
      <c r="Y173" s="166"/>
      <c r="Z173" s="166"/>
      <c r="AA173" s="166"/>
      <c r="AB173" s="166"/>
      <c r="AC173" s="162" t="s">
        <v>129</v>
      </c>
      <c r="AD173" s="167"/>
      <c r="AE173" s="164"/>
      <c r="AF173" s="164"/>
      <c r="AG173" s="164"/>
      <c r="AH173" s="164"/>
      <c r="AI173" s="164"/>
      <c r="AJ173" s="164"/>
      <c r="AK173" s="164"/>
      <c r="AM173" s="35"/>
      <c r="AO173" s="131"/>
      <c r="AP173" s="131"/>
      <c r="AQ173" s="131"/>
      <c r="AR173" s="131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</row>
    <row r="174" spans="1:57" ht="17.25" customHeight="1" x14ac:dyDescent="0.25">
      <c r="A174" s="21"/>
      <c r="B174" s="58"/>
      <c r="C174" s="46"/>
      <c r="D174" s="46"/>
      <c r="E174" s="46"/>
      <c r="F174" s="46"/>
      <c r="G174" s="46"/>
      <c r="H174" s="59"/>
      <c r="I174" s="157"/>
      <c r="J174" s="158"/>
      <c r="K174" s="158"/>
      <c r="L174" s="158"/>
      <c r="M174" s="159"/>
      <c r="N174" s="127"/>
      <c r="O174" s="127"/>
      <c r="P174" s="127"/>
      <c r="Q174" s="127"/>
      <c r="R174" s="127"/>
      <c r="S174" s="169" t="s">
        <v>133</v>
      </c>
      <c r="T174" s="166"/>
      <c r="U174" s="166"/>
      <c r="V174" s="166"/>
      <c r="W174" s="166"/>
      <c r="X174" s="166"/>
      <c r="Y174" s="166"/>
      <c r="Z174" s="166"/>
      <c r="AA174" s="166"/>
      <c r="AB174" s="166"/>
      <c r="AC174" s="170" t="s">
        <v>134</v>
      </c>
      <c r="AD174" s="167"/>
      <c r="AE174" s="164" t="s">
        <v>130</v>
      </c>
      <c r="AF174" s="164"/>
      <c r="AG174" s="164"/>
      <c r="AH174" s="164"/>
      <c r="AI174" s="164"/>
      <c r="AJ174" s="164"/>
      <c r="AK174" s="164"/>
      <c r="AM174" s="35"/>
      <c r="AO174" s="131"/>
      <c r="AP174" s="131"/>
      <c r="AQ174" s="131"/>
      <c r="AR174" s="131"/>
      <c r="AS174" s="168"/>
      <c r="AT174" s="168"/>
      <c r="AU174" s="168"/>
      <c r="AV174" s="168"/>
      <c r="AW174" s="168"/>
      <c r="AX174" s="168"/>
      <c r="AY174" s="168"/>
      <c r="AZ174" s="168"/>
      <c r="BA174" s="168"/>
      <c r="BB174" s="168"/>
      <c r="BC174" s="168"/>
      <c r="BD174" s="168"/>
      <c r="BE174" s="168"/>
    </row>
    <row r="175" spans="1:57" ht="17.25" customHeight="1" x14ac:dyDescent="0.25">
      <c r="A175" s="21"/>
      <c r="B175" s="58" t="s">
        <v>135</v>
      </c>
      <c r="C175" s="46"/>
      <c r="D175" s="46"/>
      <c r="E175" s="46"/>
      <c r="F175" s="46"/>
      <c r="G175" s="46"/>
      <c r="H175" s="59"/>
      <c r="I175" s="157"/>
      <c r="J175" s="158"/>
      <c r="K175" s="158"/>
      <c r="L175" s="158"/>
      <c r="M175" s="159"/>
      <c r="N175" s="127"/>
      <c r="O175" s="127"/>
      <c r="P175" s="127"/>
      <c r="Q175" s="127"/>
      <c r="R175" s="127"/>
      <c r="S175" s="171" t="s">
        <v>136</v>
      </c>
      <c r="T175" s="166"/>
      <c r="U175" s="166"/>
      <c r="V175" s="166"/>
      <c r="W175" s="166"/>
      <c r="X175" s="166"/>
      <c r="Y175" s="166"/>
      <c r="Z175" s="166"/>
      <c r="AA175" s="166"/>
      <c r="AB175" s="166"/>
      <c r="AC175" s="170" t="s">
        <v>134</v>
      </c>
      <c r="AD175" s="167"/>
      <c r="AE175" s="164"/>
      <c r="AF175" s="164"/>
      <c r="AG175" s="164"/>
      <c r="AH175" s="164"/>
      <c r="AI175" s="164"/>
      <c r="AJ175" s="164"/>
      <c r="AK175" s="164"/>
      <c r="AM175" s="35"/>
      <c r="AO175" s="131"/>
      <c r="AP175" s="131"/>
      <c r="AQ175" s="131"/>
      <c r="AR175" s="131"/>
      <c r="AS175" s="168"/>
      <c r="AT175" s="168"/>
      <c r="AU175" s="168"/>
      <c r="AV175" s="168"/>
      <c r="AW175" s="168"/>
      <c r="AX175" s="168"/>
      <c r="AY175" s="168"/>
      <c r="AZ175" s="168"/>
      <c r="BA175" s="168"/>
      <c r="BB175" s="168"/>
      <c r="BC175" s="168"/>
      <c r="BD175" s="168"/>
      <c r="BE175" s="168"/>
    </row>
    <row r="176" spans="1:57" ht="17.25" customHeight="1" x14ac:dyDescent="0.25">
      <c r="A176" s="21"/>
      <c r="B176" s="58"/>
      <c r="C176" s="46"/>
      <c r="D176" s="46"/>
      <c r="E176" s="46"/>
      <c r="F176" s="46"/>
      <c r="G176" s="46"/>
      <c r="H176" s="59"/>
      <c r="I176" s="157"/>
      <c r="J176" s="158"/>
      <c r="K176" s="158"/>
      <c r="L176" s="158"/>
      <c r="M176" s="159"/>
      <c r="N176" s="127"/>
      <c r="O176" s="127"/>
      <c r="P176" s="127"/>
      <c r="Q176" s="127"/>
      <c r="R176" s="127"/>
      <c r="S176" s="165" t="s">
        <v>137</v>
      </c>
      <c r="T176" s="166"/>
      <c r="U176" s="166"/>
      <c r="V176" s="166"/>
      <c r="W176" s="166"/>
      <c r="X176" s="166"/>
      <c r="Y176" s="166"/>
      <c r="Z176" s="166"/>
      <c r="AA176" s="166"/>
      <c r="AB176" s="166"/>
      <c r="AC176" s="172" t="s">
        <v>138</v>
      </c>
      <c r="AD176" s="167"/>
      <c r="AE176" s="164" t="s">
        <v>130</v>
      </c>
      <c r="AF176" s="164"/>
      <c r="AG176" s="164"/>
      <c r="AH176" s="164"/>
      <c r="AI176" s="164"/>
      <c r="AJ176" s="164"/>
      <c r="AK176" s="164"/>
      <c r="AM176" s="35"/>
      <c r="AO176" s="131"/>
      <c r="AP176" s="131"/>
      <c r="AQ176" s="131"/>
      <c r="AR176" s="131"/>
      <c r="AS176" s="168"/>
      <c r="AT176" s="168"/>
      <c r="AU176" s="168"/>
      <c r="AV176" s="168"/>
      <c r="AW176" s="168"/>
      <c r="AX176" s="168"/>
      <c r="AY176" s="168"/>
      <c r="AZ176" s="168"/>
      <c r="BA176" s="168"/>
      <c r="BB176" s="168"/>
      <c r="BC176" s="168"/>
      <c r="BD176" s="168"/>
      <c r="BE176" s="168"/>
    </row>
    <row r="177" spans="1:57" ht="17.25" customHeight="1" x14ac:dyDescent="0.25">
      <c r="A177" s="21"/>
      <c r="B177" s="58" t="s">
        <v>139</v>
      </c>
      <c r="C177" s="46"/>
      <c r="D177" s="46"/>
      <c r="E177" s="46"/>
      <c r="F177" s="46"/>
      <c r="G177" s="46"/>
      <c r="H177" s="59"/>
      <c r="I177" s="157"/>
      <c r="J177" s="158"/>
      <c r="K177" s="158"/>
      <c r="L177" s="158"/>
      <c r="M177" s="159"/>
      <c r="N177" s="127"/>
      <c r="O177" s="127"/>
      <c r="P177" s="127"/>
      <c r="Q177" s="127"/>
      <c r="R177" s="127"/>
      <c r="S177" s="173" t="s">
        <v>140</v>
      </c>
      <c r="T177" s="174"/>
      <c r="U177" s="174"/>
      <c r="V177" s="174"/>
      <c r="W177" s="174"/>
      <c r="X177" s="174"/>
      <c r="Y177" s="174"/>
      <c r="Z177" s="174"/>
      <c r="AA177" s="174"/>
      <c r="AB177" s="174"/>
      <c r="AC177" s="175" t="s">
        <v>138</v>
      </c>
      <c r="AD177" s="176"/>
      <c r="AE177" s="164"/>
      <c r="AF177" s="164"/>
      <c r="AG177" s="164"/>
      <c r="AH177" s="164"/>
      <c r="AI177" s="164"/>
      <c r="AJ177" s="164"/>
      <c r="AK177" s="164"/>
      <c r="AM177" s="35"/>
      <c r="AO177" s="131"/>
      <c r="AP177" s="131"/>
      <c r="AQ177" s="131"/>
      <c r="AR177" s="131"/>
      <c r="AS177" s="168"/>
      <c r="AT177" s="168"/>
      <c r="AU177" s="168"/>
      <c r="AV177" s="168"/>
      <c r="AW177" s="168"/>
      <c r="AX177" s="168"/>
      <c r="AY177" s="168"/>
      <c r="AZ177" s="168"/>
      <c r="BA177" s="168"/>
      <c r="BB177" s="168"/>
      <c r="BC177" s="168"/>
      <c r="BD177" s="168"/>
      <c r="BE177" s="168"/>
    </row>
    <row r="178" spans="1:57" ht="17.25" customHeight="1" x14ac:dyDescent="0.25">
      <c r="A178" s="21"/>
      <c r="B178" s="58"/>
      <c r="C178" s="46"/>
      <c r="D178" s="46"/>
      <c r="E178" s="46"/>
      <c r="F178" s="46"/>
      <c r="G178" s="46"/>
      <c r="H178" s="59"/>
      <c r="I178" s="157"/>
      <c r="J178" s="158"/>
      <c r="K178" s="158"/>
      <c r="L178" s="158"/>
      <c r="M178" s="159"/>
      <c r="N178" s="127"/>
      <c r="O178" s="127"/>
      <c r="P178" s="127"/>
      <c r="Q178" s="127"/>
      <c r="R178" s="127"/>
      <c r="S178" s="177" t="s">
        <v>141</v>
      </c>
      <c r="T178" s="166"/>
      <c r="U178" s="166"/>
      <c r="V178" s="166"/>
      <c r="W178" s="166"/>
      <c r="X178" s="166"/>
      <c r="Y178" s="166"/>
      <c r="Z178" s="166"/>
      <c r="AA178" s="166"/>
      <c r="AB178" s="178" t="s">
        <v>142</v>
      </c>
      <c r="AC178" s="179"/>
      <c r="AD178" s="167"/>
      <c r="AE178" s="164" t="s">
        <v>130</v>
      </c>
      <c r="AF178" s="164"/>
      <c r="AG178" s="164"/>
      <c r="AH178" s="164"/>
      <c r="AI178" s="164"/>
      <c r="AJ178" s="164"/>
      <c r="AK178" s="164"/>
      <c r="AM178" s="35"/>
      <c r="AO178" s="131"/>
      <c r="AP178" s="131"/>
      <c r="AQ178" s="131"/>
      <c r="AR178" s="131"/>
      <c r="AS178" s="168"/>
      <c r="AT178" s="168"/>
      <c r="AU178" s="168"/>
      <c r="AV178" s="168"/>
      <c r="AW178" s="168"/>
      <c r="AX178" s="168"/>
      <c r="AY178" s="168"/>
      <c r="AZ178" s="168"/>
      <c r="BA178" s="168"/>
      <c r="BB178" s="168"/>
      <c r="BC178" s="168"/>
      <c r="BD178" s="168"/>
      <c r="BE178" s="168"/>
    </row>
    <row r="179" spans="1:57" ht="17.25" customHeight="1" x14ac:dyDescent="0.25">
      <c r="A179" s="21"/>
      <c r="B179" s="58" t="s">
        <v>143</v>
      </c>
      <c r="C179" s="46"/>
      <c r="D179" s="46"/>
      <c r="E179" s="46"/>
      <c r="F179" s="46"/>
      <c r="G179" s="46"/>
      <c r="H179" s="59"/>
      <c r="I179" s="157"/>
      <c r="J179" s="158"/>
      <c r="K179" s="158"/>
      <c r="L179" s="158"/>
      <c r="M179" s="159"/>
      <c r="N179" s="127"/>
      <c r="O179" s="127"/>
      <c r="P179" s="127"/>
      <c r="Q179" s="127"/>
      <c r="R179" s="127"/>
      <c r="S179" s="160" t="s">
        <v>144</v>
      </c>
      <c r="T179" s="161"/>
      <c r="U179" s="161"/>
      <c r="V179" s="161"/>
      <c r="W179" s="161"/>
      <c r="X179" s="161"/>
      <c r="Y179" s="161"/>
      <c r="Z179" s="161"/>
      <c r="AA179" s="161"/>
      <c r="AB179" s="180" t="s">
        <v>142</v>
      </c>
      <c r="AC179" s="161"/>
      <c r="AD179" s="163"/>
      <c r="AE179" s="164"/>
      <c r="AF179" s="164"/>
      <c r="AG179" s="164"/>
      <c r="AH179" s="164"/>
      <c r="AI179" s="164"/>
      <c r="AJ179" s="164"/>
      <c r="AK179" s="164"/>
      <c r="AM179" s="35"/>
      <c r="AS179" s="168"/>
      <c r="AT179" s="168"/>
      <c r="AU179" s="168"/>
      <c r="AV179" s="168"/>
      <c r="AW179" s="168"/>
      <c r="AX179" s="168"/>
      <c r="AY179" s="168"/>
      <c r="AZ179" s="168"/>
      <c r="BA179" s="168"/>
      <c r="BB179" s="168"/>
      <c r="BC179" s="168"/>
      <c r="BD179" s="168"/>
      <c r="BE179" s="168"/>
    </row>
    <row r="180" spans="1:57" ht="17.25" customHeight="1" x14ac:dyDescent="0.25">
      <c r="A180" s="21"/>
      <c r="B180" s="157"/>
      <c r="C180" s="158"/>
      <c r="D180" s="158"/>
      <c r="E180" s="158"/>
      <c r="F180" s="158"/>
      <c r="G180" s="158"/>
      <c r="H180" s="159"/>
      <c r="I180" s="157"/>
      <c r="J180" s="158"/>
      <c r="K180" s="158"/>
      <c r="L180" s="158"/>
      <c r="M180" s="159"/>
      <c r="N180" s="127"/>
      <c r="O180" s="127"/>
      <c r="P180" s="127"/>
      <c r="Q180" s="127"/>
      <c r="R180" s="127"/>
      <c r="S180" s="165" t="s">
        <v>145</v>
      </c>
      <c r="T180" s="166"/>
      <c r="U180" s="166"/>
      <c r="V180" s="166"/>
      <c r="W180" s="166"/>
      <c r="X180" s="166"/>
      <c r="Y180" s="166"/>
      <c r="Z180" s="166"/>
      <c r="AA180" s="166"/>
      <c r="AB180" s="166"/>
      <c r="AC180" s="181" t="s">
        <v>146</v>
      </c>
      <c r="AD180" s="167"/>
      <c r="AE180" s="164" t="s">
        <v>130</v>
      </c>
      <c r="AF180" s="164"/>
      <c r="AG180" s="164"/>
      <c r="AH180" s="164"/>
      <c r="AI180" s="164"/>
      <c r="AJ180" s="164"/>
      <c r="AK180" s="164"/>
      <c r="AM180" s="35"/>
      <c r="AS180" s="168"/>
      <c r="AT180" s="168"/>
      <c r="AU180" s="168"/>
      <c r="AV180" s="168"/>
      <c r="AW180" s="168"/>
      <c r="AX180" s="168"/>
      <c r="AY180" s="168"/>
      <c r="AZ180" s="168"/>
      <c r="BA180" s="168"/>
      <c r="BB180" s="168"/>
      <c r="BC180" s="168"/>
      <c r="BD180" s="168"/>
      <c r="BE180" s="168"/>
    </row>
    <row r="181" spans="1:57" ht="17.25" customHeight="1" x14ac:dyDescent="0.25">
      <c r="A181" s="21"/>
      <c r="B181" s="182" t="s">
        <v>147</v>
      </c>
      <c r="C181" s="183"/>
      <c r="D181" s="183"/>
      <c r="E181" s="183"/>
      <c r="F181" s="183"/>
      <c r="G181" s="183"/>
      <c r="H181" s="184"/>
      <c r="I181" s="185"/>
      <c r="J181" s="186"/>
      <c r="K181" s="186"/>
      <c r="L181" s="186"/>
      <c r="M181" s="187"/>
      <c r="N181" s="127"/>
      <c r="O181" s="127"/>
      <c r="P181" s="127"/>
      <c r="Q181" s="127"/>
      <c r="R181" s="127"/>
      <c r="S181" s="160"/>
      <c r="T181" s="161"/>
      <c r="U181" s="161"/>
      <c r="V181" s="161"/>
      <c r="W181" s="161"/>
      <c r="X181" s="161"/>
      <c r="Y181" s="161"/>
      <c r="Z181" s="161"/>
      <c r="AA181" s="161"/>
      <c r="AB181" s="180"/>
      <c r="AC181" s="161"/>
      <c r="AD181" s="163"/>
      <c r="AE181" s="164"/>
      <c r="AF181" s="164"/>
      <c r="AG181" s="164"/>
      <c r="AH181" s="164"/>
      <c r="AI181" s="164"/>
      <c r="AJ181" s="164"/>
      <c r="AK181" s="164"/>
      <c r="AM181" s="35"/>
      <c r="AS181" s="168"/>
      <c r="AT181" s="168"/>
      <c r="AU181" s="168"/>
      <c r="AV181" s="168"/>
      <c r="AW181" s="168"/>
      <c r="AX181" s="168"/>
      <c r="AY181" s="168"/>
      <c r="AZ181" s="168"/>
      <c r="BA181" s="168"/>
      <c r="BB181" s="168"/>
      <c r="BC181" s="168"/>
      <c r="BD181" s="168"/>
      <c r="BE181" s="168"/>
    </row>
    <row r="182" spans="1:57" ht="17.25" customHeight="1" x14ac:dyDescent="0.25">
      <c r="A182" s="21"/>
      <c r="B182" s="157"/>
      <c r="C182" s="158"/>
      <c r="D182" s="158"/>
      <c r="E182" s="158"/>
      <c r="F182" s="158"/>
      <c r="G182" s="158"/>
      <c r="H182" s="159"/>
      <c r="I182" s="157"/>
      <c r="J182" s="158"/>
      <c r="K182" s="158"/>
      <c r="L182" s="158"/>
      <c r="M182" s="159"/>
      <c r="N182" s="127"/>
      <c r="O182" s="127"/>
      <c r="P182" s="127"/>
      <c r="Q182" s="127"/>
      <c r="R182" s="127"/>
      <c r="S182" s="165"/>
      <c r="T182" s="166"/>
      <c r="U182" s="166"/>
      <c r="V182" s="166"/>
      <c r="W182" s="166"/>
      <c r="X182" s="166"/>
      <c r="Y182" s="166"/>
      <c r="Z182" s="166"/>
      <c r="AA182" s="166"/>
      <c r="AB182" s="166"/>
      <c r="AC182" s="181"/>
      <c r="AD182" s="167"/>
      <c r="AE182" s="164" t="s">
        <v>130</v>
      </c>
      <c r="AF182" s="164"/>
      <c r="AG182" s="164"/>
      <c r="AH182" s="164"/>
      <c r="AI182" s="164"/>
      <c r="AJ182" s="164"/>
      <c r="AK182" s="164"/>
      <c r="AM182" s="35"/>
      <c r="AS182" s="168"/>
      <c r="AT182" s="168"/>
      <c r="AU182" s="168"/>
      <c r="AV182" s="168"/>
      <c r="AW182" s="168"/>
      <c r="AX182" s="168"/>
      <c r="AY182" s="168"/>
      <c r="AZ182" s="168"/>
      <c r="BA182" s="168"/>
      <c r="BB182" s="168"/>
      <c r="BC182" s="168"/>
      <c r="BD182" s="168"/>
      <c r="BE182" s="168"/>
    </row>
    <row r="183" spans="1:57" ht="17.25" customHeight="1" x14ac:dyDescent="0.25">
      <c r="A183" s="21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156"/>
      <c r="O183" s="156"/>
      <c r="P183" s="156"/>
      <c r="Q183" s="156"/>
      <c r="R183" s="156"/>
      <c r="S183" s="188"/>
      <c r="T183" s="189"/>
      <c r="U183" s="189"/>
      <c r="V183" s="189"/>
      <c r="W183" s="189"/>
      <c r="X183" s="189"/>
      <c r="Y183" s="189"/>
      <c r="Z183" s="189"/>
      <c r="AA183" s="189"/>
      <c r="AB183" s="189"/>
      <c r="AC183" s="190"/>
      <c r="AD183" s="189"/>
      <c r="AE183" s="21"/>
      <c r="AF183" s="21"/>
      <c r="AG183" s="21"/>
      <c r="AH183" s="21"/>
      <c r="AI183" s="21"/>
      <c r="AJ183" s="21"/>
      <c r="AK183" s="21"/>
      <c r="AM183" s="35"/>
      <c r="AS183" s="191"/>
      <c r="AT183" s="191"/>
      <c r="AU183" s="191"/>
      <c r="AV183" s="191"/>
      <c r="AW183" s="191"/>
      <c r="AX183" s="191"/>
      <c r="AY183" s="191"/>
      <c r="AZ183" s="191"/>
      <c r="BA183" s="191"/>
      <c r="BB183" s="191"/>
      <c r="BC183" s="191"/>
      <c r="BD183" s="191"/>
      <c r="BE183" s="191"/>
    </row>
    <row r="184" spans="1:57" ht="17.2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M184" s="35"/>
      <c r="AS184" s="191"/>
      <c r="AT184" s="191"/>
      <c r="AU184" s="191"/>
      <c r="AV184" s="191"/>
      <c r="AW184" s="191"/>
      <c r="AX184" s="191"/>
      <c r="AY184" s="191"/>
      <c r="AZ184" s="191"/>
      <c r="BA184" s="191"/>
      <c r="BB184" s="191"/>
      <c r="BC184" s="191"/>
      <c r="BD184" s="191"/>
      <c r="BE184" s="191"/>
    </row>
    <row r="185" spans="1:57" ht="17.25" customHeight="1" x14ac:dyDescent="0.25">
      <c r="A185" s="192" t="s">
        <v>148</v>
      </c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  <c r="R185" s="192"/>
      <c r="S185" s="192"/>
      <c r="T185" s="192"/>
      <c r="U185" s="192"/>
      <c r="V185" s="192"/>
      <c r="W185" s="192"/>
      <c r="X185" s="192"/>
      <c r="Y185" s="192"/>
      <c r="Z185" s="192"/>
      <c r="AA185" s="192"/>
      <c r="AB185" s="192"/>
      <c r="AC185" s="192"/>
      <c r="AD185" s="192"/>
      <c r="AE185" s="192"/>
      <c r="AF185" s="192"/>
      <c r="AG185" s="192"/>
      <c r="AH185" s="192"/>
      <c r="AI185" s="192"/>
      <c r="AJ185" s="192"/>
      <c r="AK185" s="192"/>
      <c r="AM185" s="35"/>
      <c r="AS185" s="191"/>
      <c r="AT185" s="191"/>
      <c r="AU185" s="191"/>
      <c r="AV185" s="191"/>
      <c r="AW185" s="191"/>
      <c r="AX185" s="191"/>
      <c r="AY185" s="191"/>
      <c r="AZ185" s="191"/>
      <c r="BA185" s="191"/>
      <c r="BB185" s="191"/>
      <c r="BC185" s="191"/>
      <c r="BD185" s="191"/>
      <c r="BE185" s="191"/>
    </row>
    <row r="186" spans="1:57" ht="16.5" customHeight="1" x14ac:dyDescent="0.25">
      <c r="A186" s="118"/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Q186" s="168"/>
      <c r="AR186" s="168"/>
      <c r="AS186" s="168"/>
      <c r="AT186" s="168"/>
      <c r="AU186" s="168"/>
      <c r="AV186" s="168"/>
      <c r="AW186" s="168"/>
      <c r="AX186" s="168"/>
      <c r="AY186" s="168"/>
      <c r="AZ186" s="168"/>
      <c r="BA186" s="168"/>
      <c r="BB186" s="168"/>
      <c r="BC186" s="168"/>
    </row>
    <row r="187" spans="1:57" ht="16.5" customHeight="1" x14ac:dyDescent="0.25">
      <c r="A187" s="192" t="s">
        <v>149</v>
      </c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  <c r="AA187" s="192"/>
      <c r="AB187" s="192"/>
      <c r="AC187" s="192"/>
      <c r="AD187" s="192"/>
      <c r="AE187" s="192"/>
      <c r="AF187" s="192"/>
      <c r="AG187" s="192"/>
      <c r="AH187" s="192"/>
      <c r="AI187" s="192"/>
      <c r="AJ187" s="192"/>
      <c r="AK187" s="192"/>
    </row>
    <row r="188" spans="1:57" ht="16.5" customHeight="1" x14ac:dyDescent="0.25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</row>
    <row r="189" spans="1:57" ht="16.5" customHeight="1" x14ac:dyDescent="0.25">
      <c r="A189" s="192" t="s">
        <v>150</v>
      </c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  <c r="AA189" s="192"/>
      <c r="AB189" s="192"/>
      <c r="AC189" s="192"/>
      <c r="AD189" s="192"/>
      <c r="AE189" s="192"/>
      <c r="AF189" s="192"/>
      <c r="AG189" s="192"/>
      <c r="AH189" s="192"/>
      <c r="AI189" s="192"/>
      <c r="AJ189" s="192"/>
      <c r="AK189" s="192"/>
    </row>
    <row r="190" spans="1:57" ht="7.5" customHeight="1" x14ac:dyDescent="0.25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  <c r="AA190" s="193"/>
      <c r="AB190" s="193"/>
      <c r="AC190" s="193"/>
      <c r="AD190" s="193"/>
      <c r="AE190" s="193"/>
      <c r="AF190" s="193"/>
      <c r="AG190" s="193"/>
      <c r="AH190" s="193"/>
      <c r="AI190" s="193"/>
      <c r="AJ190" s="193"/>
      <c r="AK190" s="193"/>
    </row>
    <row r="191" spans="1:57" ht="30.75" customHeight="1" x14ac:dyDescent="0.25">
      <c r="A191" s="94" t="s">
        <v>151</v>
      </c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4"/>
      <c r="AH191" s="94"/>
      <c r="AI191" s="94"/>
      <c r="AJ191" s="94"/>
      <c r="AK191" s="94"/>
    </row>
    <row r="192" spans="1:57" ht="14.25" customHeight="1" x14ac:dyDescent="0.25">
      <c r="A192" s="194" t="str">
        <f>[2]Данные!D38</f>
        <v xml:space="preserve">г. Салехард, район ул. Ленина 100,  т."Г" (на границе земельного участка, см. схему) </v>
      </c>
      <c r="B192" s="194"/>
      <c r="C192" s="194"/>
      <c r="D192" s="194"/>
      <c r="E192" s="194"/>
      <c r="F192" s="194"/>
      <c r="G192" s="194"/>
      <c r="H192" s="194"/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  <c r="U192" s="194"/>
      <c r="V192" s="194"/>
      <c r="W192" s="194"/>
      <c r="X192" s="194"/>
      <c r="Y192" s="194"/>
      <c r="Z192" s="194"/>
      <c r="AA192" s="194"/>
      <c r="AB192" s="194"/>
      <c r="AC192" s="194"/>
      <c r="AD192" s="194"/>
      <c r="AE192" s="194"/>
      <c r="AF192" s="194"/>
      <c r="AG192" s="194"/>
      <c r="AH192" s="194"/>
      <c r="AI192" s="194"/>
      <c r="AJ192" s="194"/>
      <c r="AK192" s="194"/>
    </row>
    <row r="193" spans="1:37" ht="12.75" customHeight="1" x14ac:dyDescent="0.25">
      <c r="A193" s="192" t="s">
        <v>152</v>
      </c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192"/>
      <c r="AE193" s="192"/>
      <c r="AF193" s="192"/>
      <c r="AG193" s="192"/>
      <c r="AH193" s="192"/>
      <c r="AI193" s="192"/>
      <c r="AJ193" s="192"/>
      <c r="AK193" s="192"/>
    </row>
    <row r="194" spans="1:37" ht="9" customHeight="1" x14ac:dyDescent="0.25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  <c r="AA194" s="193"/>
      <c r="AB194" s="193"/>
      <c r="AC194" s="193"/>
      <c r="AD194" s="193"/>
      <c r="AE194" s="193"/>
      <c r="AF194" s="193"/>
      <c r="AG194" s="193"/>
      <c r="AH194" s="193"/>
      <c r="AI194" s="193"/>
      <c r="AJ194" s="193"/>
      <c r="AK194" s="193"/>
    </row>
    <row r="195" spans="1:37" ht="18" customHeight="1" x14ac:dyDescent="0.25">
      <c r="A195" s="118" t="s">
        <v>153</v>
      </c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  <c r="AK195" s="118"/>
    </row>
    <row r="196" spans="1:37" ht="7.5" customHeight="1" x14ac:dyDescent="0.25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  <c r="AA196" s="193"/>
      <c r="AB196" s="193"/>
      <c r="AC196" s="193"/>
      <c r="AD196" s="193"/>
      <c r="AE196" s="193"/>
      <c r="AF196" s="193"/>
      <c r="AG196" s="193"/>
      <c r="AH196" s="193"/>
      <c r="AI196" s="193"/>
      <c r="AJ196" s="193"/>
      <c r="AK196" s="193"/>
    </row>
    <row r="197" spans="1:37" ht="13.5" customHeight="1" x14ac:dyDescent="0.25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  <c r="AA197" s="193"/>
      <c r="AB197" s="193"/>
      <c r="AC197" s="193"/>
      <c r="AD197" s="193"/>
      <c r="AE197" s="193"/>
      <c r="AF197" s="193"/>
      <c r="AG197" s="193"/>
      <c r="AH197" s="193"/>
      <c r="AI197" s="193"/>
      <c r="AJ197" s="193"/>
      <c r="AK197" s="193"/>
    </row>
    <row r="198" spans="1:37" ht="13.5" customHeight="1" x14ac:dyDescent="0.25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  <c r="AA198" s="193"/>
      <c r="AB198" s="193"/>
      <c r="AC198" s="193"/>
      <c r="AD198" s="193"/>
      <c r="AE198" s="193"/>
      <c r="AF198" s="193"/>
      <c r="AG198" s="193"/>
      <c r="AH198" s="193"/>
      <c r="AI198" s="193"/>
      <c r="AJ198" s="193"/>
      <c r="AK198" s="193"/>
    </row>
    <row r="199" spans="1:37" ht="13.5" customHeight="1" x14ac:dyDescent="0.25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  <c r="AA199" s="193"/>
      <c r="AB199" s="193"/>
      <c r="AC199" s="193"/>
      <c r="AD199" s="193"/>
      <c r="AE199" s="193"/>
      <c r="AF199" s="193"/>
      <c r="AG199" s="193"/>
      <c r="AH199" s="193"/>
      <c r="AI199" s="193"/>
      <c r="AJ199" s="193"/>
      <c r="AK199" s="193"/>
    </row>
    <row r="200" spans="1:37" ht="13.5" customHeight="1" x14ac:dyDescent="0.25">
      <c r="A200" s="193"/>
      <c r="B200" s="193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  <c r="AA200" s="193"/>
      <c r="AB200" s="193"/>
      <c r="AC200" s="193"/>
      <c r="AD200" s="193"/>
      <c r="AE200" s="193"/>
      <c r="AF200" s="193"/>
      <c r="AG200" s="193"/>
      <c r="AH200" s="193"/>
      <c r="AI200" s="193"/>
      <c r="AJ200" s="193"/>
      <c r="AK200" s="193"/>
    </row>
    <row r="201" spans="1:37" ht="13.5" customHeight="1" x14ac:dyDescent="0.25">
      <c r="A201" s="193"/>
      <c r="B201" s="193"/>
      <c r="C201" s="193"/>
      <c r="D201" s="193"/>
      <c r="E201" s="193"/>
      <c r="F201" s="193"/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  <c r="AA201" s="193"/>
      <c r="AB201" s="193"/>
      <c r="AC201" s="193"/>
      <c r="AD201" s="193"/>
      <c r="AE201" s="193"/>
      <c r="AF201" s="193"/>
      <c r="AG201" s="193"/>
      <c r="AH201" s="193"/>
      <c r="AI201" s="193"/>
      <c r="AJ201" s="193"/>
      <c r="AK201" s="193"/>
    </row>
    <row r="202" spans="1:37" ht="13.5" customHeight="1" x14ac:dyDescent="0.25">
      <c r="A202" s="193"/>
      <c r="B202" s="193"/>
      <c r="C202" s="193"/>
      <c r="D202" s="193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  <c r="AA202" s="193"/>
      <c r="AB202" s="193"/>
      <c r="AC202" s="193"/>
      <c r="AD202" s="193"/>
      <c r="AE202" s="193"/>
      <c r="AF202" s="193"/>
      <c r="AG202" s="193"/>
      <c r="AH202" s="193"/>
      <c r="AI202" s="193"/>
      <c r="AJ202" s="193"/>
      <c r="AK202" s="193"/>
    </row>
    <row r="203" spans="1:37" ht="13.5" customHeight="1" x14ac:dyDescent="0.25">
      <c r="A203" s="193"/>
      <c r="B203" s="193"/>
      <c r="C203" s="193"/>
      <c r="D203" s="193"/>
      <c r="E203" s="193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  <c r="AA203" s="193"/>
      <c r="AB203" s="193"/>
      <c r="AC203" s="193"/>
      <c r="AD203" s="193"/>
      <c r="AE203" s="193"/>
      <c r="AF203" s="193"/>
      <c r="AG203" s="193"/>
      <c r="AH203" s="193"/>
      <c r="AI203" s="193"/>
      <c r="AJ203" s="193"/>
      <c r="AK203" s="193"/>
    </row>
    <row r="204" spans="1:37" ht="13.5" customHeight="1" x14ac:dyDescent="0.25">
      <c r="A204" s="193"/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  <c r="AA204" s="193"/>
      <c r="AB204" s="193"/>
      <c r="AC204" s="193"/>
      <c r="AD204" s="193"/>
      <c r="AE204" s="193"/>
      <c r="AF204" s="193"/>
      <c r="AG204" s="193"/>
      <c r="AH204" s="193"/>
      <c r="AI204" s="193"/>
      <c r="AJ204" s="193"/>
      <c r="AK204" s="193"/>
    </row>
    <row r="205" spans="1:37" ht="13.5" customHeight="1" x14ac:dyDescent="0.25">
      <c r="A205" s="193"/>
      <c r="B205" s="193"/>
      <c r="C205" s="193"/>
      <c r="D205" s="193"/>
      <c r="E205" s="193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  <c r="AA205" s="193"/>
      <c r="AB205" s="193"/>
      <c r="AC205" s="193"/>
      <c r="AD205" s="193"/>
      <c r="AE205" s="193"/>
      <c r="AF205" s="193"/>
      <c r="AG205" s="193"/>
      <c r="AH205" s="193"/>
      <c r="AI205" s="193"/>
      <c r="AJ205" s="193"/>
      <c r="AK205" s="193"/>
    </row>
    <row r="206" spans="1:37" ht="13.5" customHeight="1" x14ac:dyDescent="0.25">
      <c r="A206" s="193"/>
      <c r="B206" s="193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  <c r="AA206" s="193"/>
      <c r="AB206" s="193"/>
      <c r="AC206" s="193"/>
      <c r="AD206" s="193"/>
      <c r="AE206" s="193"/>
      <c r="AF206" s="193"/>
      <c r="AG206" s="193"/>
      <c r="AH206" s="193"/>
      <c r="AI206" s="193"/>
      <c r="AJ206" s="193"/>
      <c r="AK206" s="193"/>
    </row>
    <row r="207" spans="1:37" ht="13.5" customHeight="1" x14ac:dyDescent="0.25">
      <c r="A207" s="193"/>
      <c r="B207" s="193"/>
      <c r="C207" s="193"/>
      <c r="D207" s="193"/>
      <c r="E207" s="193"/>
      <c r="F207" s="193"/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  <c r="AA207" s="193"/>
      <c r="AB207" s="193"/>
      <c r="AC207" s="193"/>
      <c r="AD207" s="193"/>
      <c r="AE207" s="193"/>
      <c r="AF207" s="193"/>
      <c r="AG207" s="193"/>
      <c r="AH207" s="193"/>
      <c r="AI207" s="193"/>
      <c r="AJ207" s="193"/>
      <c r="AK207" s="193"/>
    </row>
    <row r="208" spans="1:37" ht="17.25" customHeight="1" x14ac:dyDescent="0.25">
      <c r="A208" s="94" t="s">
        <v>154</v>
      </c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4"/>
      <c r="AD208" s="94"/>
      <c r="AE208" s="94"/>
      <c r="AF208" s="94"/>
      <c r="AG208" s="94"/>
      <c r="AH208" s="94"/>
      <c r="AI208" s="94"/>
      <c r="AJ208" s="94"/>
      <c r="AK208" s="94"/>
    </row>
    <row r="209" spans="1:37" ht="13.5" customHeight="1" x14ac:dyDescent="0.25">
      <c r="A209" s="195" t="s">
        <v>155</v>
      </c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95"/>
      <c r="AA209" s="195"/>
      <c r="AB209" s="195"/>
      <c r="AC209" s="195"/>
      <c r="AD209" s="195"/>
      <c r="AE209" s="195"/>
      <c r="AF209" s="195"/>
      <c r="AG209" s="195"/>
      <c r="AH209" s="195"/>
      <c r="AI209" s="195"/>
      <c r="AJ209" s="195"/>
      <c r="AK209" s="195"/>
    </row>
    <row r="210" spans="1:37" ht="13.5" customHeight="1" x14ac:dyDescent="0.25">
      <c r="A210" s="196"/>
      <c r="B210" s="196"/>
      <c r="C210" s="196"/>
      <c r="D210" s="196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</row>
    <row r="211" spans="1:37" ht="13.5" customHeight="1" x14ac:dyDescent="0.25">
      <c r="A211" s="196"/>
      <c r="B211" s="196"/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</row>
    <row r="212" spans="1:37" ht="13.5" customHeight="1" x14ac:dyDescent="0.25">
      <c r="A212" s="193"/>
      <c r="B212" s="193"/>
      <c r="C212" s="193"/>
      <c r="D212" s="193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  <c r="AA212" s="193"/>
      <c r="AB212" s="193"/>
      <c r="AC212" s="193"/>
      <c r="AD212" s="193"/>
      <c r="AE212" s="193"/>
      <c r="AF212" s="193"/>
      <c r="AG212" s="193"/>
      <c r="AH212" s="193"/>
      <c r="AI212" s="193"/>
      <c r="AJ212" s="193"/>
      <c r="AK212" s="193"/>
    </row>
    <row r="213" spans="1:37" ht="16.5" customHeight="1" x14ac:dyDescent="0.25">
      <c r="A213" s="94" t="s">
        <v>156</v>
      </c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  <c r="AK213" s="94"/>
    </row>
    <row r="214" spans="1:37" ht="16.5" customHeight="1" x14ac:dyDescent="0.25">
      <c r="A214" s="194" t="str">
        <f>[2]Данные!D39</f>
        <v xml:space="preserve">г. Салехард, район ул. Ленина 100,  т."Г" (на границе земельного участка, см. схему) </v>
      </c>
      <c r="B214" s="194"/>
      <c r="C214" s="194"/>
      <c r="D214" s="194"/>
      <c r="E214" s="194"/>
      <c r="F214" s="194"/>
      <c r="G214" s="194"/>
      <c r="H214" s="194"/>
      <c r="I214" s="194"/>
      <c r="J214" s="194"/>
      <c r="K214" s="194"/>
      <c r="L214" s="194"/>
      <c r="M214" s="194"/>
      <c r="N214" s="194"/>
      <c r="O214" s="194"/>
      <c r="P214" s="194"/>
      <c r="Q214" s="194"/>
      <c r="R214" s="194"/>
      <c r="S214" s="194"/>
      <c r="T214" s="194"/>
      <c r="U214" s="194"/>
      <c r="V214" s="194"/>
      <c r="W214" s="194"/>
      <c r="X214" s="194"/>
      <c r="Y214" s="194"/>
      <c r="Z214" s="194"/>
      <c r="AA214" s="194"/>
      <c r="AB214" s="194"/>
      <c r="AC214" s="194"/>
      <c r="AD214" s="194"/>
      <c r="AE214" s="194"/>
      <c r="AF214" s="194"/>
      <c r="AG214" s="194"/>
      <c r="AH214" s="194"/>
      <c r="AI214" s="194"/>
      <c r="AJ214" s="194"/>
      <c r="AK214" s="194"/>
    </row>
    <row r="215" spans="1:37" ht="14.25" customHeight="1" x14ac:dyDescent="0.25">
      <c r="A215" s="192" t="s">
        <v>157</v>
      </c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  <c r="AA215" s="192"/>
      <c r="AB215" s="192"/>
      <c r="AC215" s="192"/>
      <c r="AD215" s="192"/>
      <c r="AE215" s="192"/>
      <c r="AF215" s="192"/>
      <c r="AG215" s="192"/>
      <c r="AH215" s="192"/>
      <c r="AI215" s="192"/>
      <c r="AJ215" s="192"/>
      <c r="AK215" s="192"/>
    </row>
    <row r="216" spans="1:37" ht="16.5" customHeight="1" x14ac:dyDescent="0.25">
      <c r="A216" s="119"/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  <c r="AC216" s="119"/>
      <c r="AD216" s="119"/>
      <c r="AE216" s="119"/>
      <c r="AF216" s="119"/>
      <c r="AG216" s="119"/>
      <c r="AH216" s="119"/>
      <c r="AI216" s="119"/>
      <c r="AJ216" s="119"/>
      <c r="AK216" s="119"/>
    </row>
    <row r="217" spans="1:37" ht="16.5" customHeight="1" x14ac:dyDescent="0.25">
      <c r="A217" s="118" t="s">
        <v>158</v>
      </c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</row>
    <row r="218" spans="1:37" ht="16.5" customHeight="1" x14ac:dyDescent="0.25">
      <c r="A218" s="119"/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  <c r="AB218" s="119"/>
      <c r="AC218" s="119"/>
      <c r="AD218" s="119"/>
      <c r="AE218" s="119"/>
      <c r="AF218" s="119"/>
      <c r="AG218" s="119"/>
      <c r="AH218" s="119"/>
      <c r="AI218" s="119"/>
      <c r="AJ218" s="119"/>
      <c r="AK218" s="119"/>
    </row>
    <row r="219" spans="1:37" ht="16.5" customHeight="1" x14ac:dyDescent="0.25">
      <c r="A219" s="119"/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  <c r="AB219" s="119"/>
      <c r="AC219" s="119"/>
      <c r="AD219" s="119"/>
      <c r="AE219" s="119"/>
      <c r="AF219" s="119"/>
      <c r="AG219" s="119"/>
      <c r="AH219" s="119"/>
      <c r="AI219" s="119"/>
      <c r="AJ219" s="119"/>
      <c r="AK219" s="119"/>
    </row>
    <row r="220" spans="1:37" ht="16.5" customHeight="1" x14ac:dyDescent="0.25">
      <c r="A220" s="119"/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  <c r="AA220" s="119"/>
      <c r="AB220" s="119"/>
      <c r="AC220" s="119"/>
      <c r="AD220" s="119"/>
      <c r="AE220" s="119"/>
      <c r="AF220" s="119"/>
      <c r="AG220" s="119"/>
      <c r="AH220" s="119"/>
      <c r="AI220" s="119"/>
      <c r="AJ220" s="119"/>
      <c r="AK220" s="119"/>
    </row>
    <row r="221" spans="1:37" ht="16.5" customHeight="1" x14ac:dyDescent="0.25">
      <c r="A221" s="119"/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  <c r="AA221" s="119"/>
      <c r="AB221" s="119"/>
      <c r="AC221" s="119"/>
      <c r="AD221" s="119"/>
      <c r="AE221" s="119"/>
      <c r="AF221" s="119"/>
      <c r="AG221" s="119"/>
      <c r="AH221" s="119"/>
      <c r="AI221" s="119"/>
      <c r="AJ221" s="119"/>
      <c r="AK221" s="119"/>
    </row>
    <row r="222" spans="1:37" ht="16.5" customHeight="1" x14ac:dyDescent="0.25">
      <c r="A222" s="119"/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  <c r="AA222" s="119"/>
      <c r="AB222" s="119"/>
      <c r="AC222" s="119"/>
      <c r="AD222" s="119"/>
      <c r="AE222" s="119"/>
      <c r="AF222" s="119"/>
      <c r="AG222" s="119"/>
      <c r="AH222" s="119"/>
      <c r="AI222" s="119"/>
      <c r="AJ222" s="119"/>
      <c r="AK222" s="119"/>
    </row>
    <row r="223" spans="1:37" ht="16.5" customHeight="1" x14ac:dyDescent="0.25">
      <c r="A223" s="119"/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  <c r="AA223" s="119"/>
      <c r="AB223" s="119"/>
      <c r="AC223" s="119"/>
      <c r="AD223" s="119"/>
      <c r="AE223" s="119"/>
      <c r="AF223" s="119"/>
      <c r="AG223" s="119"/>
      <c r="AH223" s="119"/>
      <c r="AI223" s="119"/>
      <c r="AJ223" s="119"/>
      <c r="AK223" s="119"/>
    </row>
    <row r="224" spans="1:37" ht="16.5" customHeight="1" x14ac:dyDescent="0.25">
      <c r="A224" s="119"/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  <c r="AA224" s="119"/>
      <c r="AB224" s="119"/>
      <c r="AC224" s="119"/>
      <c r="AD224" s="119"/>
      <c r="AE224" s="119"/>
      <c r="AF224" s="119"/>
      <c r="AG224" s="119"/>
      <c r="AH224" s="119"/>
      <c r="AI224" s="119"/>
      <c r="AJ224" s="119"/>
      <c r="AK224" s="119"/>
    </row>
    <row r="225" spans="1:75" ht="16.5" customHeight="1" x14ac:dyDescent="0.25">
      <c r="A225" s="119"/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  <c r="AA225" s="119"/>
      <c r="AB225" s="119"/>
      <c r="AC225" s="119"/>
      <c r="AD225" s="119"/>
      <c r="AE225" s="119"/>
      <c r="AF225" s="119"/>
      <c r="AG225" s="119"/>
      <c r="AH225" s="119"/>
      <c r="AI225" s="119"/>
      <c r="AJ225" s="119"/>
      <c r="AK225" s="119"/>
    </row>
    <row r="226" spans="1:75" ht="16.5" customHeight="1" x14ac:dyDescent="0.25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  <c r="AA226" s="119"/>
      <c r="AB226" s="119"/>
      <c r="AC226" s="119"/>
      <c r="AD226" s="119"/>
      <c r="AE226" s="119"/>
      <c r="AF226" s="119"/>
      <c r="AG226" s="119"/>
      <c r="AH226" s="119"/>
      <c r="AI226" s="119"/>
      <c r="AJ226" s="119"/>
      <c r="AK226" s="119"/>
    </row>
    <row r="227" spans="1:75" ht="16.5" customHeight="1" x14ac:dyDescent="0.25">
      <c r="A227" s="119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  <c r="AA227" s="119"/>
      <c r="AB227" s="119"/>
      <c r="AC227" s="119"/>
      <c r="AD227" s="119"/>
      <c r="AE227" s="119"/>
      <c r="AF227" s="119"/>
      <c r="AG227" s="119"/>
      <c r="AH227" s="119"/>
      <c r="AI227" s="119"/>
      <c r="AJ227" s="119"/>
      <c r="AK227" s="119"/>
    </row>
    <row r="228" spans="1:75" ht="16.5" customHeight="1" x14ac:dyDescent="0.25">
      <c r="A228" s="94" t="s">
        <v>159</v>
      </c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</row>
    <row r="229" spans="1:75" ht="16.5" customHeight="1" x14ac:dyDescent="0.25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</row>
    <row r="230" spans="1:75" ht="16.5" customHeight="1" x14ac:dyDescent="0.25">
      <c r="A230" s="197"/>
      <c r="B230" s="197"/>
      <c r="C230" s="197"/>
      <c r="D230" s="197"/>
      <c r="E230" s="197"/>
      <c r="F230" s="197"/>
      <c r="G230" s="197"/>
      <c r="H230" s="197"/>
      <c r="I230" s="197"/>
      <c r="J230" s="197"/>
      <c r="K230" s="197"/>
      <c r="L230" s="197"/>
      <c r="M230" s="197"/>
      <c r="N230" s="197"/>
      <c r="O230" s="197"/>
      <c r="P230" s="197"/>
      <c r="Q230" s="197"/>
      <c r="R230" s="197"/>
      <c r="S230" s="197"/>
      <c r="T230" s="197"/>
      <c r="U230" s="197"/>
      <c r="V230" s="197"/>
      <c r="W230" s="197"/>
      <c r="X230" s="197"/>
      <c r="Y230" s="197"/>
      <c r="Z230" s="197"/>
      <c r="AA230" s="197"/>
      <c r="AB230" s="197"/>
      <c r="AC230" s="197"/>
      <c r="AD230" s="197"/>
      <c r="AE230" s="197"/>
      <c r="AF230" s="197"/>
      <c r="AG230" s="197"/>
      <c r="AH230" s="197"/>
      <c r="AI230" s="197"/>
      <c r="AJ230" s="197"/>
      <c r="AK230" s="197"/>
    </row>
    <row r="231" spans="1:75" ht="16.5" customHeight="1" x14ac:dyDescent="0.25">
      <c r="A231" s="197"/>
      <c r="B231" s="197"/>
      <c r="C231" s="197"/>
      <c r="D231" s="197"/>
      <c r="E231" s="197"/>
      <c r="F231" s="197"/>
      <c r="G231" s="197"/>
      <c r="H231" s="197"/>
      <c r="I231" s="197"/>
      <c r="J231" s="197"/>
      <c r="K231" s="197"/>
      <c r="L231" s="197"/>
      <c r="M231" s="197"/>
      <c r="N231" s="197"/>
      <c r="O231" s="197"/>
      <c r="P231" s="197"/>
      <c r="Q231" s="197"/>
      <c r="R231" s="197"/>
      <c r="S231" s="197"/>
      <c r="T231" s="197"/>
      <c r="U231" s="197"/>
      <c r="V231" s="197"/>
      <c r="W231" s="197"/>
      <c r="X231" s="197"/>
      <c r="Y231" s="197"/>
      <c r="Z231" s="197"/>
      <c r="AA231" s="197"/>
      <c r="AB231" s="197"/>
      <c r="AC231" s="197"/>
      <c r="AD231" s="197"/>
      <c r="AE231" s="197"/>
      <c r="AF231" s="197"/>
      <c r="AG231" s="197"/>
      <c r="AH231" s="197"/>
      <c r="AI231" s="197"/>
      <c r="AJ231" s="197"/>
      <c r="AK231" s="197"/>
    </row>
    <row r="232" spans="1:75" ht="16.5" customHeight="1" x14ac:dyDescent="0.25">
      <c r="A232" s="119"/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  <c r="AA232" s="119"/>
      <c r="AB232" s="119"/>
      <c r="AC232" s="119"/>
      <c r="AD232" s="119"/>
      <c r="AE232" s="119"/>
      <c r="AF232" s="119"/>
      <c r="AG232" s="119"/>
      <c r="AH232" s="119"/>
      <c r="AI232" s="119"/>
      <c r="AJ232" s="119"/>
      <c r="AK232" s="119"/>
    </row>
    <row r="233" spans="1:75" ht="34.5" customHeight="1" x14ac:dyDescent="0.25">
      <c r="A233" s="94" t="s">
        <v>160</v>
      </c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  <c r="AC233" s="94"/>
      <c r="AD233" s="94"/>
      <c r="AE233" s="94"/>
      <c r="AF233" s="94"/>
      <c r="AG233" s="94"/>
      <c r="AH233" s="94"/>
      <c r="AI233" s="94"/>
      <c r="AJ233" s="94"/>
      <c r="AK233" s="94"/>
    </row>
    <row r="234" spans="1:75" ht="15" customHeight="1" x14ac:dyDescent="0.25">
      <c r="A234" s="95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</row>
    <row r="235" spans="1:75" ht="34.5" customHeight="1" x14ac:dyDescent="0.25">
      <c r="A235" s="94" t="s">
        <v>161</v>
      </c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  <c r="AC235" s="94"/>
      <c r="AD235" s="94"/>
      <c r="AE235" s="94"/>
      <c r="AF235" s="94"/>
      <c r="AG235" s="94"/>
      <c r="AH235" s="94"/>
      <c r="AI235" s="94"/>
      <c r="AJ235" s="94"/>
      <c r="AK235" s="94"/>
    </row>
    <row r="236" spans="1:75" ht="19.5" customHeight="1" x14ac:dyDescent="0.25">
      <c r="A236" s="198"/>
      <c r="B236" s="4" t="s">
        <v>90</v>
      </c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99"/>
      <c r="Q236" s="199"/>
      <c r="R236" s="199"/>
      <c r="S236" s="199"/>
      <c r="T236" s="199"/>
      <c r="U236" s="199"/>
      <c r="V236" s="198"/>
      <c r="X236" s="96">
        <f>[2]Данные!D36</f>
        <v>6084.52</v>
      </c>
      <c r="Y236" s="96"/>
      <c r="Z236" s="96"/>
      <c r="AA236" s="96"/>
      <c r="AB236" s="96"/>
      <c r="AC236" s="96"/>
      <c r="AD236" s="96"/>
      <c r="AE236" s="96"/>
      <c r="AF236" s="96"/>
      <c r="AG236" s="200"/>
      <c r="AH236" s="103" t="s">
        <v>91</v>
      </c>
      <c r="AI236" s="200"/>
      <c r="AJ236" s="200"/>
      <c r="AK236" s="200"/>
      <c r="AM236" s="98"/>
      <c r="AN236" s="98"/>
      <c r="AO236" s="98"/>
      <c r="AP236" s="98"/>
      <c r="AQ236" s="98"/>
      <c r="AR236" s="98"/>
      <c r="AS236" s="98"/>
      <c r="AT236" s="98"/>
      <c r="AU236" s="98"/>
      <c r="AV236" s="98"/>
      <c r="AW236" s="98"/>
      <c r="AX236" s="98"/>
      <c r="AY236" s="98"/>
      <c r="AZ236" s="98"/>
      <c r="BA236" s="98"/>
      <c r="BB236" s="98"/>
      <c r="BC236" s="98"/>
      <c r="BD236" s="98"/>
      <c r="BE236" s="98"/>
      <c r="BF236" s="98"/>
      <c r="BG236" s="98"/>
      <c r="BH236" s="98"/>
      <c r="BI236" s="98"/>
      <c r="BJ236" s="98"/>
      <c r="BK236" s="98"/>
      <c r="BL236" s="98"/>
      <c r="BM236" s="98"/>
      <c r="BN236" s="98"/>
      <c r="BO236" s="98"/>
      <c r="BP236" s="98"/>
      <c r="BQ236" s="98"/>
      <c r="BR236" s="98"/>
      <c r="BS236" s="98"/>
      <c r="BT236" s="98"/>
      <c r="BU236" s="98"/>
      <c r="BV236" s="98"/>
      <c r="BW236" s="98"/>
    </row>
    <row r="237" spans="1:75" ht="15" customHeight="1" x14ac:dyDescent="0.25">
      <c r="A237" s="112"/>
      <c r="B237" s="4" t="s">
        <v>92</v>
      </c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201"/>
      <c r="Q237" s="201"/>
      <c r="R237" s="201"/>
      <c r="S237" s="201"/>
      <c r="T237" s="201"/>
      <c r="U237" s="201"/>
      <c r="V237" s="112"/>
      <c r="X237" s="202">
        <f>[2]Данные!D35</f>
        <v>6084.52</v>
      </c>
      <c r="Y237" s="202"/>
      <c r="Z237" s="202"/>
      <c r="AA237" s="202"/>
      <c r="AB237" s="202"/>
      <c r="AC237" s="202"/>
      <c r="AD237" s="202"/>
      <c r="AE237" s="202"/>
      <c r="AF237" s="202"/>
      <c r="AG237" s="112"/>
      <c r="AH237" s="183" t="s">
        <v>91</v>
      </c>
      <c r="AI237" s="112"/>
      <c r="AJ237" s="112"/>
      <c r="AK237" s="112"/>
      <c r="AM237" s="98"/>
      <c r="AN237" s="98"/>
      <c r="AO237" s="98"/>
      <c r="AP237" s="98"/>
      <c r="AQ237" s="98"/>
      <c r="AR237" s="98"/>
      <c r="AS237" s="98"/>
      <c r="AT237" s="98"/>
      <c r="AU237" s="98"/>
      <c r="AV237" s="98"/>
      <c r="AW237" s="98"/>
      <c r="AX237" s="98"/>
      <c r="AY237" s="98"/>
      <c r="AZ237" s="98"/>
      <c r="BA237" s="98"/>
      <c r="BB237" s="98"/>
      <c r="BC237" s="98"/>
      <c r="BD237" s="98"/>
      <c r="BE237" s="98"/>
      <c r="BF237" s="98"/>
      <c r="BG237" s="98"/>
      <c r="BH237" s="98"/>
      <c r="BI237" s="98"/>
      <c r="BJ237" s="98"/>
      <c r="BK237" s="98"/>
      <c r="BL237" s="98"/>
      <c r="BM237" s="98"/>
      <c r="BN237" s="98"/>
      <c r="BO237" s="98"/>
      <c r="BP237" s="98"/>
      <c r="BQ237" s="98"/>
      <c r="BR237" s="98"/>
      <c r="BS237" s="98"/>
      <c r="BT237" s="98"/>
      <c r="BU237" s="98"/>
      <c r="BV237" s="98"/>
      <c r="BW237" s="98"/>
    </row>
    <row r="238" spans="1:75" ht="15" customHeight="1" x14ac:dyDescent="0.25">
      <c r="A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201"/>
      <c r="Q238" s="201"/>
      <c r="R238" s="201"/>
      <c r="S238" s="201"/>
      <c r="T238" s="201"/>
      <c r="U238" s="201"/>
      <c r="V238" s="112"/>
      <c r="X238" s="14"/>
      <c r="Y238" s="14"/>
      <c r="Z238" s="14"/>
      <c r="AA238" s="14"/>
      <c r="AB238" s="14"/>
      <c r="AC238" s="14"/>
      <c r="AD238" s="14"/>
      <c r="AE238" s="14"/>
      <c r="AF238" s="14"/>
      <c r="AG238" s="112"/>
      <c r="AI238" s="112"/>
      <c r="AJ238" s="112"/>
      <c r="AK238" s="112"/>
      <c r="AM238" s="203"/>
      <c r="AN238" s="203"/>
      <c r="AO238" s="203"/>
      <c r="AP238" s="203"/>
      <c r="AQ238" s="203"/>
      <c r="AR238" s="203"/>
      <c r="AS238" s="203"/>
      <c r="AT238" s="203"/>
      <c r="AU238" s="203"/>
      <c r="AV238" s="203"/>
      <c r="AW238" s="203"/>
      <c r="AX238" s="203"/>
      <c r="AY238" s="203"/>
      <c r="AZ238" s="203"/>
      <c r="BA238" s="203"/>
      <c r="BB238" s="203"/>
      <c r="BC238" s="203"/>
      <c r="BD238" s="203"/>
      <c r="BE238" s="203"/>
      <c r="BF238" s="203"/>
      <c r="BG238" s="203"/>
      <c r="BH238" s="203"/>
      <c r="BI238" s="203"/>
      <c r="BJ238" s="203"/>
      <c r="BK238" s="203"/>
      <c r="BL238" s="203"/>
      <c r="BM238" s="203"/>
      <c r="BN238" s="203"/>
      <c r="BO238" s="203"/>
      <c r="BP238" s="203"/>
      <c r="BQ238" s="203"/>
      <c r="BR238" s="203"/>
      <c r="BS238" s="203"/>
      <c r="BT238" s="203"/>
      <c r="BU238" s="203"/>
      <c r="BV238" s="203"/>
      <c r="BW238" s="203"/>
    </row>
    <row r="239" spans="1:75" ht="15" customHeight="1" x14ac:dyDescent="0.25">
      <c r="A239" s="21" t="s">
        <v>162</v>
      </c>
      <c r="B239" s="40"/>
      <c r="C239" s="40"/>
      <c r="D239" s="40"/>
      <c r="E239" s="40"/>
      <c r="F239" s="40"/>
      <c r="G239" s="40"/>
      <c r="H239" s="40"/>
      <c r="I239" s="75" t="s">
        <v>87</v>
      </c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M239" s="203"/>
      <c r="AN239" s="203"/>
      <c r="AO239" s="203"/>
      <c r="AP239" s="203"/>
      <c r="AQ239" s="203"/>
      <c r="AR239" s="203"/>
      <c r="AS239" s="203"/>
      <c r="AT239" s="203"/>
      <c r="AU239" s="203"/>
      <c r="AV239" s="203"/>
      <c r="AW239" s="203"/>
      <c r="AX239" s="203"/>
      <c r="AY239" s="203"/>
      <c r="AZ239" s="203"/>
      <c r="BA239" s="203"/>
      <c r="BB239" s="203"/>
      <c r="BC239" s="203"/>
      <c r="BD239" s="203"/>
      <c r="BE239" s="203"/>
      <c r="BF239" s="203"/>
      <c r="BG239" s="203"/>
      <c r="BH239" s="203"/>
      <c r="BI239" s="203"/>
      <c r="BJ239" s="203"/>
      <c r="BK239" s="203"/>
      <c r="BL239" s="203"/>
      <c r="BM239" s="203"/>
      <c r="BN239" s="203"/>
      <c r="BO239" s="203"/>
      <c r="BP239" s="203"/>
      <c r="BQ239" s="203"/>
      <c r="BR239" s="203"/>
      <c r="BS239" s="203"/>
      <c r="BT239" s="203"/>
      <c r="BU239" s="203"/>
      <c r="BV239" s="203"/>
      <c r="BW239" s="203"/>
    </row>
    <row r="240" spans="1:75" ht="19.5" customHeight="1" thickBot="1" x14ac:dyDescent="0.3">
      <c r="A240" s="35"/>
      <c r="B240" s="35"/>
      <c r="C240" s="35"/>
      <c r="D240" s="35"/>
      <c r="E240" s="35"/>
      <c r="F240" s="35"/>
      <c r="G240" s="35"/>
      <c r="H240" s="35"/>
      <c r="I240" s="24" t="s">
        <v>88</v>
      </c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</row>
    <row r="241" spans="1:37" ht="19.5" customHeight="1" thickBot="1" x14ac:dyDescent="0.3">
      <c r="A241" s="35"/>
      <c r="B241" s="204" t="s">
        <v>163</v>
      </c>
      <c r="C241" s="205"/>
      <c r="D241" s="205"/>
      <c r="E241" s="205"/>
      <c r="F241" s="205"/>
      <c r="G241" s="205"/>
      <c r="H241" s="205"/>
      <c r="I241" s="205"/>
      <c r="J241" s="205"/>
      <c r="K241" s="205"/>
      <c r="L241" s="205"/>
      <c r="M241" s="205"/>
      <c r="N241" s="205"/>
      <c r="O241" s="205"/>
      <c r="P241" s="205"/>
      <c r="Q241" s="205"/>
      <c r="R241" s="205"/>
      <c r="S241" s="205"/>
      <c r="T241" s="205"/>
      <c r="U241" s="205"/>
      <c r="V241" s="205"/>
      <c r="W241" s="205"/>
      <c r="X241" s="205"/>
      <c r="Y241" s="205"/>
      <c r="Z241" s="205"/>
      <c r="AA241" s="205"/>
      <c r="AB241" s="205"/>
      <c r="AC241" s="205"/>
      <c r="AD241" s="205"/>
      <c r="AE241" s="205"/>
      <c r="AF241" s="205"/>
      <c r="AG241" s="205"/>
      <c r="AH241" s="205"/>
      <c r="AI241" s="205"/>
      <c r="AJ241" s="205"/>
      <c r="AK241" s="206"/>
    </row>
    <row r="242" spans="1:37" ht="15" customHeight="1" x14ac:dyDescent="0.25">
      <c r="A242" s="112"/>
      <c r="B242" s="112"/>
      <c r="C242" s="112"/>
      <c r="D242" s="112"/>
      <c r="E242" s="112"/>
      <c r="F242" s="112"/>
      <c r="G242" s="112"/>
      <c r="H242" s="14"/>
      <c r="I242" s="14"/>
      <c r="J242" s="14"/>
      <c r="K242" s="14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  <c r="AA242" s="112"/>
      <c r="AB242" s="112"/>
      <c r="AC242" s="14"/>
      <c r="AD242" s="14"/>
      <c r="AE242" s="14"/>
      <c r="AF242" s="14"/>
      <c r="AH242" s="112"/>
      <c r="AI242" s="112"/>
      <c r="AJ242" s="112"/>
      <c r="AK242" s="112"/>
    </row>
    <row r="243" spans="1:37" ht="9" customHeight="1" x14ac:dyDescent="0.25">
      <c r="A243" s="83" t="s">
        <v>164</v>
      </c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5"/>
    </row>
    <row r="244" spans="1:37" ht="10.5" customHeight="1" x14ac:dyDescent="0.25">
      <c r="A244" s="86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8"/>
    </row>
    <row r="245" spans="1:37" ht="43.5" customHeight="1" x14ac:dyDescent="0.25">
      <c r="A245" s="90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2"/>
    </row>
    <row r="246" spans="1:37" ht="9" customHeight="1" x14ac:dyDescent="0.25">
      <c r="A246" s="112"/>
      <c r="B246" s="112"/>
      <c r="C246" s="112"/>
      <c r="D246" s="112"/>
      <c r="E246" s="112"/>
      <c r="F246" s="112"/>
      <c r="G246" s="112"/>
      <c r="H246" s="14"/>
      <c r="I246" s="14"/>
      <c r="J246" s="14"/>
      <c r="K246" s="14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  <c r="AB246" s="112"/>
      <c r="AC246" s="14"/>
      <c r="AD246" s="14"/>
      <c r="AE246" s="14"/>
      <c r="AF246" s="14"/>
      <c r="AH246" s="112"/>
      <c r="AI246" s="112"/>
      <c r="AJ246" s="112"/>
      <c r="AK246" s="112"/>
    </row>
    <row r="247" spans="1:37" ht="15" customHeight="1" x14ac:dyDescent="0.25">
      <c r="A247" s="98" t="s">
        <v>96</v>
      </c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</row>
    <row r="248" spans="1:37" ht="15" customHeight="1" x14ac:dyDescent="0.25">
      <c r="A248" s="98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</row>
    <row r="249" spans="1:37" ht="15" customHeight="1" x14ac:dyDescent="0.25">
      <c r="A249" s="203"/>
      <c r="B249" s="203"/>
      <c r="C249" s="203"/>
      <c r="D249" s="203"/>
      <c r="E249" s="203"/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03"/>
      <c r="R249" s="203"/>
      <c r="S249" s="203"/>
      <c r="T249" s="203"/>
      <c r="U249" s="203"/>
      <c r="V249" s="203"/>
      <c r="W249" s="203"/>
      <c r="X249" s="203"/>
      <c r="Y249" s="203"/>
      <c r="Z249" s="203"/>
      <c r="AA249" s="203"/>
      <c r="AB249" s="203"/>
      <c r="AC249" s="203"/>
      <c r="AD249" s="203"/>
      <c r="AE249" s="203"/>
      <c r="AF249" s="203"/>
      <c r="AG249" s="203"/>
      <c r="AH249" s="203"/>
      <c r="AI249" s="203"/>
      <c r="AJ249" s="203"/>
      <c r="AK249" s="203"/>
    </row>
    <row r="250" spans="1:37" ht="15" customHeight="1" x14ac:dyDescent="0.25">
      <c r="A250" s="101" t="s">
        <v>98</v>
      </c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</row>
    <row r="251" spans="1:37" ht="15" customHeight="1" x14ac:dyDescent="0.25">
      <c r="Z251" s="33" t="str">
        <f>[2]Data!A26</f>
        <v>Патока Павел Викторович</v>
      </c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</row>
    <row r="252" spans="1:37" ht="21" customHeight="1" x14ac:dyDescent="0.25">
      <c r="A252" s="33" t="s">
        <v>99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Q252" s="103"/>
      <c r="R252" s="103"/>
      <c r="S252" s="103"/>
      <c r="T252" s="103"/>
      <c r="U252" s="105"/>
      <c r="V252" s="105"/>
      <c r="W252" s="105"/>
      <c r="X252" s="105"/>
      <c r="Y252" s="105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</row>
    <row r="253" spans="1:37" ht="1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T253" s="102" t="s">
        <v>100</v>
      </c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</row>
    <row r="254" spans="1:37" ht="15" hidden="1" customHeight="1" x14ac:dyDescent="0.25">
      <c r="Z254" s="33" t="str">
        <f>[2]Data!M26</f>
        <v>Патока Павел Викторович</v>
      </c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</row>
    <row r="255" spans="1:37" ht="15" hidden="1" customHeight="1" x14ac:dyDescent="0.25">
      <c r="A255" s="4" t="s">
        <v>165</v>
      </c>
      <c r="P255" s="103"/>
      <c r="Q255" s="103"/>
      <c r="R255" s="103"/>
      <c r="S255" s="103"/>
      <c r="T255" s="103"/>
      <c r="U255" s="105"/>
      <c r="V255" s="105"/>
      <c r="W255" s="105"/>
      <c r="X255" s="105"/>
      <c r="Y255" s="105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</row>
    <row r="256" spans="1:37" ht="15" hidden="1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T256" s="102" t="s">
        <v>100</v>
      </c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</row>
    <row r="257" spans="1:44" ht="1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T257" s="102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</row>
    <row r="258" spans="1:44" ht="15" customHeight="1" x14ac:dyDescent="0.25">
      <c r="A258" s="21" t="s">
        <v>101</v>
      </c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41"/>
      <c r="R258" s="103"/>
      <c r="S258" s="103"/>
      <c r="T258" s="104"/>
      <c r="U258" s="105"/>
      <c r="V258" s="105"/>
      <c r="W258" s="105"/>
      <c r="X258" s="105"/>
      <c r="Y258" s="105"/>
      <c r="Z258" s="33" t="s">
        <v>102</v>
      </c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</row>
    <row r="259" spans="1:44" ht="1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T259" s="102" t="s">
        <v>100</v>
      </c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</row>
    <row r="260" spans="1:44" ht="15" customHeight="1" x14ac:dyDescent="0.25">
      <c r="A260" s="4" t="s">
        <v>103</v>
      </c>
      <c r="U260" s="19"/>
      <c r="V260" s="19"/>
      <c r="W260" s="19"/>
      <c r="X260" s="19"/>
      <c r="Y260" s="19"/>
      <c r="Z260" s="33" t="str">
        <f>[2]Data!D26</f>
        <v>Патока Павел Викторович</v>
      </c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</row>
    <row r="261" spans="1:44" ht="15" customHeight="1" x14ac:dyDescent="0.25">
      <c r="A261" s="4" t="s">
        <v>104</v>
      </c>
      <c r="Q261" s="103"/>
      <c r="R261" s="103"/>
      <c r="S261" s="103"/>
      <c r="T261" s="103"/>
      <c r="U261" s="103"/>
      <c r="V261" s="104"/>
      <c r="W261" s="104"/>
      <c r="X261" s="104"/>
      <c r="Y261" s="104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</row>
    <row r="262" spans="1:44" ht="15" customHeight="1" x14ac:dyDescent="0.25">
      <c r="C262" s="102"/>
      <c r="M262" s="102"/>
      <c r="T262" s="102" t="s">
        <v>100</v>
      </c>
    </row>
    <row r="263" spans="1:44" ht="8.25" customHeight="1" x14ac:dyDescent="0.25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207"/>
      <c r="V263" s="207"/>
      <c r="W263" s="207"/>
      <c r="X263" s="207"/>
      <c r="Y263" s="207"/>
      <c r="Z263" s="208" t="str">
        <f>[2]Data!G26</f>
        <v>Галанова Ирина Анатольевна</v>
      </c>
      <c r="AA263" s="208"/>
      <c r="AB263" s="208"/>
      <c r="AC263" s="208"/>
      <c r="AD263" s="208"/>
      <c r="AE263" s="208"/>
      <c r="AF263" s="208"/>
      <c r="AG263" s="208"/>
      <c r="AH263" s="208"/>
      <c r="AI263" s="208"/>
      <c r="AJ263" s="208"/>
      <c r="AK263" s="208"/>
      <c r="AL263" s="78"/>
      <c r="AM263" s="209"/>
      <c r="AN263" s="209"/>
      <c r="AO263" s="209"/>
      <c r="AP263" s="209"/>
      <c r="AQ263" s="209"/>
    </row>
    <row r="264" spans="1:44" ht="15" customHeight="1" x14ac:dyDescent="0.25">
      <c r="A264" s="78" t="str">
        <f>[2]Data!A3</f>
        <v>Начальник ОТП:</v>
      </c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210"/>
      <c r="R264" s="210"/>
      <c r="S264" s="210"/>
      <c r="T264" s="210"/>
      <c r="U264" s="210"/>
      <c r="V264" s="211"/>
      <c r="W264" s="211"/>
      <c r="X264" s="211"/>
      <c r="Y264" s="211"/>
      <c r="Z264" s="208"/>
      <c r="AA264" s="208"/>
      <c r="AB264" s="208"/>
      <c r="AC264" s="208"/>
      <c r="AD264" s="208"/>
      <c r="AE264" s="208"/>
      <c r="AF264" s="208"/>
      <c r="AG264" s="208"/>
      <c r="AH264" s="208"/>
      <c r="AI264" s="208"/>
      <c r="AJ264" s="208"/>
      <c r="AK264" s="208"/>
      <c r="AL264" s="78"/>
      <c r="AM264" s="212"/>
      <c r="AN264" s="212"/>
      <c r="AO264" s="212"/>
      <c r="AP264" s="212"/>
      <c r="AQ264" s="212"/>
      <c r="AR264" s="212"/>
    </row>
    <row r="265" spans="1:44" ht="15" customHeight="1" x14ac:dyDescent="0.25">
      <c r="A265" s="78"/>
      <c r="B265" s="78"/>
      <c r="C265" s="213"/>
      <c r="D265" s="78"/>
      <c r="E265" s="78"/>
      <c r="F265" s="78"/>
      <c r="G265" s="78"/>
      <c r="H265" s="78"/>
      <c r="I265" s="78"/>
      <c r="J265" s="78"/>
      <c r="K265" s="78"/>
      <c r="L265" s="78"/>
      <c r="M265" s="213"/>
      <c r="N265" s="78"/>
      <c r="O265" s="78"/>
      <c r="P265" s="78"/>
      <c r="Q265" s="78"/>
      <c r="R265" s="78"/>
      <c r="S265" s="78"/>
      <c r="T265" s="213" t="s">
        <v>100</v>
      </c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78"/>
      <c r="AJ265" s="78"/>
      <c r="AK265" s="78"/>
      <c r="AL265" s="78"/>
      <c r="AM265" s="209"/>
      <c r="AN265" s="209"/>
      <c r="AO265" s="209"/>
      <c r="AP265" s="209"/>
      <c r="AQ265" s="209"/>
    </row>
    <row r="266" spans="1:44" ht="34.5" customHeight="1" x14ac:dyDescent="0.3">
      <c r="A266" s="4" t="s">
        <v>107</v>
      </c>
      <c r="Q266" s="103"/>
      <c r="R266" s="103"/>
      <c r="S266" s="103"/>
      <c r="T266" s="103"/>
      <c r="U266" s="103"/>
      <c r="V266" s="104"/>
      <c r="W266" s="104"/>
      <c r="X266" s="104"/>
      <c r="Y266" s="103"/>
      <c r="Z266" s="214" t="s">
        <v>166</v>
      </c>
      <c r="AA266" s="215" t="str">
        <f>[2]Данные!D11</f>
        <v>Иванов Иван Иванович</v>
      </c>
      <c r="AB266" s="215"/>
      <c r="AC266" s="215"/>
      <c r="AD266" s="215"/>
      <c r="AE266" s="215"/>
      <c r="AF266" s="215"/>
      <c r="AG266" s="215"/>
      <c r="AH266" s="215"/>
      <c r="AI266" s="215"/>
      <c r="AJ266" s="215"/>
      <c r="AK266" s="215"/>
    </row>
    <row r="267" spans="1:44" ht="15" customHeight="1" x14ac:dyDescent="0.25">
      <c r="T267" s="102" t="s">
        <v>100</v>
      </c>
      <c r="AD267" s="102"/>
    </row>
    <row r="268" spans="1:44" ht="21.75" customHeight="1" x14ac:dyDescent="0.25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  <c r="AA268" s="112"/>
      <c r="AB268" s="112"/>
      <c r="AC268" s="112"/>
      <c r="AD268" s="112"/>
      <c r="AE268" s="112"/>
      <c r="AF268" s="112"/>
      <c r="AG268" s="112"/>
      <c r="AH268" s="112"/>
      <c r="AI268" s="112"/>
      <c r="AJ268" s="112"/>
      <c r="AK268" s="112"/>
    </row>
  </sheetData>
  <mergeCells count="257">
    <mergeCell ref="Z258:AK258"/>
    <mergeCell ref="Z260:AK261"/>
    <mergeCell ref="Z263:AK264"/>
    <mergeCell ref="AA266:AK266"/>
    <mergeCell ref="B241:AK241"/>
    <mergeCell ref="A243:AK245"/>
    <mergeCell ref="A247:AK248"/>
    <mergeCell ref="Z251:AK252"/>
    <mergeCell ref="A252:O252"/>
    <mergeCell ref="Z254:AK255"/>
    <mergeCell ref="A235:AK235"/>
    <mergeCell ref="X236:AF236"/>
    <mergeCell ref="AM236:BW237"/>
    <mergeCell ref="X237:AF237"/>
    <mergeCell ref="I239:AK239"/>
    <mergeCell ref="I240:AK240"/>
    <mergeCell ref="A217:AK217"/>
    <mergeCell ref="A228:AK228"/>
    <mergeCell ref="A229:AK229"/>
    <mergeCell ref="A230:AK230"/>
    <mergeCell ref="A231:AK231"/>
    <mergeCell ref="A233:AK233"/>
    <mergeCell ref="A209:AK209"/>
    <mergeCell ref="A210:AK210"/>
    <mergeCell ref="A211:AK211"/>
    <mergeCell ref="A213:AK213"/>
    <mergeCell ref="A214:AK214"/>
    <mergeCell ref="A215:AK215"/>
    <mergeCell ref="A189:AK189"/>
    <mergeCell ref="A191:AK191"/>
    <mergeCell ref="A192:AK192"/>
    <mergeCell ref="A193:AK193"/>
    <mergeCell ref="A195:AK195"/>
    <mergeCell ref="A208:AK208"/>
    <mergeCell ref="A184:AK184"/>
    <mergeCell ref="A185:AK185"/>
    <mergeCell ref="A186:AK186"/>
    <mergeCell ref="AQ186:BC186"/>
    <mergeCell ref="A187:AK187"/>
    <mergeCell ref="A188:AK188"/>
    <mergeCell ref="N181:R181"/>
    <mergeCell ref="AE181:AK181"/>
    <mergeCell ref="AS181:BE181"/>
    <mergeCell ref="B182:H182"/>
    <mergeCell ref="I182:M182"/>
    <mergeCell ref="N182:R182"/>
    <mergeCell ref="AE182:AK182"/>
    <mergeCell ref="AS182:BE182"/>
    <mergeCell ref="B179:H179"/>
    <mergeCell ref="I179:M179"/>
    <mergeCell ref="N179:R179"/>
    <mergeCell ref="AE179:AK179"/>
    <mergeCell ref="AS179:BE179"/>
    <mergeCell ref="B180:H180"/>
    <mergeCell ref="I180:M180"/>
    <mergeCell ref="N180:R180"/>
    <mergeCell ref="AE180:AK180"/>
    <mergeCell ref="AS180:BE180"/>
    <mergeCell ref="B177:H177"/>
    <mergeCell ref="I177:M177"/>
    <mergeCell ref="N177:R177"/>
    <mergeCell ref="AE177:AK177"/>
    <mergeCell ref="AS177:BE177"/>
    <mergeCell ref="B178:H178"/>
    <mergeCell ref="I178:M178"/>
    <mergeCell ref="N178:R178"/>
    <mergeCell ref="AE178:AK178"/>
    <mergeCell ref="AS178:BE178"/>
    <mergeCell ref="B175:H175"/>
    <mergeCell ref="I175:M175"/>
    <mergeCell ref="N175:R175"/>
    <mergeCell ref="AE175:AK175"/>
    <mergeCell ref="AS175:BE175"/>
    <mergeCell ref="B176:H176"/>
    <mergeCell ref="I176:M176"/>
    <mergeCell ref="N176:R176"/>
    <mergeCell ref="AE176:AK176"/>
    <mergeCell ref="AS176:BE176"/>
    <mergeCell ref="AS173:BE173"/>
    <mergeCell ref="B174:H174"/>
    <mergeCell ref="I174:M174"/>
    <mergeCell ref="N174:R174"/>
    <mergeCell ref="AE174:AK174"/>
    <mergeCell ref="AS174:BE174"/>
    <mergeCell ref="B172:H172"/>
    <mergeCell ref="I172:M172"/>
    <mergeCell ref="N172:R172"/>
    <mergeCell ref="AE172:AK172"/>
    <mergeCell ref="B173:H173"/>
    <mergeCell ref="I173:M173"/>
    <mergeCell ref="N173:R173"/>
    <mergeCell ref="AE173:AK173"/>
    <mergeCell ref="B170:H171"/>
    <mergeCell ref="I170:M171"/>
    <mergeCell ref="N170:R171"/>
    <mergeCell ref="Y170:AD170"/>
    <mergeCell ref="AE170:AK171"/>
    <mergeCell ref="Z171:AD171"/>
    <mergeCell ref="A166:AK166"/>
    <mergeCell ref="A167:H167"/>
    <mergeCell ref="I167:AK167"/>
    <mergeCell ref="B169:H169"/>
    <mergeCell ref="I169:M169"/>
    <mergeCell ref="N169:R169"/>
    <mergeCell ref="S169:AD169"/>
    <mergeCell ref="AE169:AK169"/>
    <mergeCell ref="K161:AK161"/>
    <mergeCell ref="A162:AK162"/>
    <mergeCell ref="A163:AK163"/>
    <mergeCell ref="A164:AK164"/>
    <mergeCell ref="A165:F165"/>
    <mergeCell ref="G165:AK165"/>
    <mergeCell ref="AH154:AI154"/>
    <mergeCell ref="A156:AK156"/>
    <mergeCell ref="A157:AK157"/>
    <mergeCell ref="A158:AK158"/>
    <mergeCell ref="A159:AK159"/>
    <mergeCell ref="J160:AK160"/>
    <mergeCell ref="I144:AK144"/>
    <mergeCell ref="I145:AK145"/>
    <mergeCell ref="I146:AK146"/>
    <mergeCell ref="A148:AK148"/>
    <mergeCell ref="A149:AK149"/>
    <mergeCell ref="B152:F152"/>
    <mergeCell ref="Y152:Z152"/>
    <mergeCell ref="AB152:AG152"/>
    <mergeCell ref="AH152:AJ152"/>
    <mergeCell ref="A131:P131"/>
    <mergeCell ref="Z133:AK133"/>
    <mergeCell ref="I140:AK140"/>
    <mergeCell ref="I141:AK141"/>
    <mergeCell ref="I142:AK142"/>
    <mergeCell ref="I143:AK143"/>
    <mergeCell ref="A120:AK120"/>
    <mergeCell ref="A124:O124"/>
    <mergeCell ref="Z124:AK124"/>
    <mergeCell ref="T125:U125"/>
    <mergeCell ref="Z126:AK126"/>
    <mergeCell ref="A128:P128"/>
    <mergeCell ref="Z128:AK129"/>
    <mergeCell ref="A129:P129"/>
    <mergeCell ref="A108:AK110"/>
    <mergeCell ref="A112:AK112"/>
    <mergeCell ref="B113:AK113"/>
    <mergeCell ref="A115:AK115"/>
    <mergeCell ref="B116:AK116"/>
    <mergeCell ref="A118:AK119"/>
    <mergeCell ref="AI99:AK99"/>
    <mergeCell ref="J101:AK101"/>
    <mergeCell ref="I103:AK103"/>
    <mergeCell ref="I104:AK104"/>
    <mergeCell ref="A105:AK105"/>
    <mergeCell ref="K107:O107"/>
    <mergeCell ref="AD107:AI107"/>
    <mergeCell ref="B99:D99"/>
    <mergeCell ref="E99:I99"/>
    <mergeCell ref="J99:N99"/>
    <mergeCell ref="O99:T99"/>
    <mergeCell ref="U99:AA99"/>
    <mergeCell ref="AB99:AH99"/>
    <mergeCell ref="L90:AK90"/>
    <mergeCell ref="B94:D98"/>
    <mergeCell ref="E94:I98"/>
    <mergeCell ref="J94:AK94"/>
    <mergeCell ref="J95:N98"/>
    <mergeCell ref="O95:T98"/>
    <mergeCell ref="U95:AA98"/>
    <mergeCell ref="AB95:AH98"/>
    <mergeCell ref="AI95:AK98"/>
    <mergeCell ref="B86:D86"/>
    <mergeCell ref="E86:M86"/>
    <mergeCell ref="N86:T86"/>
    <mergeCell ref="U86:Y86"/>
    <mergeCell ref="Z86:AE86"/>
    <mergeCell ref="AF86:AK86"/>
    <mergeCell ref="O71:U71"/>
    <mergeCell ref="AH71:AK71"/>
    <mergeCell ref="B85:D85"/>
    <mergeCell ref="E85:M85"/>
    <mergeCell ref="N85:T85"/>
    <mergeCell ref="U85:Y85"/>
    <mergeCell ref="Z85:AE85"/>
    <mergeCell ref="AF85:AK85"/>
    <mergeCell ref="T67:AK67"/>
    <mergeCell ref="V68:AK68"/>
    <mergeCell ref="O69:U69"/>
    <mergeCell ref="Z69:AG69"/>
    <mergeCell ref="O70:U70"/>
    <mergeCell ref="Z70:AG70"/>
    <mergeCell ref="U61:AK61"/>
    <mergeCell ref="A62:H62"/>
    <mergeCell ref="I62:AK62"/>
    <mergeCell ref="M64:AK64"/>
    <mergeCell ref="J65:AK65"/>
    <mergeCell ref="T66:AK66"/>
    <mergeCell ref="A58:G58"/>
    <mergeCell ref="H58:AK58"/>
    <mergeCell ref="M59:AK59"/>
    <mergeCell ref="A60:L60"/>
    <mergeCell ref="M60:P60"/>
    <mergeCell ref="R60:W60"/>
    <mergeCell ref="X60:AK60"/>
    <mergeCell ref="M56:P56"/>
    <mergeCell ref="R56:X56"/>
    <mergeCell ref="Z56:AG56"/>
    <mergeCell ref="A57:G57"/>
    <mergeCell ref="H57:P57"/>
    <mergeCell ref="R57:U57"/>
    <mergeCell ref="Z57:AK57"/>
    <mergeCell ref="T47:AK47"/>
    <mergeCell ref="X49:AK49"/>
    <mergeCell ref="AF51:AK51"/>
    <mergeCell ref="Q53:AK53"/>
    <mergeCell ref="F55:P55"/>
    <mergeCell ref="Z55:AG55"/>
    <mergeCell ref="K40:O40"/>
    <mergeCell ref="P40:W40"/>
    <mergeCell ref="X40:AK40"/>
    <mergeCell ref="AB42:AK42"/>
    <mergeCell ref="B43:AK43"/>
    <mergeCell ref="V45:AK45"/>
    <mergeCell ref="K32:N32"/>
    <mergeCell ref="S32:V32"/>
    <mergeCell ref="W32:X32"/>
    <mergeCell ref="G34:AK34"/>
    <mergeCell ref="S36:AK36"/>
    <mergeCell ref="F38:AK38"/>
    <mergeCell ref="A26:M26"/>
    <mergeCell ref="W26:AD26"/>
    <mergeCell ref="AF26:AK26"/>
    <mergeCell ref="A27:AK27"/>
    <mergeCell ref="A28:P28"/>
    <mergeCell ref="H30:AK30"/>
    <mergeCell ref="K21:AK21"/>
    <mergeCell ref="A22:AH22"/>
    <mergeCell ref="AI22:AK22"/>
    <mergeCell ref="B23:H23"/>
    <mergeCell ref="I23:AK23"/>
    <mergeCell ref="A24:P24"/>
    <mergeCell ref="B17:F17"/>
    <mergeCell ref="Y17:Z17"/>
    <mergeCell ref="AB17:AG17"/>
    <mergeCell ref="AH17:AJ17"/>
    <mergeCell ref="A19:AK19"/>
    <mergeCell ref="K20:AK20"/>
    <mergeCell ref="I11:AK11"/>
    <mergeCell ref="A13:AK13"/>
    <mergeCell ref="AN13:BX13"/>
    <mergeCell ref="A14:AK14"/>
    <mergeCell ref="A15:AK15"/>
    <mergeCell ref="A16:AK16"/>
    <mergeCell ref="I5:AK5"/>
    <mergeCell ref="I6:AK6"/>
    <mergeCell ref="I7:AK7"/>
    <mergeCell ref="I8:AK8"/>
    <mergeCell ref="I9:AK9"/>
    <mergeCell ref="I10:AK10"/>
  </mergeCells>
  <printOptions horizontalCentered="1"/>
  <pageMargins left="0.70866141732283472" right="0.39370078740157483" top="0.39370078740157483" bottom="0.39370078740157483" header="0.31496062992125984" footer="0.31496062992125984"/>
  <pageSetup paperSize="9" scale="67" fitToWidth="0" fitToHeight="0" orientation="portrait" r:id="rId1"/>
  <rowBreaks count="4" manualBreakCount="4">
    <brk id="67" max="37" man="1"/>
    <brk id="134" max="37" man="1"/>
    <brk id="192" max="37" man="1"/>
    <brk id="267" max="37" man="1"/>
  </rowBreaks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7</xdr:col>
                <xdr:colOff>95250</xdr:colOff>
                <xdr:row>196</xdr:row>
                <xdr:rowOff>38100</xdr:rowOff>
              </from>
              <to>
                <xdr:col>32</xdr:col>
                <xdr:colOff>0</xdr:colOff>
                <xdr:row>205</xdr:row>
                <xdr:rowOff>133350</xdr:rowOff>
              </to>
            </anchor>
          </objectPr>
        </oleObject>
      </mc:Choice>
      <mc:Fallback>
        <oleObject progId="Visio.Drawing.15" shapeId="1025" r:id="rId4"/>
      </mc:Fallback>
    </mc:AlternateContent>
    <mc:AlternateContent xmlns:mc="http://schemas.openxmlformats.org/markup-compatibility/2006">
      <mc:Choice Requires="x14">
        <oleObject progId="Visio.Drawing.15" shapeId="1026" r:id="rId6">
          <objectPr defaultSize="0" r:id="rId7">
            <anchor moveWithCells="1">
              <from>
                <xdr:col>6</xdr:col>
                <xdr:colOff>85725</xdr:colOff>
                <xdr:row>218</xdr:row>
                <xdr:rowOff>38100</xdr:rowOff>
              </from>
              <to>
                <xdr:col>31</xdr:col>
                <xdr:colOff>57150</xdr:colOff>
                <xdr:row>225</xdr:row>
                <xdr:rowOff>47625</xdr:rowOff>
              </to>
            </anchor>
          </objectPr>
        </oleObject>
      </mc:Choice>
      <mc:Fallback>
        <oleObject progId="Visio.Drawing.15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 о гот.тепло(ФЛ)</vt:lpstr>
      <vt:lpstr>'Акт о гот.тепло(ФЛ)'!Область_печати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Яминов Азат Даниялович</dc:creator>
  <cp:lastModifiedBy>Яминов Азат Даниялович</cp:lastModifiedBy>
  <dcterms:created xsi:type="dcterms:W3CDTF">2025-01-28T10:47:00Z</dcterms:created>
  <dcterms:modified xsi:type="dcterms:W3CDTF">2025-01-28T10:48:57Z</dcterms:modified>
</cp:coreProperties>
</file>