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4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worksheets/sheet40.xml" ContentType="application/vnd.openxmlformats-officedocument.spreadsheetml.worksheet+xml"/>
  <Override PartName="/xl/drawings/drawing4.xml" ContentType="application/vnd.openxmlformats-officedocument.drawing+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comments2.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Override PartName="/xl/worksheets/sheet49.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drawings/drawing7.xml" ContentType="application/vnd.openxmlformats-officedocument.drawing+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emf" ContentType="image/x-emf"/>
  <Override PartName="/xl/drawings/drawing5.xml" ContentType="application/vnd.openxmlformats-officedocument.drawing+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updateLinks="never" codeName="xlsBook" defaultThemeVersion="124226"/>
  <bookViews>
    <workbookView xWindow="-32055" yWindow="75" windowWidth="5550" windowHeight="2550" tabRatio="947" firstSheet="1" activeTab="7"/>
  </bookViews>
  <sheets>
    <sheet name="modProv" sheetId="570" state="veryHidden" r:id="rId1"/>
    <sheet name="Инструкция" sheetId="525" r:id="rId2"/>
    <sheet name="Лог обновления" sheetId="429" state="veryHidden" r:id="rId3"/>
    <sheet name="Титульный" sheetId="437" r:id="rId4"/>
    <sheet name="Территории" sheetId="566" r:id="rId5"/>
    <sheet name="Дифференциация" sheetId="556" r:id="rId6"/>
    <sheet name="Форма 1.0.1" sheetId="569" r:id="rId7"/>
    <sheet name="Форма 1.7" sheetId="532" r:id="rId8"/>
    <sheet name="Сведения об изменении" sheetId="547" state="veryHidden" r:id="rId9"/>
    <sheet name="Форма 1.0.2" sheetId="564" state="veryHidden" r:id="rId10"/>
    <sheet name="Комментарии" sheetId="431" r:id="rId11"/>
    <sheet name="Проверка" sheetId="432" r:id="rId12"/>
    <sheet name="modReestr" sheetId="562" state="veryHidden" r:id="rId13"/>
    <sheet name="AllSheetsInThisWorkbook" sheetId="389" state="veryHidden" r:id="rId14"/>
    <sheet name="TEHSHEET" sheetId="205" state="veryHidden" r:id="rId15"/>
    <sheet name="modCheckCyan" sheetId="553" state="veryHidden" r:id="rId16"/>
    <sheet name="modInfo" sheetId="513" state="veryHidden" r:id="rId17"/>
    <sheet name="et_union_hor" sheetId="471" state="veryHidden" r:id="rId18"/>
    <sheet name="et_union_vert" sheetId="521" state="veryHidden" r:id="rId19"/>
    <sheet name="modList00" sheetId="546" state="veryHidden" r:id="rId20"/>
    <sheet name="modList01" sheetId="500" state="veryHidden" r:id="rId21"/>
    <sheet name="modList02" sheetId="533" state="veryHidden" r:id="rId22"/>
    <sheet name="modList03" sheetId="565" state="veryHidden" r:id="rId23"/>
    <sheet name="modList04" sheetId="548" state="veryHidden" r:id="rId24"/>
    <sheet name="modList07" sheetId="557" state="veryHidden" r:id="rId25"/>
    <sheet name="modList09" sheetId="567" state="veryHidden" r:id="rId26"/>
    <sheet name="modHTTP" sheetId="554" state="veryHidden" r:id="rId27"/>
    <sheet name="modfrmRegion" sheetId="545" state="veryHidden" r:id="rId28"/>
    <sheet name="MR_LIST" sheetId="540" state="veryHidden" r:id="rId29"/>
    <sheet name="REESTR_VT" sheetId="543" state="veryHidden" r:id="rId30"/>
    <sheet name="REESTR_VED" sheetId="544" state="veryHidden" r:id="rId31"/>
    <sheet name="modfrmReestrObj" sheetId="539" state="veryHidden" r:id="rId32"/>
    <sheet name="DataOrg" sheetId="550" state="veryHidden" r:id="rId33"/>
    <sheet name="modfrmReestr" sheetId="434" state="veryHidden" r:id="rId34"/>
    <sheet name="modUpdTemplMain" sheetId="424" state="veryHidden" r:id="rId35"/>
    <sheet name="REESTR_ORG" sheetId="390" state="veryHidden" r:id="rId36"/>
    <sheet name="modClassifierValidate" sheetId="400" state="veryHidden" r:id="rId37"/>
    <sheet name="modHyp" sheetId="398" state="veryHidden" r:id="rId38"/>
    <sheet name="modfrmDateChoose" sheetId="517" state="veryHidden" r:id="rId39"/>
    <sheet name="modComm" sheetId="514" state="veryHidden" r:id="rId40"/>
    <sheet name="modThisWorkbook" sheetId="511" state="veryHidden" r:id="rId41"/>
    <sheet name="REESTR_MO" sheetId="518" state="veryHidden" r:id="rId42"/>
    <sheet name="REESTR_MO_FILTER" sheetId="568" state="veryHidden" r:id="rId43"/>
    <sheet name="modfrmReestrMR" sheetId="519" state="veryHidden" r:id="rId44"/>
    <sheet name="modServiceModule" sheetId="561" state="veryHidden" r:id="rId45"/>
    <sheet name="modfrmCheckUpdates" sheetId="512" state="veryHidden" r:id="rId46"/>
    <sheet name="REESTR_DS" sheetId="559" state="veryHidden" r:id="rId47"/>
    <sheet name="REESTR_CHS" sheetId="551" state="veryHidden" r:id="rId48"/>
    <sheet name="REESTR_LINK" sheetId="552" state="veryHidden" r:id="rId49"/>
  </sheets>
  <definedNames>
    <definedName name="_IDОтчета">178174</definedName>
    <definedName name="_IDШаблона">178176</definedName>
    <definedName name="_Параметр_1">"'02.2009'"</definedName>
    <definedName name="_Параметр_2">"'105'"</definedName>
    <definedName name="_Параметр_3">"'1.27'"</definedName>
    <definedName name="_Параметр_4">"'01.09.2008'"</definedName>
    <definedName name="_Параметр_5">"'22.09.2008'"</definedName>
    <definedName name="_Параметр_6">"'80169210'"</definedName>
    <definedName name="_xlnm._FilterDatabase" localSheetId="11" hidden="1">Проверка!$B$4:$E$4</definedName>
    <definedName name="activity">Дифференциация!$E$22:$E$25</definedName>
    <definedName name="anscount" hidden="1">1</definedName>
    <definedName name="availability_price">TEHSHEET!$K$8</definedName>
    <definedName name="CHECK_LINK_RANGE_1">"Калькуляция!$I$11:$I$132"</definedName>
    <definedName name="checkCell_List09">Территории!$D$17:$L$17</definedName>
    <definedName name="checkDEfCell_List09">Территории!$F$6</definedName>
    <definedName name="chkGetUpdatesValue">Инструкция!$AA$81</definedName>
    <definedName name="chkNoUpdatesValue">Инструкция!$AA$83</definedName>
    <definedName name="code">Инструкция!$B$2</definedName>
    <definedName name="copy_f_quart">Титульный!$C$21</definedName>
    <definedName name="copy_f_year">Титульный!$C$20</definedName>
    <definedName name="count_refusal">'Форма 1.7'!$G$13:$H$13</definedName>
    <definedName name="CURRENT_DATE">TEHSHEET!$G$17</definedName>
    <definedName name="data_type">TEHSHEET!$M$2:$M$3</definedName>
    <definedName name="DATA_URL">TEHSHEET!$K$11</definedName>
    <definedName name="DESCRIPTION_TERRITORY">REESTR_DS!$B$2:$B$3</definedName>
    <definedName name="diff_tariff">Титульный!$F$16</definedName>
    <definedName name="DocProp_TemplateCode">TEHSHEET!$L$2</definedName>
    <definedName name="DocProp_Version">TEHSHEET!$L$1</definedName>
    <definedName name="et_Comm">et_union_hor!$5:$5</definedName>
    <definedName name="et_hor_List01_2">modList01!$13:$14</definedName>
    <definedName name="et_List01_st">'Форма 1.7'!$2:$2</definedName>
    <definedName name="et_List02_mo">et_union_hor!$60:$60</definedName>
    <definedName name="et_List02_mr">et_union_hor!$59:$59</definedName>
    <definedName name="et_List02_st">et_union_hor!$49:$56</definedName>
    <definedName name="et_List02_ter">et_union_hor!$57:$58</definedName>
    <definedName name="et_List03">et_union_hor!$45:$45</definedName>
    <definedName name="et_List04">et_union_hor!$9:$9</definedName>
    <definedName name="et_List07_01">et_union_hor!$29:$31</definedName>
    <definedName name="et_List07_04">et_union_hor!$35:$36</definedName>
    <definedName name="et_List07_05">et_union_hor!$40:$40</definedName>
    <definedName name="et_List09_0">et_union_hor!$15:$16</definedName>
    <definedName name="et_List09_1">et_union_hor!$20:$21</definedName>
    <definedName name="et_List09_2">et_union_hor!$25:$25</definedName>
    <definedName name="et_ver_List01_1">'Форма 1.7'!$G:$G</definedName>
    <definedName name="f_quart">Титульный!$F$21</definedName>
    <definedName name="f_year">Титульный!$F$20</definedName>
    <definedName name="fil">Титульный!$F$27</definedName>
    <definedName name="fil_flag">Титульный!$F$23</definedName>
    <definedName name="FirstLine">Инструкция!$A$6</definedName>
    <definedName name="flag_publication">Титульный!$F$11:$F$11</definedName>
    <definedName name="flag_refusal">'Форма 1.7'!$G$9:$H$9</definedName>
    <definedName name="flagUsedTer_List09">Территории!$P$11:$P$17</definedName>
    <definedName name="form_type">Титульный!$F$13</definedName>
    <definedName name="form_up_date">Титульный!$F$14</definedName>
    <definedName name="gblnRefreshPForms">TEHSHEET!$G$20</definedName>
    <definedName name="Info_ChngExcludeHelp_1">modInfo!$B$10</definedName>
    <definedName name="Info_DiffExcludeHelp_1">modInfo!$B$5</definedName>
    <definedName name="Info_DiffExcludeHelp_2">modInfo!$B$6</definedName>
    <definedName name="Info_DiffExcludeHelp_3">modInfo!$B$7</definedName>
    <definedName name="Info_DiffExcludeHelp_4">modInfo!$B$8</definedName>
    <definedName name="Info_NoUpdates">modInfo!$B$11</definedName>
    <definedName name="Info_TerExcludeHelp_1">modInfo!$B$2</definedName>
    <definedName name="Info_TerExcludeHelp_2">modInfo!$B$3</definedName>
    <definedName name="inn">Титульный!$F$28</definedName>
    <definedName name="Instr_1">Инструкция!$7:$19</definedName>
    <definedName name="Instr_2">Инструкция!$20:$34</definedName>
    <definedName name="Instr_3">Инструкция!$35:$45</definedName>
    <definedName name="Instr_4">Инструкция!$46:$57</definedName>
    <definedName name="Instr_5">Инструкция!$58:$69</definedName>
    <definedName name="Instr_6">Инструкция!$70:$78</definedName>
    <definedName name="Instr_7">Инструкция!$79:$93</definedName>
    <definedName name="instr_hyp1">Инструкция!$H$58</definedName>
    <definedName name="kind_of_activity">REESTR_VED!$B$2:$B$4</definedName>
    <definedName name="kind_of_forms">TEHSHEET!$S$2:$S$3</definedName>
    <definedName name="kind_of_nameforms">TEHSHEET!$T$2:$T$3</definedName>
    <definedName name="kind_of_publication">TEHSHEET!$G$2:$G$3</definedName>
    <definedName name="kind_of_unit">TEHSHEET!$H$2:$H$4</definedName>
    <definedName name="kpp">Титульный!$F$29</definedName>
    <definedName name="LINK_RANGE">REESTR_LINK!$B$2:$B$3</definedName>
    <definedName name="LIST_MR_MO_OKTMO">REESTR_MO!$A$2:$D$60</definedName>
    <definedName name="list_of_tariff">TEHSHEET!$I$2:$I$3</definedName>
    <definedName name="List00_checkFill">Титульный!$F$7:$F$42</definedName>
    <definedName name="List00_Fill">Титульный!$F$41</definedName>
    <definedName name="List00_Print">Титульный!$G$4:$K$6</definedName>
    <definedName name="List01_CheckC">'Форма 1.7'!$E$11:$H$17</definedName>
    <definedName name="List01_Name">'Форма 1.7'!$G$8:$H$8</definedName>
    <definedName name="List01_Num">'Форма 1.7'!$G$1:$H$1</definedName>
    <definedName name="List01_p1">'Форма 1.7'!$G$11:$H$11</definedName>
    <definedName name="List01_p2">'Форма 1.7'!$G$12:$H$12</definedName>
    <definedName name="List01_p3">'Форма 1.7'!$G$13:$H$13</definedName>
    <definedName name="List01_p4">'Форма 1.7'!$G$3:$H$3</definedName>
    <definedName name="List03_Date_1">'Форма 1.0.2'!$I$12:$I$13</definedName>
    <definedName name="List03_GroundMaterials_1">'Форма 1.0.2'!$J$12:$J$13</definedName>
    <definedName name="List03_NameForms">'Форма 1.0.2'!$F$12:$F$13</definedName>
    <definedName name="List03_NameForms_Copy">'Форма 1.0.2'!$M$12:$M$13</definedName>
    <definedName name="List03_note">'Форма 1.0.2'!$K$12</definedName>
    <definedName name="List03_NumForms">'Форма 1.0.2'!$E$12:$E$13</definedName>
    <definedName name="List03_NumForms_Copy">'Форма 1.0.2'!$N$12:$N$13</definedName>
    <definedName name="List04_CheckC">'Сведения об изменении'!$E$13:$E$14</definedName>
    <definedName name="List07_ActivityID">Дифференциация!$X$20:$X$26</definedName>
    <definedName name="List07_CheckC">Дифференциация!$D$21:$M$25</definedName>
    <definedName name="List07_fieldMarker">Дифференциация!$Y$20:$Y$26</definedName>
    <definedName name="List07_Fill">Дифференциация!$D$27:$F$27</definedName>
    <definedName name="List09_CheckC">Территории!$D$11:$L$17</definedName>
    <definedName name="List09_NameCol">Территории!$K$1:$M$1</definedName>
    <definedName name="List09_REESTR_MO">Территории!$H$11:$L$17</definedName>
    <definedName name="logical">TEHSHEET!$D$2:$D$3</definedName>
    <definedName name="mo_List09">Территории!$K$11:$K$17</definedName>
    <definedName name="MONTH">TEHSHEET!$E$2:$E$13</definedName>
    <definedName name="mr_id">TEHSHEET!$J$2</definedName>
    <definedName name="mr_list">MR_LIST!$A$1</definedName>
    <definedName name="mr_List09">Территории!$H$11:$H$17</definedName>
    <definedName name="mrCopy_List09">Территории!$M$11:$M$17</definedName>
    <definedName name="mrmoCopy_List09">Территории!$R$11:$R$17</definedName>
    <definedName name="note_sct">Дифференциация!$M$21:$M$25</definedName>
    <definedName name="note_ter">Дифференциация!$I$21:$I$25</definedName>
    <definedName name="num_of_cst">Титульный!$F$17</definedName>
    <definedName name="obj_List01_22">'Форма 1.7'!$G:$G</definedName>
    <definedName name="obj_List02_22">'Форма 1.0.1'!$8:$8</definedName>
    <definedName name="org">Титульный!$F$26</definedName>
    <definedName name="Org_Address">Титульный!$F$32:$F$32</definedName>
    <definedName name="ORG_END_DATE">TEHSHEET!$E$17</definedName>
    <definedName name="Org_main">Титульный!$F$33:$F$33</definedName>
    <definedName name="Org_otv_lico">Титульный!$F$36:$F$39</definedName>
    <definedName name="ORG_START_DATE">TEHSHEET!$D$17</definedName>
    <definedName name="pDel_Comm">Комментарии!$C$12:$C$13</definedName>
    <definedName name="pDel_List03">'Форма 1.0.2'!$C$12:$C$13</definedName>
    <definedName name="pDel_List04">'Сведения об изменении'!$C$13:$C$14</definedName>
    <definedName name="pDel_List09_0">Территории!$C$11:$C$17</definedName>
    <definedName name="pDel_List09_1">Территории!$F$11:$F$17</definedName>
    <definedName name="pDel_List09_2">Территории!$I$11:$I$17</definedName>
    <definedName name="pDelList07_01">Дифференциация!$C$22:$C$26</definedName>
    <definedName name="pDelList07_04">Дифференциация!$G$22:$G$26</definedName>
    <definedName name="pDelList07_05">Дифференциация!$K$22:$K$26</definedName>
    <definedName name="pIns_Comm">Комментарии!$E$13</definedName>
    <definedName name="pIns_List01_1">'Форма 1.7'!$H$8</definedName>
    <definedName name="pIns_List01_2">'Форма 1.7'!$E$18</definedName>
    <definedName name="pIns_List02">'Форма 1.0.1'!$19:$19</definedName>
    <definedName name="pIns_List03">'Форма 1.0.2'!$E$13</definedName>
    <definedName name="pIns_List04">'Сведения об изменении'!$E$14</definedName>
    <definedName name="pIns_List07_01">Дифференциация!$E$20:$E$26</definedName>
    <definedName name="pIns_List07_04">Дифференциация!$I$20:$I$26</definedName>
    <definedName name="pIns_List07_05">Дифференциация!$M$20:$M$26</definedName>
    <definedName name="pIns_List09_0">Территории!$E$17</definedName>
    <definedName name="QUARTER">TEHSHEET!$F$2:$F$5</definedName>
    <definedName name="REESTR_LINK_RANGE">REESTR_LINK!$A$2:$C$3</definedName>
    <definedName name="REESTR_ORG_RANGE">REESTR_ORG!$A$2:$J$26</definedName>
    <definedName name="REESTR_VED_RANGE">REESTR_VED!$A$2:$B$4</definedName>
    <definedName name="REGION">TEHSHEET!$A$2:$A$87</definedName>
    <definedName name="region_name">Титульный!$F$7</definedName>
    <definedName name="ruk_fio">Титульный!$F$33</definedName>
    <definedName name="SAPBEXrevision" hidden="1">1</definedName>
    <definedName name="SAPBEXsysID" hidden="1">"BW2"</definedName>
    <definedName name="SAPBEXwbID" hidden="1">"479GSPMTNK9HM4ZSIVE5K2SH6"</definedName>
    <definedName name="score_per_prt2">P5_SCOPE_PER_PRT,P6_SCOPE_PER_PRT,P7_SCOPE_PER_PRT,P8_SCOPE_PER_PRT</definedName>
    <definedName name="sel_s">"sel_s_1,sel_s_2"</definedName>
    <definedName name="strPublication">Титульный!$F$9</definedName>
    <definedName name="sys_id">TEHSHEET!$J$4</definedName>
    <definedName name="TECH_ORG_ID">Титульный!$F$1</definedName>
    <definedName name="ter_List09">Территории!$E$11:$E$17</definedName>
    <definedName name="terCopy_List09">Территории!$Q$11:$Q$17</definedName>
    <definedName name="TOTAL">P1_TOTAL,P2_TOTAL,P3_TOTAL,P4_TOTAL,P5_TOTAL</definedName>
    <definedName name="TSphere">TEHSHEET!$L$3</definedName>
    <definedName name="TSphere_full">TEHSHEET!$L$5</definedName>
    <definedName name="TSphere_trans">TEHSHEET!$L$4</definedName>
    <definedName name="UpdStatus">Инструкция!$AA$1</definedName>
    <definedName name="VDET_END_DATE">TEHSHEET!$E$20</definedName>
    <definedName name="VDET_START_DATE">TEHSHEET!$D$20</definedName>
    <definedName name="version">Инструкция!$B$3</definedName>
    <definedName name="Y_N_List07_01">Дифференциация!$B$20:$B$26</definedName>
    <definedName name="Y_N_List07_02">Дифференциация!$F$20:$F$26</definedName>
    <definedName name="Y_N_List07_05">Дифференциация!$J$20:$J$26</definedName>
    <definedName name="year_list">TEHSHEET!$C$2:$C$9</definedName>
  </definedNames>
  <calcPr calcId="125725"/>
</workbook>
</file>

<file path=xl/calcChain.xml><?xml version="1.0" encoding="utf-8"?>
<calcChain xmlns="http://schemas.openxmlformats.org/spreadsheetml/2006/main">
  <c r="F16" i="569"/>
  <c r="D16"/>
  <c r="F12"/>
  <c r="A5" i="553"/>
  <c r="A6"/>
  <c r="A7"/>
  <c r="A8"/>
  <c r="R14" i="566"/>
  <c r="R13"/>
  <c r="A4" i="553"/>
  <c r="R12" i="566"/>
  <c r="P12" a="1"/>
  <c r="P12" s="1"/>
  <c r="M14"/>
  <c r="M13"/>
  <c r="M12"/>
  <c r="P15" i="471" l="1" a="1"/>
  <c r="P15" s="1"/>
  <c r="B3" i="525"/>
  <c r="D4" i="556" l="1"/>
  <c r="T3" i="205" l="1"/>
  <c r="B2" i="525"/>
  <c r="D5" i="532" l="1"/>
  <c r="B5" i="525"/>
  <c r="A3" i="553" l="1"/>
  <c r="A2" l="1"/>
  <c r="M12" i="564" l="1"/>
  <c r="F54" i="471" l="1"/>
  <c r="D58" l="1"/>
  <c r="F58"/>
  <c r="D6" i="569" l="1"/>
  <c r="G15" i="532" l="1"/>
  <c r="R25" i="471" l="1"/>
  <c r="R20"/>
  <c r="R15"/>
  <c r="M25"/>
  <c r="M20"/>
  <c r="M15"/>
  <c r="M45" l="1"/>
  <c r="D17" i="205" l="1"/>
  <c r="E17"/>
  <c r="D8" i="431"/>
  <c r="D8" i="547"/>
  <c r="D6" i="532"/>
  <c r="G10"/>
  <c r="D5" i="556"/>
  <c r="F4" i="437" l="1"/>
</calcChain>
</file>

<file path=xl/comments1.xml><?xml version="1.0" encoding="utf-8"?>
<comments xmlns="http://schemas.openxmlformats.org/spreadsheetml/2006/main">
  <authors>
    <author>User</author>
  </authors>
  <commentList>
    <comment ref="D8" authorId="0">
      <text>
        <r>
          <rPr>
            <sz val="9"/>
            <color indexed="81"/>
            <rFont val="Tahoma"/>
            <family val="2"/>
            <charset val="204"/>
          </rPr>
          <t>Для переходя к Форме 2.10 
дважды кликните по этой ячейке</t>
        </r>
      </text>
    </comment>
  </commentList>
</comments>
</file>

<file path=xl/comments2.xml><?xml version="1.0" encoding="utf-8"?>
<comments xmlns="http://schemas.openxmlformats.org/spreadsheetml/2006/main">
  <authors>
    <author>User</author>
  </authors>
  <commentList>
    <comment ref="G8" authorId="0">
      <text>
        <r>
          <rPr>
            <sz val="9"/>
            <color indexed="81"/>
            <rFont val="Tahoma"/>
            <family val="2"/>
            <charset val="204"/>
          </rPr>
          <t>Для переходя к Форме 1.0.1 
дважды кликните по этой ячейке</t>
        </r>
      </text>
    </comment>
  </commentList>
</comments>
</file>

<file path=xl/comments3.xml><?xml version="1.0" encoding="utf-8"?>
<comments xmlns="http://schemas.openxmlformats.org/spreadsheetml/2006/main">
  <authors>
    <author>User</author>
  </authors>
  <commentList>
    <comment ref="D50" authorId="0">
      <text>
        <r>
          <rPr>
            <sz val="9"/>
            <color indexed="81"/>
            <rFont val="Tahoma"/>
            <family val="2"/>
            <charset val="204"/>
          </rPr>
          <t>Для переходя к Форме 2.10 
дважды кликните по этой ячейке</t>
        </r>
      </text>
    </comment>
  </commentList>
</comments>
</file>

<file path=xl/sharedStrings.xml><?xml version="1.0" encoding="utf-8"?>
<sst xmlns="http://schemas.openxmlformats.org/spreadsheetml/2006/main" count="925" uniqueCount="594">
  <si>
    <t>2</t>
  </si>
  <si>
    <t>3</t>
  </si>
  <si>
    <t>4</t>
  </si>
  <si>
    <t>Субъект РФ</t>
  </si>
  <si>
    <t>ИНН</t>
  </si>
  <si>
    <t>КПП</t>
  </si>
  <si>
    <t>Комментарии</t>
  </si>
  <si>
    <t>Результат проверки</t>
  </si>
  <si>
    <t>Расчетные листы</t>
  </si>
  <si>
    <t>Скрытые листы</t>
  </si>
  <si>
    <t>Инструкция</t>
  </si>
  <si>
    <t>Титульный</t>
  </si>
  <si>
    <t>5</t>
  </si>
  <si>
    <t>6</t>
  </si>
  <si>
    <t>Дата/Время</t>
  </si>
  <si>
    <t>Сообщение</t>
  </si>
  <si>
    <t>Статус</t>
  </si>
  <si>
    <t>logical</t>
  </si>
  <si>
    <t>да</t>
  </si>
  <si>
    <t>нет</t>
  </si>
  <si>
    <t>year_list</t>
  </si>
  <si>
    <t>Фамилия, имя, отчество</t>
  </si>
  <si>
    <t>Должность</t>
  </si>
  <si>
    <t>e-mail</t>
  </si>
  <si>
    <t>Причина</t>
  </si>
  <si>
    <t>№ п/п</t>
  </si>
  <si>
    <t>1</t>
  </si>
  <si>
    <t>Является ли данное юридическое лицо подразделением (филиалом) другой организации</t>
  </si>
  <si>
    <t>(код) номер телефона</t>
  </si>
  <si>
    <t>Комментарий</t>
  </si>
  <si>
    <t>Добавить</t>
  </si>
  <si>
    <t>7</t>
  </si>
  <si>
    <t>8</t>
  </si>
  <si>
    <t>Месяц
(MONTH)</t>
  </si>
  <si>
    <t>январь</t>
  </si>
  <si>
    <t>февраль</t>
  </si>
  <si>
    <t>март</t>
  </si>
  <si>
    <t>апрель</t>
  </si>
  <si>
    <t>май</t>
  </si>
  <si>
    <t>июнь</t>
  </si>
  <si>
    <t>июль</t>
  </si>
  <si>
    <t>август</t>
  </si>
  <si>
    <t>сентябрь</t>
  </si>
  <si>
    <t>октябрь</t>
  </si>
  <si>
    <t>ноябрь</t>
  </si>
  <si>
    <t>декабрь</t>
  </si>
  <si>
    <t>На официальном сайте организации</t>
  </si>
  <si>
    <t>На сайте регулирующего органа</t>
  </si>
  <si>
    <t>Месяц
(kind_of_publication)</t>
  </si>
  <si>
    <t>Добавить МО</t>
  </si>
  <si>
    <t>Добавить МР</t>
  </si>
  <si>
    <t>версия шаблона
 (DocProp_Version)</t>
  </si>
  <si>
    <t>код шаблона
(DocProp_TemplateCode)</t>
  </si>
  <si>
    <t>сфера
(TSphere)</t>
  </si>
  <si>
    <t>сфера(латиница)
(TSphere_trans)</t>
  </si>
  <si>
    <t>сфера расширено
(TSphere_full)</t>
  </si>
  <si>
    <t>Квартал
(QUARTER)</t>
  </si>
  <si>
    <t>I квартал</t>
  </si>
  <si>
    <t>II квартал</t>
  </si>
  <si>
    <t>III квартал</t>
  </si>
  <si>
    <t>IV квартал</t>
  </si>
  <si>
    <t>y</t>
  </si>
  <si>
    <t>никогда не проверять наличие обновлений (не рекомендуется)</t>
  </si>
  <si>
    <t>проверять доступные обновления (рекомендуется)</t>
  </si>
  <si>
    <t>При наличии подключения к Интернет, можно автоматически проверять наличие доступных обновлений. Выберите способ оповещения о наличии обновлений для отчёта:</t>
  </si>
  <si>
    <t>• При сохранении шаблона осуществляется проверка корректности данных, в том числе на наличие значений в ячейках, обязательных для заполнения
• Если какая-то ячейка не удовлетворяет условию проверки, на лист «Проверка» добавляется гиперссылка на данную ячейку и указывается причина ошибки
• В колонке «Статус» для каждого сообщения возможны 2 значения: ошибка и предупреждение
• При наличии сообщений со статусом «Ошибка» шаблон будет отклонён системой и не будет загружен в хранилище данных, сообщения со статусом «Предупреждение» носят информационный характер, и такой шаблон будет принят системой</t>
  </si>
  <si>
    <t>A</t>
  </si>
  <si>
    <t xml:space="preserve"> - с формулами и константами</t>
  </si>
  <si>
    <t xml:space="preserve"> (требуется обновление)</t>
  </si>
  <si>
    <t xml:space="preserve"> - обязательные для заполнения</t>
  </si>
  <si>
    <t xml:space="preserve"> - не обязательные для заполнения</t>
  </si>
  <si>
    <t>Гкал/час</t>
  </si>
  <si>
    <t>куб.м/час</t>
  </si>
  <si>
    <t>Единица измерения объема оказываемых услуг ГВС
/kind_of_unit_GVS/</t>
  </si>
  <si>
    <t>тыс.куб.м/сутки</t>
  </si>
  <si>
    <t>Лог обновления</t>
  </si>
  <si>
    <t>Проверка</t>
  </si>
  <si>
    <t>AllSheetsInThisWorkbook</t>
  </si>
  <si>
    <t>TEHSHEET</t>
  </si>
  <si>
    <t>et_union_hor</t>
  </si>
  <si>
    <t>et_union_vert</t>
  </si>
  <si>
    <t>modInfo</t>
  </si>
  <si>
    <t>modReestr</t>
  </si>
  <si>
    <t>modfrmReestr</t>
  </si>
  <si>
    <t>modUpdTemplMain</t>
  </si>
  <si>
    <t>REESTR_ORG</t>
  </si>
  <si>
    <t>modClassifierValidate</t>
  </si>
  <si>
    <t>modProv</t>
  </si>
  <si>
    <t>modHyp</t>
  </si>
  <si>
    <t>modList00</t>
  </si>
  <si>
    <t>modList01</t>
  </si>
  <si>
    <t>modList02</t>
  </si>
  <si>
    <t>modfrmDateChoose</t>
  </si>
  <si>
    <t>modComm</t>
  </si>
  <si>
    <t>modThisWorkbook</t>
  </si>
  <si>
    <t>REESTR_MO</t>
  </si>
  <si>
    <t>modfrmReestrMR</t>
  </si>
  <si>
    <t>modfrmRegion</t>
  </si>
  <si>
    <t>modfrmCheckUpdates</t>
  </si>
  <si>
    <t>0.1</t>
  </si>
  <si>
    <r>
      <rPr>
        <b/>
        <sz val="9"/>
        <rFont val="Tahoma"/>
        <family val="2"/>
        <charset val="204"/>
      </rPr>
      <t>Тип отчета</t>
    </r>
    <r>
      <rPr>
        <sz val="9"/>
        <color indexed="8"/>
        <rFont val="Tahoma"/>
        <family val="2"/>
        <charset val="204"/>
      </rPr>
      <t xml:space="preserve">
data_type</t>
    </r>
  </si>
  <si>
    <t>Почтовый адрес регулируемой организации</t>
  </si>
  <si>
    <t>Без дифференциации</t>
  </si>
  <si>
    <t>Вид тарифа
/list_of_tariff/</t>
  </si>
  <si>
    <t>mr_id</t>
  </si>
  <si>
    <t>sys_id</t>
  </si>
  <si>
    <t>MR_LIST</t>
  </si>
  <si>
    <t>modfrmReestrObj</t>
  </si>
  <si>
    <t>Фамилия, имя, отчество руководителя</t>
  </si>
  <si>
    <t>ID_TARIFF_NAME</t>
  </si>
  <si>
    <t>VED_NAME</t>
  </si>
  <si>
    <t>REESTR_VT</t>
  </si>
  <si>
    <t>REESTR_VED</t>
  </si>
  <si>
    <t>Отчетный период</t>
  </si>
  <si>
    <t>Квартал</t>
  </si>
  <si>
    <t>Год</t>
  </si>
  <si>
    <t>Вид деятельности</t>
  </si>
  <si>
    <t>et_Comm</t>
  </si>
  <si>
    <t>Ссылка1</t>
  </si>
  <si>
    <t>Ссылка2</t>
  </si>
  <si>
    <t>Дата внесения изменений в информацию, подлежащую раскрытию</t>
  </si>
  <si>
    <t>Сведения</t>
  </si>
  <si>
    <t>Лист заполняется в случае, если на Титульном листе в поле "Тип отчета" выбрано значение «Изменения в раскрытой ранее информации».</t>
  </si>
  <si>
    <t>et_List03</t>
  </si>
  <si>
    <t>Сведения об изменении</t>
  </si>
  <si>
    <t>modList03</t>
  </si>
  <si>
    <t>DataOrg</t>
  </si>
  <si>
    <t>true</t>
  </si>
  <si>
    <t>REESTR_CHS</t>
  </si>
  <si>
    <t>Нет доступных обновлений, версия отчёта актуальна</t>
  </si>
  <si>
    <t>Если в предложенном Вам списке необходимая организация, МР/МО отсутствуют, обновите реестры с помощью кнопок
В результате синхронизации с базой данных список организаций (МР/МО) будет заменён актуальным (механизм синхронизации требует подключения к сети Интернет и основан на использовании протокола HTTPS (TCP порт 443))
Если после обновления Вам не удалось найти необходимую организацию в списке, обратитесь к ответственному за поддержание реестра Вашего региона.</t>
  </si>
  <si>
    <t>Организация</t>
  </si>
  <si>
    <t>Виды деятельности</t>
  </si>
  <si>
    <t>ID</t>
  </si>
  <si>
    <t>LINK_NAME</t>
  </si>
  <si>
    <t>REGION</t>
  </si>
  <si>
    <t>REESTR_LINK</t>
  </si>
  <si>
    <t>modHTTP</t>
  </si>
  <si>
    <t>modCheckCyan</t>
  </si>
  <si>
    <r>
      <t>Публикация</t>
    </r>
    <r>
      <rPr>
        <vertAlign val="superscript"/>
        <sz val="9"/>
        <color indexed="9"/>
        <rFont val="Tahoma"/>
        <family val="2"/>
        <charset val="204"/>
      </rPr>
      <t>2</t>
    </r>
  </si>
  <si>
    <t>Муниципальный район</t>
  </si>
  <si>
    <t>Муниципальное образование</t>
  </si>
  <si>
    <t>ОКТМО</t>
  </si>
  <si>
    <t>да/нет</t>
  </si>
  <si>
    <t/>
  </si>
  <si>
    <t>a</t>
  </si>
  <si>
    <t>Наименование территории оказания услуг для целей идентификации</t>
  </si>
  <si>
    <t>Муниципальные районы и муниципальные образования, на территории которых осуществляется оказание услуг</t>
  </si>
  <si>
    <t>Наименование</t>
  </si>
  <si>
    <t>auto</t>
  </si>
  <si>
    <t>МР</t>
  </si>
  <si>
    <t>МО</t>
  </si>
  <si>
    <t>Поле заполняется выбором значений из списка. Если значений для выбора нет - убедитесь, что лист "Территории" заполнен.</t>
  </si>
  <si>
    <t>Территории</t>
  </si>
  <si>
    <t>Дифференциация</t>
  </si>
  <si>
    <t>et_List07_1</t>
  </si>
  <si>
    <t>Тип отчета</t>
  </si>
  <si>
    <t>Применяется дифференциация тарифа по централизованным системам теплоснабжения?</t>
  </si>
  <si>
    <t>Информация по скольким централизованным системам теплоснабжения будет заполнена в шаблоне?</t>
  </si>
  <si>
    <t>Единица измерения</t>
  </si>
  <si>
    <t>Количество поданных заявок</t>
  </si>
  <si>
    <t>Количество исполненных заявок</t>
  </si>
  <si>
    <t>Сведения об изменениях в первоначально опубликованной информации</t>
  </si>
  <si>
    <t>modList07</t>
  </si>
  <si>
    <t>modList09</t>
  </si>
  <si>
    <t>REESTR_DS</t>
  </si>
  <si>
    <t>man</t>
  </si>
  <si>
    <t>Текущая дата</t>
  </si>
  <si>
    <t>et_List07_4</t>
  </si>
  <si>
    <t>et_List07_5</t>
  </si>
  <si>
    <t>Признак изменения данных на листе Доступ к товарам и услугам</t>
  </si>
  <si>
    <t>Количество заявок с решением об отказе в подключении</t>
  </si>
  <si>
    <t>Добавить строку</t>
  </si>
  <si>
    <t>et_List09_0</t>
  </si>
  <si>
    <t>et_List09_1</t>
  </si>
  <si>
    <t>et_List09_2</t>
  </si>
  <si>
    <t>Алтайский край</t>
  </si>
  <si>
    <t>Амурская область</t>
  </si>
  <si>
    <t>Волгоградская область</t>
  </si>
  <si>
    <t>Кабардино-Балкарская республика</t>
  </si>
  <si>
    <t>Калининградская область</t>
  </si>
  <si>
    <t>Калужская область</t>
  </si>
  <si>
    <t>Кемеровская область</t>
  </si>
  <si>
    <t>Костромская область</t>
  </si>
  <si>
    <t>Ленинградская область</t>
  </si>
  <si>
    <t>Новосибирская область</t>
  </si>
  <si>
    <t>Омская область</t>
  </si>
  <si>
    <t>Оренбургская область</t>
  </si>
  <si>
    <t>Республика Башкортостан</t>
  </si>
  <si>
    <t>Республика Бурятия</t>
  </si>
  <si>
    <t>Республика Карелия</t>
  </si>
  <si>
    <t>Республика Крым</t>
  </si>
  <si>
    <t>Самарская область</t>
  </si>
  <si>
    <t>Ставропольский край</t>
  </si>
  <si>
    <t>Тверская область</t>
  </si>
  <si>
    <t>Томская область</t>
  </si>
  <si>
    <t>Тульская область</t>
  </si>
  <si>
    <t>Тюменская область</t>
  </si>
  <si>
    <t>Хабаровский край</t>
  </si>
  <si>
    <t>Ханты-Мансийский автономный округ</t>
  </si>
  <si>
    <t>В случае, если регулируемая организация осуществляет несколько видов деятельности, информация о которых подлежит раскрытию, информация по каждому виду деятельности раскрывается отдельно.</t>
  </si>
  <si>
    <t>ALL</t>
  </si>
  <si>
    <t>Дифференциация по территориям оказания услуг</t>
  </si>
  <si>
    <t>Добавить описание территории оказания услуг</t>
  </si>
  <si>
    <t>modServiceModule</t>
  </si>
  <si>
    <t>Ответственный за составление формы</t>
  </si>
  <si>
    <t>Белгородская область</t>
  </si>
  <si>
    <t>Еврейская автономная область</t>
  </si>
  <si>
    <t>Красноярский край</t>
  </si>
  <si>
    <t>Нижегородская область</t>
  </si>
  <si>
    <t>Пермский край</t>
  </si>
  <si>
    <t>Республика Татарстан</t>
  </si>
  <si>
    <t>Рязанская область</t>
  </si>
  <si>
    <t>Удмуртская республика</t>
  </si>
  <si>
    <t>Чувашская республика</t>
  </si>
  <si>
    <t>г.Севастополь</t>
  </si>
  <si>
    <t>Краснодарский край</t>
  </si>
  <si>
    <t>Республика Дагестан</t>
  </si>
  <si>
    <t>Ульяновская область</t>
  </si>
  <si>
    <t>Астраханская область</t>
  </si>
  <si>
    <t>Республика Калмыкия</t>
  </si>
  <si>
    <t>Ростовская область</t>
  </si>
  <si>
    <t>Челябинская область</t>
  </si>
  <si>
    <t>Информация</t>
  </si>
  <si>
    <t>• На рабочем месте должен быть установлен MS Office 2007 SP3, 2010, 2013, 2016 с полной версией MS Excel
• Макросы во время работы должны быть включены (!)
• Для корректной работы отчёта требуется выбрать низкий уровень безопасности
(В меню MS Excel 2007/2010/2013/2016: Параметры Excel | Центр управления безопасностью | Параметры центра управления безопасностью | Параметры макросов | Включить все макросы | ОК)
• Если Вы работаете в табличном процессоре MS Excel 2007 и выше, то можете использовать для работы формат XLSB (Двоичная книга Excel). При работе в формате XLSB заметно быстрее происходит сохранение файла, а также уменьшается размер по сравнению с форматами XLS и XLSM
• Не рекомендуется снимать защиту с листов и каким-либо образом модифицировать защищаемые формулы и расчётные поля, в противном случае, отчёт будет отклонён системой
• При сохранении не следует выбирать формат XLSX (Книга Excel), так как в указанном формате макросы, необходимые для работы отчёта, безвозвратно удаляются</t>
  </si>
  <si>
    <t xml:space="preserve"> - с выбором значений до двойному клику</t>
  </si>
  <si>
    <t>Обратиться за помощью в службу технической поддержки</t>
  </si>
  <si>
    <t>Инструкция по загрузке сопроводительных материалов</t>
  </si>
  <si>
    <t>Инструкция по работе с отчетной формой</t>
  </si>
  <si>
    <t>первичное раскрытие информации</t>
  </si>
  <si>
    <t>изменения в раскрытой ранее информации</t>
  </si>
  <si>
    <t>Отсутствует Интернет в границах территории МО, где организация осуществляет регулируемые виды деятельности</t>
  </si>
  <si>
    <r>
      <t xml:space="preserve">Форма 1.0.2 Информация о публикации в печатных изданиях </t>
    </r>
    <r>
      <rPr>
        <vertAlign val="superscript"/>
        <sz val="10"/>
        <rFont val="Tahoma"/>
        <family val="2"/>
        <charset val="204"/>
      </rPr>
      <t>2</t>
    </r>
  </si>
  <si>
    <t>Параметры формы</t>
  </si>
  <si>
    <t>Описание параметров формы</t>
  </si>
  <si>
    <t>Форма публикации</t>
  </si>
  <si>
    <t>Официальное печатное издание</t>
  </si>
  <si>
    <t>Номер</t>
  </si>
  <si>
    <t>Дата выпуска</t>
  </si>
  <si>
    <t>Ссылка на документ</t>
  </si>
  <si>
    <t>В колонке «Дата выпуска» дата выпуска печатного издания указывается в виде «ДД.ММ.ГГГГ».
В колонке «Ссылка на документ» указывается ссылка на отсканированную копию печатного издания, предварительно загруженную в хранилище федеральной государственной информационной системы «Единая информационно-аналитическая система «Федеральный орган регулирования - региональные органы регулирования - субъекты регулирования» (далее – ФГИС ЕИАС), с опубликованной информацией.
В случае публикации информации в нескольких печатных изданиях информация по каждому из них указывается в отдельной строке.</t>
  </si>
  <si>
    <r>
      <rPr>
        <vertAlign val="superscript"/>
        <sz val="9"/>
        <rFont val="Tahoma"/>
        <family val="2"/>
        <charset val="204"/>
      </rPr>
      <t>2</t>
    </r>
    <r>
      <rPr>
        <sz val="9"/>
        <rFont val="Tahoma"/>
        <family val="2"/>
        <charset val="204"/>
      </rPr>
      <t xml:space="preserve"> В данной форме публикуется информация по каждой из форм раскрытия, данные в которой относятся к муниципальному образованию, в котором отсутствует доступ в информационно-телекоммуникационную сеть «Интернет» (далее – сеть «Интернет»).</t>
    </r>
  </si>
  <si>
    <t>et_List04</t>
  </si>
  <si>
    <t>Перечень форм
(kind_of_forms)</t>
  </si>
  <si>
    <t>Форма 1.0.1</t>
  </si>
  <si>
    <t>Основные параметры раскрываемой информации</t>
  </si>
  <si>
    <t>Перечень муниципальных районов и муниципальных образований (территорий действия тарифа)</t>
  </si>
  <si>
    <t>Территория действия тарифа</t>
  </si>
  <si>
    <t>размерженный МР</t>
  </si>
  <si>
    <t>флаг используемости территории на листе Перечень тарифов</t>
  </si>
  <si>
    <t>копия территорий</t>
  </si>
  <si>
    <t>МР (ОКТМО)</t>
  </si>
  <si>
    <t>Добавить территорию действия тарифа</t>
  </si>
  <si>
    <t>0</t>
  </si>
  <si>
    <t>Причины отказа в подключении</t>
  </si>
  <si>
    <t>ед</t>
  </si>
  <si>
    <t>5.0</t>
  </si>
  <si>
    <t>Наименование параметра</t>
  </si>
  <si>
    <r>
      <t xml:space="preserve">Форма 1.0.1 Основные параметры раскрываемой информации </t>
    </r>
    <r>
      <rPr>
        <vertAlign val="superscript"/>
        <sz val="9"/>
        <rFont val="Tahoma"/>
        <family val="2"/>
        <charset val="204"/>
      </rPr>
      <t>1</t>
    </r>
  </si>
  <si>
    <t>Дата заполнения/внесения изменений</t>
  </si>
  <si>
    <t>Указывается календарная дата первичного заполнения или внесения изменений в форму в виде «ДД.ММ.ГГГГ».</t>
  </si>
  <si>
    <t>Наименование централизованной системы коммунальной инфраструктуры</t>
  </si>
  <si>
    <t>Наименование регулируемого вида деятельности</t>
  </si>
  <si>
    <t>Указывается наименование вида регулируемой деятельности.</t>
  </si>
  <si>
    <t>Территория оказания услуги по регулируемому виду деятельности</t>
  </si>
  <si>
    <t>x</t>
  </si>
  <si>
    <t>Указывается наименование субъекта Российской Федерации</t>
  </si>
  <si>
    <t>муниципальный район</t>
  </si>
  <si>
    <t>Указывается наименование муниципального района, на территории которого организация оказывает услуги по регулируемому виду деятельности.</t>
  </si>
  <si>
    <t>муниципальное образование</t>
  </si>
  <si>
    <r>
      <t xml:space="preserve">  </t>
    </r>
    <r>
      <rPr>
        <vertAlign val="superscript"/>
        <sz val="9"/>
        <rFont val="Tahoma"/>
        <family val="2"/>
        <charset val="204"/>
      </rPr>
      <t>1</t>
    </r>
    <r>
      <rPr>
        <sz val="9"/>
        <rFont val="Tahoma"/>
        <family val="2"/>
        <charset val="204"/>
      </rPr>
      <t xml:space="preserve"> Информация по данной форме публикуется при раскрытии информации по каждой из форм.</t>
    </r>
  </si>
  <si>
    <t>2.1</t>
  </si>
  <si>
    <t>3.1</t>
  </si>
  <si>
    <t>4.1</t>
  </si>
  <si>
    <t>4.1.1.1</t>
  </si>
  <si>
    <t>4.1.1.1.1</t>
  </si>
  <si>
    <t>et_List02_st</t>
  </si>
  <si>
    <t>et_List02_ter</t>
  </si>
  <si>
    <t>et_List02_mr</t>
  </si>
  <si>
    <t>et_List02_mo</t>
  </si>
  <si>
    <t>Форма 1.0.2</t>
  </si>
  <si>
    <t>modList04</t>
  </si>
  <si>
    <t>REESTR_MO_FILTER</t>
  </si>
  <si>
    <t>5.1</t>
  </si>
  <si>
    <t>Архангельская область</t>
  </si>
  <si>
    <t>Брянская область</t>
  </si>
  <si>
    <t>Владимирская область</t>
  </si>
  <si>
    <t>Вологодская область</t>
  </si>
  <si>
    <t>Воронежская область</t>
  </si>
  <si>
    <t>г.Байконур</t>
  </si>
  <si>
    <t>г. Москва</t>
  </si>
  <si>
    <t>г.Санкт-Петербург</t>
  </si>
  <si>
    <t>Забайкальский край</t>
  </si>
  <si>
    <t>Ивановская область</t>
  </si>
  <si>
    <t>Иркутская область</t>
  </si>
  <si>
    <t>Камчатский край</t>
  </si>
  <si>
    <t>Карачаево-Черкесская республика</t>
  </si>
  <si>
    <t>Кировская область</t>
  </si>
  <si>
    <t>Курганская область</t>
  </si>
  <si>
    <t>Курская область</t>
  </si>
  <si>
    <t>Липецкая область</t>
  </si>
  <si>
    <t>Магаданская область</t>
  </si>
  <si>
    <t>Московская область</t>
  </si>
  <si>
    <t>Мурманская область</t>
  </si>
  <si>
    <t>Ненецкий автономный округ</t>
  </si>
  <si>
    <t>Новгородская область</t>
  </si>
  <si>
    <t>Орловская область</t>
  </si>
  <si>
    <t>Пензенская область</t>
  </si>
  <si>
    <t>Приморский край</t>
  </si>
  <si>
    <t>Псковская область</t>
  </si>
  <si>
    <t>Республика Адыгея</t>
  </si>
  <si>
    <t>Республика Алтай</t>
  </si>
  <si>
    <t>Республика Ингушетия</t>
  </si>
  <si>
    <t>Республика Коми</t>
  </si>
  <si>
    <t>Республика Марий Эл</t>
  </si>
  <si>
    <t>Республика Мордовия</t>
  </si>
  <si>
    <t>Республика Саха (Якутия)</t>
  </si>
  <si>
    <t>Республика Северная Осетия-Алания</t>
  </si>
  <si>
    <t>Республика Тыва</t>
  </si>
  <si>
    <t>Республика Хакасия</t>
  </si>
  <si>
    <t>Саратовская область</t>
  </si>
  <si>
    <t>Сахалинская область</t>
  </si>
  <si>
    <t>Свердловская область</t>
  </si>
  <si>
    <t>Смоленская область</t>
  </si>
  <si>
    <t>Тамбовская область</t>
  </si>
  <si>
    <t>Чеченская республика</t>
  </si>
  <si>
    <t>Чукотский автономный округ</t>
  </si>
  <si>
    <t>Ямало-Ненецкий автономный округ</t>
  </si>
  <si>
    <t>Ярославская область</t>
  </si>
  <si>
    <t>FAS.JKH.OPEN.INFO.QUARTER.HVS</t>
  </si>
  <si>
    <t>ХВС</t>
  </si>
  <si>
    <t>VS</t>
  </si>
  <si>
    <t>Указывается наименование и код муниципального района, муниципального образования в соответствии с Общероссийским классификатором территорий муниципальных образований (далее - ОКТМО), входящего в муниципальный район, на территории которого организация оказывает услуги по регулируемому виду деятельности.
В случае оказания услуг по регулируемому виду деятельности на территории нескольких муниципальных районов (муниципальных образований) данные по каждому их них указываются в отдельной строке.</t>
  </si>
  <si>
    <t xml:space="preserve">Указывается наименование централизованной системы холодного водоснабжения/горячего водоснабжения/водоотведения/теплоснабжения, к которой относится размещаемая информация.
В случае наличия нескольких централизованных систем коммунальной инфраструктуры, информация по каждой из них указывается в отдельной строке. </t>
  </si>
  <si>
    <t>Дифференциация по централизованным системам коммунальной инфраструктуры</t>
  </si>
  <si>
    <t>Добавить централизованную систему коммунальной инфраструктуры</t>
  </si>
  <si>
    <t>Наименование организации</t>
  </si>
  <si>
    <t>Наименование филиала</t>
  </si>
  <si>
    <t>Условное наименование централизованной системы коммунальной инфраструктуры для целей идентификации.</t>
  </si>
  <si>
    <t>В случае, если регулируемыми организациями оказываются услуги по нескольким технологически не связанным между собой  централизованным системам коммунальной инфраструктуры и если в отношении указанных централизованных систем устанавливаются различные тарифы, то информация раскрывается отдельно по каждой централизованной системе коммунальной инфраструктуры.</t>
  </si>
  <si>
    <t>Резерв мощности централизованной системы горячего водоснабжения в течение квартала, в том числе:</t>
  </si>
  <si>
    <t>Указывается количество поданных заявок на подключение (технологическое присоединение) к централизованной системе горячего водоснабжения в течение отчетного квартала.</t>
  </si>
  <si>
    <t>Указывается количество исполненных заявок на подключение (технологическое присоединение) к централизованной системе горячего водоснабжения в течение отчетного квартала.</t>
  </si>
  <si>
    <t>Указывается количество заявок с решением об отказе в подключении (технологическом присоединении) к централизованной системе горячего водоснабжения в течение отчетного квартала.</t>
  </si>
  <si>
    <t>Указывается текстовое описание причин принятия решений об отказе в подключении (технологическом присоединении) к централизованной системе горячего водоснабжения.
Не заполняется в случае, если решения об отказе в подключении (технологическом присоединении) в течение отчетного периода не принимались.</t>
  </si>
  <si>
    <t>Указывается резерв мощности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</si>
  <si>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Указывается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резерве мощности таких систем указывается в отношении каждой централизованной системы горячего водоснабжения в отдельных строках.</t>
  </si>
  <si>
    <t>Добавить централизованную систему горячего водоснабжения</t>
  </si>
  <si>
    <t>Форма 1.7</t>
  </si>
  <si>
    <t>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t>
  </si>
  <si>
    <t>Проверка доступных обновлений...</t>
  </si>
  <si>
    <t>Нет доступных обновлений для отчёта с кодом FAS.JKH.OPEN.INFO.QUARTER.GVS!</t>
  </si>
  <si>
    <t>04.10.2019</t>
  </si>
  <si>
    <t>https://portal.eias.ru/Portal/DownloadPage.aspx?type=12&amp;guid=????????-????-????-????-????????????</t>
  </si>
  <si>
    <t>https://eias.fstrf.ru/disclo/get_file?p_guid=????????-????-????-????-????????????</t>
  </si>
  <si>
    <t>Горячее водоснабжение</t>
  </si>
  <si>
    <t>Транспортировка</t>
  </si>
  <si>
    <t>Подключение (технологическое присоединение) к централизованной системе горячего водоснабжения</t>
  </si>
  <si>
    <t>REGION_ID</t>
  </si>
  <si>
    <t>REGION_NAME</t>
  </si>
  <si>
    <t>RST_ORG_ID</t>
  </si>
  <si>
    <t>ORG_NAME</t>
  </si>
  <si>
    <t>INN_NAME</t>
  </si>
  <si>
    <t>KPP_NAME</t>
  </si>
  <si>
    <t>ORG_START_DATE</t>
  </si>
  <si>
    <t>ORG_END_DATE</t>
  </si>
  <si>
    <t>2648</t>
  </si>
  <si>
    <t>26405782</t>
  </si>
  <si>
    <t>АО "Вынгапуровский тепловодоканал"</t>
  </si>
  <si>
    <t>8905045443</t>
  </si>
  <si>
    <t>890501001</t>
  </si>
  <si>
    <t>26361309</t>
  </si>
  <si>
    <t>АО "Салехардэнерго"</t>
  </si>
  <si>
    <t>8901030855</t>
  </si>
  <si>
    <t>890101001</t>
  </si>
  <si>
    <t>26405756</t>
  </si>
  <si>
    <t>АО "Уренгойтеплогенерация-1"</t>
  </si>
  <si>
    <t>8904057830</t>
  </si>
  <si>
    <t>890401001</t>
  </si>
  <si>
    <t>26318629</t>
  </si>
  <si>
    <t>АО "Харп-Энерго-Газ"</t>
  </si>
  <si>
    <t>8901016850</t>
  </si>
  <si>
    <t>890801001</t>
  </si>
  <si>
    <t>26383121</t>
  </si>
  <si>
    <t>АО "Энерго-Газ-Ноябрьск"</t>
  </si>
  <si>
    <t>8905033649</t>
  </si>
  <si>
    <t>27664323</t>
  </si>
  <si>
    <t>АО "Ямалкоммунэнерго" филиал в Надымском районе</t>
  </si>
  <si>
    <t>8901025421</t>
  </si>
  <si>
    <t>890343001</t>
  </si>
  <si>
    <t>26-03-2012 00:00:00</t>
  </si>
  <si>
    <t>28507609</t>
  </si>
  <si>
    <t>АО "Ямалкоммунэнерго" филиал в Пуровском районе "Тепло"</t>
  </si>
  <si>
    <t>891101001</t>
  </si>
  <si>
    <t>24-04-2014 00:00:00</t>
  </si>
  <si>
    <t>28153479</t>
  </si>
  <si>
    <t>АО "Ямалкоммунэнерго" филиал в Тазовском районе</t>
  </si>
  <si>
    <t>891000354</t>
  </si>
  <si>
    <t>07-06-2013 00:00:00</t>
  </si>
  <si>
    <t>28137162</t>
  </si>
  <si>
    <t>АО "Ямалкоммунэнерго" филиал в г.Губкинский</t>
  </si>
  <si>
    <t>891143003</t>
  </si>
  <si>
    <t>28149145</t>
  </si>
  <si>
    <t>АО "Ямалкоммунэнерго" филиал в г.Муравленко "Тепло"</t>
  </si>
  <si>
    <t>890543001</t>
  </si>
  <si>
    <t>22-05-2013 00:00:00</t>
  </si>
  <si>
    <t>26405784</t>
  </si>
  <si>
    <t>Вынгапуровское ЛПУ МГ ООО "Газпром трансгаз Сургут"</t>
  </si>
  <si>
    <t>8617002073</t>
  </si>
  <si>
    <t>890503001</t>
  </si>
  <si>
    <t>26405791</t>
  </si>
  <si>
    <t>Лонг-Юганское ЛПУ МГ ООО "Газпром трансгаз Югорск"</t>
  </si>
  <si>
    <t>8622000931</t>
  </si>
  <si>
    <t>890302002</t>
  </si>
  <si>
    <t>30803234</t>
  </si>
  <si>
    <t>МП "Полярный круг"  МО г. Салехард</t>
  </si>
  <si>
    <t>8901009444</t>
  </si>
  <si>
    <t>07-07-2016 00:00:00</t>
  </si>
  <si>
    <t>26361334</t>
  </si>
  <si>
    <t>МУП "Муравленковские коммунальные системы"</t>
  </si>
  <si>
    <t>8906006976</t>
  </si>
  <si>
    <t>890601001</t>
  </si>
  <si>
    <t>26537588</t>
  </si>
  <si>
    <t>Надымский филиал ООО "Газпром энерго"</t>
  </si>
  <si>
    <t>7736186950</t>
  </si>
  <si>
    <t>890302001</t>
  </si>
  <si>
    <t>25-12-2005 00:00:00</t>
  </si>
  <si>
    <t>26360366</t>
  </si>
  <si>
    <t>Ноябрьский филиал ОАО "Аэропорт Сургут"</t>
  </si>
  <si>
    <t>8602060523</t>
  </si>
  <si>
    <t>27664315</t>
  </si>
  <si>
    <t>ООО "НадымЖилКомсервис"</t>
  </si>
  <si>
    <t>8903031935</t>
  </si>
  <si>
    <t>890301001</t>
  </si>
  <si>
    <t>26361332</t>
  </si>
  <si>
    <t>ООО "Ноябрьсктеплонефть"</t>
  </si>
  <si>
    <t>8905032483</t>
  </si>
  <si>
    <t>26361349</t>
  </si>
  <si>
    <t>ООО "Ямал-Энерго"</t>
  </si>
  <si>
    <t>8912002546</t>
  </si>
  <si>
    <t>891201001</t>
  </si>
  <si>
    <t>26405814</t>
  </si>
  <si>
    <t>ООО ЭК "Тепло-Водо-Электро-Сервис"</t>
  </si>
  <si>
    <t>8912002592</t>
  </si>
  <si>
    <t>26361318</t>
  </si>
  <si>
    <t>ПАО "Надымское предприятие железнодорожного транспорта"</t>
  </si>
  <si>
    <t>8903006946</t>
  </si>
  <si>
    <t>26405792</t>
  </si>
  <si>
    <t>Приозерное ЛПУ МГ ООО "Газпром трансгаз Югорск"</t>
  </si>
  <si>
    <t>890302005</t>
  </si>
  <si>
    <t>26405812</t>
  </si>
  <si>
    <t>Пурпейское ЛПУ МГ ООО "Газпром трансгаз Сургут"</t>
  </si>
  <si>
    <t>891103001</t>
  </si>
  <si>
    <t>26360995</t>
  </si>
  <si>
    <t>Свердловская дирекция по тепловодоснабжению-структурное подразделение Центральной дирекции по тепловодоснабжению ОАО "РЖД"</t>
  </si>
  <si>
    <t>7708503727</t>
  </si>
  <si>
    <t>880231001</t>
  </si>
  <si>
    <t>26405794</t>
  </si>
  <si>
    <t>Ягельное ЛПУ МГ ООО "Газпром трансгаз Югорск"</t>
  </si>
  <si>
    <t>890302008</t>
  </si>
  <si>
    <t>№</t>
  </si>
  <si>
    <t>HOT_VS</t>
  </si>
  <si>
    <t>Тюменская область, Ямало-Ненецкий автономный округ, 629007, город Салехард, улица Свердлова дом 39, а/я 42</t>
  </si>
  <si>
    <t>Стратий Юрий Федорович</t>
  </si>
  <si>
    <t>Яминов Азат Даниялович</t>
  </si>
  <si>
    <t>инженер ПТО</t>
  </si>
  <si>
    <t>8(34922)5-44-81</t>
  </si>
  <si>
    <t>gruppatp@mail.ru</t>
  </si>
  <si>
    <t>04.10.2019 11:56:35</t>
  </si>
  <si>
    <t>Красноселькупский муниципальный район</t>
  </si>
  <si>
    <t>71913000</t>
  </si>
  <si>
    <t>Толькинское</t>
  </si>
  <si>
    <t>71913412</t>
  </si>
  <si>
    <t>село Красноселькуп</t>
  </si>
  <si>
    <t>71913406</t>
  </si>
  <si>
    <t>село Ратта</t>
  </si>
  <si>
    <t>71913403</t>
  </si>
  <si>
    <t>Надымский муниципальный район</t>
  </si>
  <si>
    <t>71916000</t>
  </si>
  <si>
    <t>Кутопьюганское</t>
  </si>
  <si>
    <t>71916402</t>
  </si>
  <si>
    <t>Межселенная территория Надымского муниципального района, кроме городских и сельских поселений, включающая п Ямбург</t>
  </si>
  <si>
    <t>71916701</t>
  </si>
  <si>
    <t>город Надым</t>
  </si>
  <si>
    <t>71916151</t>
  </si>
  <si>
    <t>поселок Заполярный</t>
  </si>
  <si>
    <t>71916153</t>
  </si>
  <si>
    <t>поселок Лонгъюган</t>
  </si>
  <si>
    <t>71916403</t>
  </si>
  <si>
    <t>поселок Пангоды</t>
  </si>
  <si>
    <t>71916156</t>
  </si>
  <si>
    <t>поселок Правохеттинский</t>
  </si>
  <si>
    <t>71916412</t>
  </si>
  <si>
    <t>поселок Приозерный</t>
  </si>
  <si>
    <t>71916414</t>
  </si>
  <si>
    <t>поселок Ягельный</t>
  </si>
  <si>
    <t>71916423</t>
  </si>
  <si>
    <t>село Ныда</t>
  </si>
  <si>
    <t>71916404</t>
  </si>
  <si>
    <t>Приуральский муниципальный район</t>
  </si>
  <si>
    <t>71918000</t>
  </si>
  <si>
    <t>Аксарковское</t>
  </si>
  <si>
    <t>71918403</t>
  </si>
  <si>
    <t>Белоярское</t>
  </si>
  <si>
    <t>71918418</t>
  </si>
  <si>
    <t>поселок Харп</t>
  </si>
  <si>
    <t>71918169</t>
  </si>
  <si>
    <t>село Катравож</t>
  </si>
  <si>
    <t>71918415</t>
  </si>
  <si>
    <t>Пуровский муниципальный район</t>
  </si>
  <si>
    <t>71920000</t>
  </si>
  <si>
    <t>Межселенная территория Пуровского муниципального района, кроме городских и сельских поселений, включающая с Толька</t>
  </si>
  <si>
    <t>71920701</t>
  </si>
  <si>
    <t>Пуровское</t>
  </si>
  <si>
    <t>71920408</t>
  </si>
  <si>
    <t>город Тарко-Сале</t>
  </si>
  <si>
    <t>71920105</t>
  </si>
  <si>
    <t>деревня Харампур</t>
  </si>
  <si>
    <t>71920418</t>
  </si>
  <si>
    <t>поселок Пурпе</t>
  </si>
  <si>
    <t>71920409</t>
  </si>
  <si>
    <t>поселок Уренгой</t>
  </si>
  <si>
    <t>71920159</t>
  </si>
  <si>
    <t>поселок Ханымей</t>
  </si>
  <si>
    <t>71920417</t>
  </si>
  <si>
    <t>село Самбург</t>
  </si>
  <si>
    <t>71920407</t>
  </si>
  <si>
    <t>село Халясавэй</t>
  </si>
  <si>
    <t>71920403</t>
  </si>
  <si>
    <t>Тазовский муниципальный район</t>
  </si>
  <si>
    <t>71923000</t>
  </si>
  <si>
    <t>Межселенная территория Тазовского муниципального района, кроме сельских поселений, включающая д Тадебя-Яха, д Тибей-Сале, д Матюй-Сале, д Юрибей</t>
  </si>
  <si>
    <t>71923701</t>
  </si>
  <si>
    <t>поселок Тазовский</t>
  </si>
  <si>
    <t>71923401</t>
  </si>
  <si>
    <t>село Антипаюта</t>
  </si>
  <si>
    <t>71923403</t>
  </si>
  <si>
    <t>село Газ-Сале</t>
  </si>
  <si>
    <t>71923405</t>
  </si>
  <si>
    <t>село Гыда</t>
  </si>
  <si>
    <t>71923406</t>
  </si>
  <si>
    <t>село Находка</t>
  </si>
  <si>
    <t>71923409</t>
  </si>
  <si>
    <t>Шурышкарский муниципальный район</t>
  </si>
  <si>
    <t>71926000</t>
  </si>
  <si>
    <t>Азовское</t>
  </si>
  <si>
    <t>71926403</t>
  </si>
  <si>
    <t>Горковское</t>
  </si>
  <si>
    <t>71926406</t>
  </si>
  <si>
    <t>Лопхаринское</t>
  </si>
  <si>
    <t>71926409</t>
  </si>
  <si>
    <t>Мужевское</t>
  </si>
  <si>
    <t>71926412</t>
  </si>
  <si>
    <t>Овгортское</t>
  </si>
  <si>
    <t>71926418</t>
  </si>
  <si>
    <t>Шурышкарское</t>
  </si>
  <si>
    <t>71926421</t>
  </si>
  <si>
    <t>село Питляр</t>
  </si>
  <si>
    <t>71926415</t>
  </si>
  <si>
    <t>Ямальский муниципальный район</t>
  </si>
  <si>
    <t>71928000</t>
  </si>
  <si>
    <t>Межселенная территория, кроме сельских поселений, включающая д Тамбей, д Порц-Яха</t>
  </si>
  <si>
    <t>71928701</t>
  </si>
  <si>
    <t>Мыс-Каменское</t>
  </si>
  <si>
    <t>71928404</t>
  </si>
  <si>
    <t>Яр-Салинское</t>
  </si>
  <si>
    <t>71928417</t>
  </si>
  <si>
    <t>село Новый Порт</t>
  </si>
  <si>
    <t>71928414</t>
  </si>
  <si>
    <t>село Панаевск</t>
  </si>
  <si>
    <t>71928405</t>
  </si>
  <si>
    <t>село Салемал</t>
  </si>
  <si>
    <t>71928410</t>
  </si>
  <si>
    <t>село Сеяха</t>
  </si>
  <si>
    <t>71928407</t>
  </si>
  <si>
    <t>город Губкинский</t>
  </si>
  <si>
    <t>71952000</t>
  </si>
  <si>
    <t>город Лабытнанги</t>
  </si>
  <si>
    <t>71953000</t>
  </si>
  <si>
    <t>город Муравленко</t>
  </si>
  <si>
    <t>71955000</t>
  </si>
  <si>
    <t>город Новый Уренгой</t>
  </si>
  <si>
    <t>71956000</t>
  </si>
  <si>
    <t>город Ноябрьск</t>
  </si>
  <si>
    <t>71958000</t>
  </si>
  <si>
    <t>город Салехард</t>
  </si>
  <si>
    <t>71951000</t>
  </si>
  <si>
    <t>МО_ОКТМО</t>
  </si>
  <si>
    <t>город Салехард, город Салехард (71951000);</t>
  </si>
  <si>
    <t>Вид деятельности:_x000D_
  - Горячее водоснабжение_x000D_
_x000D_
Территория оказания услуг:_x000D_
  - без дифференциации_x000D_
_x000D_
Централизованная система горячего водоснабжения:_x000D_
  - наименование отсутствует</t>
  </si>
  <si>
    <t>наименование отсутствует</t>
  </si>
  <si>
    <t>город Салехард (71951000)</t>
  </si>
  <si>
    <t>Резерв мощности централизованной системы горячего водоснабжения:</t>
  </si>
  <si>
    <t>Ресурс не предоставляется</t>
  </si>
</sst>
</file>

<file path=xl/styles.xml><?xml version="1.0" encoding="utf-8"?>
<styleSheet xmlns="http://schemas.openxmlformats.org/spreadsheetml/2006/main">
  <numFmts count="6">
    <numFmt numFmtId="164" formatCode="&quot;$&quot;#,##0_);[Red]\(&quot;$&quot;#,##0\)"/>
    <numFmt numFmtId="165" formatCode="_-* #,##0.00[$€-1]_-;\-* #,##0.00[$€-1]_-;_-* &quot;-&quot;??[$€-1]_-"/>
    <numFmt numFmtId="166" formatCode="000000"/>
    <numFmt numFmtId="167" formatCode="#,##0.0"/>
    <numFmt numFmtId="168" formatCode="#,##0.000"/>
    <numFmt numFmtId="169" formatCode="#,##0.0000"/>
  </numFmts>
  <fonts count="102">
    <font>
      <sz val="9"/>
      <color indexed="8"/>
      <name val="Tahoma"/>
      <family val="2"/>
      <charset val="204"/>
    </font>
    <font>
      <sz val="10"/>
      <name val="Arial Cyr"/>
      <charset val="204"/>
    </font>
    <font>
      <sz val="10"/>
      <name val="Helv"/>
    </font>
    <font>
      <sz val="10"/>
      <name val="MS Sans Serif"/>
      <family val="2"/>
      <charset val="204"/>
    </font>
    <font>
      <sz val="8"/>
      <name val="Helv"/>
      <charset val="204"/>
    </font>
    <font>
      <sz val="9"/>
      <name val="Tahoma"/>
      <family val="2"/>
      <charset val="204"/>
    </font>
    <font>
      <sz val="12"/>
      <name val="Arial"/>
      <family val="2"/>
      <charset val="204"/>
    </font>
    <font>
      <b/>
      <sz val="9"/>
      <name val="Tahoma"/>
      <family val="2"/>
      <charset val="204"/>
    </font>
    <font>
      <sz val="8"/>
      <name val="Tahoma"/>
      <family val="2"/>
      <charset val="204"/>
    </font>
    <font>
      <sz val="8"/>
      <name val="Arial Cyr"/>
      <charset val="204"/>
    </font>
    <font>
      <sz val="9"/>
      <color indexed="9"/>
      <name val="Tahoma"/>
      <family val="2"/>
      <charset val="204"/>
    </font>
    <font>
      <b/>
      <u/>
      <sz val="9"/>
      <color indexed="12"/>
      <name val="Tahoma"/>
      <family val="2"/>
      <charset val="204"/>
    </font>
    <font>
      <sz val="9"/>
      <name val="Tahoma"/>
      <family val="2"/>
      <charset val="204"/>
    </font>
    <font>
      <sz val="11"/>
      <color indexed="62"/>
      <name val="Calibri"/>
      <family val="2"/>
      <charset val="204"/>
    </font>
    <font>
      <sz val="10"/>
      <color indexed="8"/>
      <name val="Tahoma"/>
      <family val="2"/>
      <charset val="204"/>
    </font>
    <font>
      <sz val="8"/>
      <name val="Palatino"/>
      <family val="1"/>
    </font>
    <font>
      <u/>
      <sz val="10"/>
      <color indexed="36"/>
      <name val="Arial Cyr"/>
      <charset val="204"/>
    </font>
    <font>
      <u/>
      <sz val="10"/>
      <color indexed="12"/>
      <name val="Arial Cyr"/>
      <charset val="204"/>
    </font>
    <font>
      <sz val="10"/>
      <name val="Tahoma"/>
      <family val="2"/>
      <charset val="204"/>
    </font>
    <font>
      <b/>
      <sz val="10"/>
      <name val="Tahoma"/>
      <family val="2"/>
      <charset val="204"/>
    </font>
    <font>
      <b/>
      <sz val="10"/>
      <color indexed="8"/>
      <name val="Tahoma"/>
      <family val="2"/>
      <charset val="204"/>
    </font>
    <font>
      <sz val="11"/>
      <color indexed="8"/>
      <name val="Calibri"/>
      <family val="2"/>
      <charset val="204"/>
    </font>
    <font>
      <sz val="9"/>
      <color indexed="10"/>
      <name val="Tahoma"/>
      <family val="2"/>
      <charset val="204"/>
    </font>
    <font>
      <sz val="11"/>
      <color indexed="8"/>
      <name val="Marlett"/>
      <charset val="2"/>
    </font>
    <font>
      <sz val="9"/>
      <color indexed="60"/>
      <name val="Tahoma"/>
      <family val="2"/>
      <charset val="204"/>
    </font>
    <font>
      <b/>
      <u/>
      <sz val="9"/>
      <color indexed="62"/>
      <name val="Tahoma"/>
      <family val="2"/>
      <charset val="204"/>
    </font>
    <font>
      <b/>
      <sz val="14"/>
      <name val="Franklin Gothic Medium"/>
      <family val="2"/>
      <charset val="204"/>
    </font>
    <font>
      <sz val="9"/>
      <color indexed="55"/>
      <name val="Tahoma"/>
      <family val="2"/>
      <charset val="204"/>
    </font>
    <font>
      <sz val="8"/>
      <name val="Arial"/>
      <family val="2"/>
      <charset val="204"/>
    </font>
    <font>
      <b/>
      <u/>
      <sz val="11"/>
      <color indexed="12"/>
      <name val="Arial"/>
      <family val="2"/>
      <charset val="204"/>
    </font>
    <font>
      <sz val="11"/>
      <name val="Wingdings 2"/>
      <family val="1"/>
      <charset val="2"/>
    </font>
    <font>
      <sz val="11"/>
      <color indexed="55"/>
      <name val="Wingdings 2"/>
      <family val="1"/>
      <charset val="2"/>
    </font>
    <font>
      <sz val="9"/>
      <color indexed="8"/>
      <name val="Tahoma"/>
      <family val="2"/>
      <charset val="204"/>
    </font>
    <font>
      <b/>
      <sz val="9"/>
      <color indexed="8"/>
      <name val="Tahoma"/>
      <family val="2"/>
      <charset val="204"/>
    </font>
    <font>
      <u/>
      <sz val="9"/>
      <color indexed="12"/>
      <name val="Tahoma"/>
      <family val="2"/>
      <charset val="204"/>
    </font>
    <font>
      <sz val="9"/>
      <color indexed="11"/>
      <name val="Tahoma"/>
      <family val="2"/>
      <charset val="204"/>
    </font>
    <font>
      <sz val="11"/>
      <name val="Tahoma"/>
      <family val="2"/>
      <charset val="204"/>
    </font>
    <font>
      <sz val="10"/>
      <name val="Helv"/>
      <charset val="204"/>
    </font>
    <font>
      <vertAlign val="superscript"/>
      <sz val="10"/>
      <name val="Tahoma"/>
      <family val="2"/>
      <charset val="204"/>
    </font>
    <font>
      <sz val="9"/>
      <color indexed="62"/>
      <name val="Tahoma"/>
      <family val="2"/>
      <charset val="204"/>
    </font>
    <font>
      <sz val="8"/>
      <color indexed="8"/>
      <name val="Tahoma"/>
      <family val="2"/>
      <charset val="204"/>
    </font>
    <font>
      <b/>
      <sz val="11"/>
      <color indexed="8"/>
      <name val="Calibri"/>
      <family val="2"/>
      <charset val="204"/>
    </font>
    <font>
      <vertAlign val="superscript"/>
      <sz val="9"/>
      <color indexed="9"/>
      <name val="Tahoma"/>
      <family val="2"/>
      <charset val="204"/>
    </font>
    <font>
      <sz val="8"/>
      <color indexed="9"/>
      <name val="Tahoma"/>
      <family val="2"/>
      <charset val="204"/>
    </font>
    <font>
      <sz val="8"/>
      <color indexed="55"/>
      <name val="Tahoma"/>
      <family val="2"/>
      <charset val="204"/>
    </font>
    <font>
      <sz val="9"/>
      <color indexed="23"/>
      <name val="Wingdings 2"/>
      <family val="1"/>
      <charset val="2"/>
    </font>
    <font>
      <sz val="12"/>
      <name val="Marlett"/>
      <charset val="2"/>
    </font>
    <font>
      <sz val="12"/>
      <color indexed="9"/>
      <name val="Tahoma"/>
      <family val="2"/>
      <charset val="204"/>
    </font>
    <font>
      <sz val="12"/>
      <name val="Tahoma"/>
      <family val="2"/>
      <charset val="204"/>
    </font>
    <font>
      <sz val="12"/>
      <color indexed="8"/>
      <name val="Tahoma"/>
      <family val="2"/>
      <charset val="204"/>
    </font>
    <font>
      <u/>
      <sz val="9"/>
      <color rgb="FF333399"/>
      <name val="Tahoma"/>
      <family val="2"/>
      <charset val="204"/>
    </font>
    <font>
      <sz val="11"/>
      <color theme="1"/>
      <name val="Calibri"/>
      <family val="2"/>
      <scheme val="minor"/>
    </font>
    <font>
      <sz val="9"/>
      <color theme="0"/>
      <name val="Tahoma"/>
      <family val="2"/>
      <charset val="204"/>
    </font>
    <font>
      <sz val="8"/>
      <color theme="1"/>
      <name val="Tahoma"/>
      <family val="2"/>
      <charset val="204"/>
    </font>
    <font>
      <sz val="9"/>
      <color theme="1"/>
      <name val="Tahoma"/>
      <family val="2"/>
      <charset val="204"/>
    </font>
    <font>
      <b/>
      <sz val="11"/>
      <color theme="0"/>
      <name val="Calibri"/>
      <family val="2"/>
      <charset val="204"/>
    </font>
    <font>
      <sz val="1"/>
      <color theme="0"/>
      <name val="Tahoma"/>
      <family val="2"/>
      <charset val="204"/>
    </font>
    <font>
      <sz val="11"/>
      <color theme="0"/>
      <name val="Wingdings 2"/>
      <family val="1"/>
      <charset val="2"/>
    </font>
    <font>
      <sz val="12"/>
      <color theme="0"/>
      <name val="Tahoma"/>
      <family val="2"/>
      <charset val="204"/>
    </font>
    <font>
      <b/>
      <sz val="12"/>
      <color theme="0"/>
      <name val="Calibri"/>
      <family val="2"/>
      <charset val="204"/>
    </font>
    <font>
      <b/>
      <u/>
      <sz val="9"/>
      <color rgb="FF333399"/>
      <name val="Tahoma"/>
      <family val="2"/>
      <charset val="204"/>
    </font>
    <font>
      <b/>
      <sz val="18"/>
      <color theme="3"/>
      <name val="Cambria"/>
      <family val="2"/>
      <charset val="204"/>
      <scheme val="major"/>
    </font>
    <font>
      <b/>
      <sz val="15"/>
      <color theme="3"/>
      <name val="Tahoma"/>
      <family val="2"/>
      <charset val="204"/>
    </font>
    <font>
      <b/>
      <sz val="13"/>
      <color theme="3"/>
      <name val="Tahoma"/>
      <family val="2"/>
      <charset val="204"/>
    </font>
    <font>
      <b/>
      <sz val="11"/>
      <color theme="3"/>
      <name val="Tahoma"/>
      <family val="2"/>
      <charset val="204"/>
    </font>
    <font>
      <sz val="9"/>
      <color rgb="FF006100"/>
      <name val="Tahoma"/>
      <family val="2"/>
      <charset val="204"/>
    </font>
    <font>
      <sz val="9"/>
      <color rgb="FF9C0006"/>
      <name val="Tahoma"/>
      <family val="2"/>
      <charset val="204"/>
    </font>
    <font>
      <sz val="9"/>
      <color rgb="FF9C6500"/>
      <name val="Tahoma"/>
      <family val="2"/>
      <charset val="204"/>
    </font>
    <font>
      <b/>
      <sz val="9"/>
      <color rgb="FF3F3F3F"/>
      <name val="Tahoma"/>
      <family val="2"/>
      <charset val="204"/>
    </font>
    <font>
      <b/>
      <sz val="9"/>
      <color rgb="FFFA7D00"/>
      <name val="Tahoma"/>
      <family val="2"/>
      <charset val="204"/>
    </font>
    <font>
      <sz val="9"/>
      <color rgb="FFFA7D00"/>
      <name val="Tahoma"/>
      <family val="2"/>
      <charset val="204"/>
    </font>
    <font>
      <b/>
      <sz val="9"/>
      <color theme="0"/>
      <name val="Tahoma"/>
      <family val="2"/>
      <charset val="204"/>
    </font>
    <font>
      <sz val="9"/>
      <color rgb="FFFF0000"/>
      <name val="Tahoma"/>
      <family val="2"/>
      <charset val="204"/>
    </font>
    <font>
      <i/>
      <sz val="9"/>
      <color rgb="FF7F7F7F"/>
      <name val="Tahoma"/>
      <family val="2"/>
      <charset val="204"/>
    </font>
    <font>
      <b/>
      <sz val="9"/>
      <color theme="1"/>
      <name val="Tahoma"/>
      <family val="2"/>
      <charset val="204"/>
    </font>
    <font>
      <u/>
      <sz val="10"/>
      <color indexed="12"/>
      <name val="Times New Roman Cyr"/>
      <charset val="204"/>
    </font>
    <font>
      <sz val="10"/>
      <color theme="1"/>
      <name val="Arial Cyr"/>
      <family val="2"/>
      <charset val="204"/>
    </font>
    <font>
      <sz val="11"/>
      <color theme="1"/>
      <name val="Calibri"/>
      <family val="2"/>
      <charset val="204"/>
      <scheme val="minor"/>
    </font>
    <font>
      <sz val="18"/>
      <name val="Tahoma"/>
      <family val="2"/>
      <charset val="204"/>
    </font>
    <font>
      <b/>
      <sz val="9"/>
      <color indexed="9"/>
      <name val="Tahoma"/>
      <family val="2"/>
      <charset val="204"/>
    </font>
    <font>
      <vertAlign val="superscript"/>
      <sz val="9"/>
      <name val="Tahoma"/>
      <family val="2"/>
      <charset val="204"/>
    </font>
    <font>
      <sz val="5"/>
      <color theme="0"/>
      <name val="Tahoma"/>
      <family val="2"/>
      <charset val="204"/>
    </font>
    <font>
      <sz val="5"/>
      <color rgb="FFFF0000"/>
      <name val="Tahoma"/>
      <family val="2"/>
      <charset val="204"/>
    </font>
    <font>
      <sz val="9"/>
      <color rgb="FFBCBCBC"/>
      <name val="Tahoma"/>
      <family val="2"/>
      <charset val="204"/>
    </font>
    <font>
      <sz val="9"/>
      <color indexed="81"/>
      <name val="Tahoma"/>
      <family val="2"/>
      <charset val="204"/>
    </font>
    <font>
      <sz val="11"/>
      <color indexed="9"/>
      <name val="Calibri"/>
      <family val="2"/>
      <charset val="204"/>
    </font>
    <font>
      <b/>
      <sz val="10"/>
      <color indexed="62"/>
      <name val="Tahoma"/>
      <family val="2"/>
      <charset val="204"/>
    </font>
    <font>
      <sz val="13"/>
      <name val="Tahoma"/>
      <family val="2"/>
      <charset val="204"/>
    </font>
    <font>
      <b/>
      <sz val="11"/>
      <color indexed="63"/>
      <name val="Calibri"/>
      <family val="2"/>
      <charset val="204"/>
    </font>
    <font>
      <b/>
      <sz val="11"/>
      <color indexed="52"/>
      <name val="Calibri"/>
      <family val="2"/>
      <charset val="204"/>
    </font>
    <font>
      <b/>
      <sz val="15"/>
      <color indexed="62"/>
      <name val="Calibri"/>
      <family val="2"/>
      <charset val="204"/>
    </font>
    <font>
      <b/>
      <sz val="13"/>
      <color indexed="62"/>
      <name val="Calibri"/>
      <family val="2"/>
      <charset val="204"/>
    </font>
    <font>
      <b/>
      <sz val="11"/>
      <color indexed="62"/>
      <name val="Calibri"/>
      <family val="2"/>
      <charset val="204"/>
    </font>
    <font>
      <b/>
      <sz val="11"/>
      <color indexed="9"/>
      <name val="Calibri"/>
      <family val="2"/>
      <charset val="204"/>
    </font>
    <font>
      <b/>
      <sz val="18"/>
      <color indexed="62"/>
      <name val="Cambria"/>
      <family val="2"/>
      <charset val="204"/>
    </font>
    <font>
      <sz val="11"/>
      <color indexed="60"/>
      <name val="Calibri"/>
      <family val="2"/>
      <charset val="204"/>
    </font>
    <font>
      <sz val="8"/>
      <color indexed="11"/>
      <name val="Tahoma"/>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53"/>
      <name val="Calibri"/>
      <family val="2"/>
      <charset val="204"/>
    </font>
    <font>
      <sz val="11"/>
      <color indexed="58"/>
      <name val="Calibri"/>
      <family val="2"/>
      <charset val="204"/>
    </font>
  </fonts>
  <fills count="62">
    <fill>
      <patternFill patternType="none"/>
    </fill>
    <fill>
      <patternFill patternType="gray125"/>
    </fill>
    <fill>
      <patternFill patternType="solid">
        <fgColor indexed="22"/>
      </patternFill>
    </fill>
    <fill>
      <patternFill patternType="solid">
        <fgColor indexed="55"/>
        <bgColor indexed="64"/>
      </patternFill>
    </fill>
    <fill>
      <patternFill patternType="solid">
        <fgColor indexed="47"/>
      </patternFill>
    </fill>
    <fill>
      <patternFill patternType="solid">
        <fgColor indexed="43"/>
        <bgColor indexed="64"/>
      </patternFill>
    </fill>
    <fill>
      <patternFill patternType="solid">
        <fgColor indexed="11"/>
        <bgColor indexed="64"/>
      </patternFill>
    </fill>
    <fill>
      <patternFill patternType="solid">
        <fgColor indexed="42"/>
        <bgColor indexed="64"/>
      </patternFill>
    </fill>
    <fill>
      <patternFill patternType="solid">
        <fgColor indexed="29"/>
        <bgColor indexed="64"/>
      </patternFill>
    </fill>
    <fill>
      <patternFill patternType="solid">
        <fgColor indexed="41"/>
        <bgColor indexed="64"/>
      </patternFill>
    </fill>
    <fill>
      <patternFill patternType="lightDown">
        <fgColor indexed="22"/>
      </patternFill>
    </fill>
    <fill>
      <patternFill patternType="solid">
        <fgColor indexed="44"/>
        <bgColor indexed="64"/>
      </patternFill>
    </fill>
    <fill>
      <patternFill patternType="solid">
        <fgColor indexed="65"/>
        <bgColor indexed="64"/>
      </patternFill>
    </fill>
    <fill>
      <patternFill patternType="solid">
        <fgColor indexed="22"/>
        <bgColor indexed="64"/>
      </patternFill>
    </fill>
    <fill>
      <patternFill patternType="solid">
        <fgColor rgb="FFB7E4FF"/>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4"/>
      </patternFill>
    </fill>
    <fill>
      <patternFill patternType="solid">
        <fgColor indexed="42"/>
      </patternFill>
    </fill>
    <fill>
      <patternFill patternType="solid">
        <fgColor indexed="41"/>
      </patternFill>
    </fill>
    <fill>
      <patternFill patternType="solid">
        <fgColor indexed="29"/>
      </patternFill>
    </fill>
    <fill>
      <patternFill patternType="solid">
        <fgColor indexed="55"/>
      </patternFill>
    </fill>
    <fill>
      <patternFill patternType="solid">
        <fgColor indexed="49"/>
      </patternFill>
    </fill>
    <fill>
      <patternFill patternType="lightDown">
        <fgColor indexed="42"/>
      </patternFill>
    </fill>
    <fill>
      <patternFill patternType="solid">
        <fgColor indexed="9"/>
        <bgColor indexed="64"/>
      </patternFill>
    </fill>
    <fill>
      <patternFill patternType="solid">
        <fgColor indexed="53"/>
      </patternFill>
    </fill>
    <fill>
      <patternFill patternType="solid">
        <fgColor indexed="13"/>
      </patternFill>
    </fill>
    <fill>
      <patternFill patternType="solid">
        <fgColor indexed="54"/>
      </patternFill>
    </fill>
    <fill>
      <patternFill patternType="solid">
        <fgColor indexed="17"/>
      </patternFill>
    </fill>
    <fill>
      <patternFill patternType="solid">
        <fgColor indexed="23"/>
      </patternFill>
    </fill>
    <fill>
      <patternFill patternType="solid">
        <fgColor indexed="11"/>
      </patternFill>
    </fill>
    <fill>
      <patternFill patternType="solid">
        <fgColor indexed="45"/>
      </patternFill>
    </fill>
    <fill>
      <patternFill patternType="solid">
        <fgColor indexed="26"/>
      </patternFill>
    </fill>
  </fills>
  <borders count="64">
    <border>
      <left/>
      <right/>
      <top/>
      <bottom/>
      <diagonal/>
    </border>
    <border>
      <left style="thin">
        <color indexed="23"/>
      </left>
      <right style="thin">
        <color indexed="23"/>
      </right>
      <top style="thin">
        <color indexed="23"/>
      </top>
      <bottom style="thin">
        <color indexed="23"/>
      </bottom>
      <diagonal/>
    </border>
    <border>
      <left style="thick">
        <color indexed="23"/>
      </left>
      <right style="thick">
        <color indexed="23"/>
      </right>
      <top style="thick">
        <color indexed="23"/>
      </top>
      <bottom style="thick">
        <color indexed="23"/>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style="thin">
        <color indexed="55"/>
      </right>
      <top style="thin">
        <color indexed="55"/>
      </top>
      <bottom style="thin">
        <color indexed="55"/>
      </bottom>
      <diagonal/>
    </border>
    <border>
      <left/>
      <right/>
      <top style="thin">
        <color indexed="55"/>
      </top>
      <bottom style="thin">
        <color indexed="55"/>
      </bottom>
      <diagonal/>
    </border>
    <border>
      <left style="thin">
        <color indexed="55"/>
      </left>
      <right/>
      <top/>
      <bottom/>
      <diagonal/>
    </border>
    <border>
      <left/>
      <right style="thin">
        <color indexed="23"/>
      </right>
      <top/>
      <bottom/>
      <diagonal/>
    </border>
    <border>
      <left style="thin">
        <color indexed="23"/>
      </left>
      <right/>
      <top/>
      <bottom/>
      <diagonal/>
    </border>
    <border>
      <left style="thin">
        <color indexed="22"/>
      </left>
      <right/>
      <top style="thin">
        <color indexed="22"/>
      </top>
      <bottom style="thin">
        <color indexed="22"/>
      </bottom>
      <diagonal/>
    </border>
    <border>
      <left/>
      <right/>
      <top style="thin">
        <color indexed="22"/>
      </top>
      <bottom style="thin">
        <color indexed="22"/>
      </bottom>
      <diagonal/>
    </border>
    <border>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right style="thin">
        <color indexed="22"/>
      </right>
      <top/>
      <bottom/>
      <diagonal/>
    </border>
    <border>
      <left style="thin">
        <color indexed="22"/>
      </left>
      <right style="thin">
        <color indexed="22"/>
      </right>
      <top style="thin">
        <color indexed="22"/>
      </top>
      <bottom style="thin">
        <color indexed="55"/>
      </bottom>
      <diagonal/>
    </border>
    <border>
      <left style="thin">
        <color indexed="22"/>
      </left>
      <right/>
      <top style="thin">
        <color indexed="22"/>
      </top>
      <bottom/>
      <diagonal/>
    </border>
    <border>
      <left/>
      <right/>
      <top style="thin">
        <color indexed="22"/>
      </top>
      <bottom/>
      <diagonal/>
    </border>
    <border>
      <left/>
      <right style="thin">
        <color indexed="22"/>
      </right>
      <top style="thin">
        <color indexed="22"/>
      </top>
      <bottom/>
      <diagonal/>
    </border>
    <border>
      <left style="thin">
        <color indexed="22"/>
      </left>
      <right style="thin">
        <color indexed="22"/>
      </right>
      <top/>
      <bottom/>
      <diagonal/>
    </border>
    <border>
      <left style="thin">
        <color indexed="22"/>
      </left>
      <right style="thin">
        <color indexed="22"/>
      </right>
      <top/>
      <bottom style="thin">
        <color indexed="22"/>
      </bottom>
      <diagonal/>
    </border>
    <border>
      <left style="thin">
        <color indexed="22"/>
      </left>
      <right/>
      <top/>
      <bottom style="thin">
        <color indexed="22"/>
      </bottom>
      <diagonal/>
    </border>
    <border>
      <left style="thin">
        <color indexed="22"/>
      </left>
      <right/>
      <top/>
      <bottom/>
      <diagonal/>
    </border>
    <border>
      <left/>
      <right/>
      <top/>
      <bottom style="thin">
        <color indexed="22"/>
      </bottom>
      <diagonal/>
    </border>
    <border>
      <left/>
      <right style="thin">
        <color indexed="22"/>
      </right>
      <top/>
      <bottom style="thin">
        <color indexed="22"/>
      </bottom>
      <diagonal/>
    </border>
    <border>
      <left style="thin">
        <color rgb="FFBCBCBC"/>
      </left>
      <right style="thin">
        <color rgb="FFBCBCBC"/>
      </right>
      <top style="thin">
        <color rgb="FFBCBCBC"/>
      </top>
      <bottom style="thin">
        <color rgb="FFBCBCBC"/>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right/>
      <top style="thin">
        <color rgb="FFBCBCBC"/>
      </top>
      <bottom style="thin">
        <color rgb="FFBCBCBC"/>
      </bottom>
      <diagonal/>
    </border>
    <border>
      <left/>
      <right style="thin">
        <color rgb="FFBCBCBC"/>
      </right>
      <top style="thin">
        <color rgb="FFBCBCBC"/>
      </top>
      <bottom/>
      <diagonal/>
    </border>
    <border>
      <left/>
      <right style="thin">
        <color rgb="FFBCBCBC"/>
      </right>
      <top/>
      <bottom/>
      <diagonal/>
    </border>
    <border>
      <left/>
      <right style="thin">
        <color rgb="FFBCBCBC"/>
      </right>
      <top/>
      <bottom style="thin">
        <color rgb="FFBCBCBC"/>
      </bottom>
      <diagonal/>
    </border>
    <border>
      <left style="thin">
        <color rgb="FFBCBCBC"/>
      </left>
      <right/>
      <top style="thin">
        <color rgb="FFBCBCBC"/>
      </top>
      <bottom/>
      <diagonal/>
    </border>
    <border>
      <left/>
      <right style="thin">
        <color indexed="23"/>
      </right>
      <top style="thin">
        <color rgb="FFBCBCBC"/>
      </top>
      <bottom/>
      <diagonal/>
    </border>
    <border>
      <left/>
      <right/>
      <top style="thin">
        <color rgb="FFBCBCBC"/>
      </top>
      <bottom/>
      <diagonal/>
    </border>
    <border>
      <left style="thin">
        <color rgb="FFBCBCBC"/>
      </left>
      <right/>
      <top/>
      <bottom/>
      <diagonal/>
    </border>
    <border>
      <left style="thin">
        <color rgb="FFBCBCBC"/>
      </left>
      <right/>
      <top/>
      <bottom style="thin">
        <color rgb="FFBCBCBC"/>
      </bottom>
      <diagonal/>
    </border>
    <border>
      <left/>
      <right style="thin">
        <color indexed="23"/>
      </right>
      <top/>
      <bottom style="thin">
        <color rgb="FFBCBCBC"/>
      </bottom>
      <diagonal/>
    </border>
    <border>
      <left style="thin">
        <color indexed="23"/>
      </left>
      <right/>
      <top/>
      <bottom style="thin">
        <color rgb="FFBCBCBC"/>
      </bottom>
      <diagonal/>
    </border>
    <border>
      <left/>
      <right/>
      <top/>
      <bottom style="thin">
        <color rgb="FFBCBCBC"/>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D3DBDB"/>
      </left>
      <right style="thin">
        <color rgb="FFD3DBDB"/>
      </right>
      <top style="thin">
        <color rgb="FFD3DBDB"/>
      </top>
      <bottom style="thin">
        <color rgb="FFD3DBDB"/>
      </bottom>
      <diagonal/>
    </border>
    <border>
      <left/>
      <right/>
      <top style="thin">
        <color rgb="FFD3DBDB"/>
      </top>
      <bottom/>
      <diagonal/>
    </border>
    <border>
      <left style="thick">
        <color indexed="23"/>
      </left>
      <right style="thick">
        <color indexed="23"/>
      </right>
      <top style="thick">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49"/>
      </bottom>
      <diagonal/>
    </border>
    <border>
      <left/>
      <right/>
      <top/>
      <bottom style="thick">
        <color indexed="31"/>
      </bottom>
      <diagonal/>
    </border>
    <border>
      <left/>
      <right/>
      <top/>
      <bottom style="medium">
        <color indexed="49"/>
      </bottom>
      <diagonal/>
    </border>
    <border>
      <left/>
      <right/>
      <top style="thin">
        <color indexed="49"/>
      </top>
      <bottom style="double">
        <color indexed="49"/>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medium">
        <color indexed="64"/>
      </left>
      <right style="thin">
        <color indexed="64"/>
      </right>
      <top style="medium">
        <color indexed="64"/>
      </top>
      <bottom style="thin">
        <color indexed="64"/>
      </bottom>
      <diagonal/>
    </border>
  </borders>
  <cellStyleXfs count="182">
    <xf numFmtId="49" fontId="0" fillId="0" borderId="0" applyBorder="0">
      <alignment vertical="top"/>
    </xf>
    <xf numFmtId="0" fontId="2" fillId="0" borderId="0"/>
    <xf numFmtId="165" fontId="2" fillId="0" borderId="0"/>
    <xf numFmtId="0" fontId="37" fillId="0" borderId="0"/>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164" fontId="3" fillId="0" borderId="0" applyFont="0" applyFill="0" applyBorder="0" applyAlignment="0" applyProtection="0"/>
    <xf numFmtId="0" fontId="15" fillId="0" borderId="0" applyFill="0" applyBorder="0" applyProtection="0">
      <alignment vertical="center"/>
    </xf>
    <xf numFmtId="0" fontId="16" fillId="0" borderId="0" applyNumberFormat="0" applyFill="0" applyBorder="0" applyAlignment="0" applyProtection="0">
      <alignment vertical="top"/>
      <protection locked="0"/>
    </xf>
    <xf numFmtId="0" fontId="18" fillId="2" borderId="1" applyNumberFormat="0" applyAlignment="0"/>
    <xf numFmtId="0" fontId="17" fillId="0" borderId="0" applyNumberFormat="0" applyFill="0" applyBorder="0" applyAlignment="0" applyProtection="0">
      <alignment vertical="top"/>
      <protection locked="0"/>
    </xf>
    <xf numFmtId="0" fontId="6" fillId="0" borderId="0" applyNumberFormat="0" applyFill="0" applyBorder="0" applyAlignment="0" applyProtection="0"/>
    <xf numFmtId="0" fontId="4" fillId="0" borderId="0"/>
    <xf numFmtId="0" fontId="15" fillId="0" borderId="0" applyFill="0" applyBorder="0" applyProtection="0">
      <alignment vertical="center"/>
    </xf>
    <xf numFmtId="0" fontId="15" fillId="0" borderId="0" applyFill="0" applyBorder="0" applyProtection="0">
      <alignment vertical="center"/>
    </xf>
    <xf numFmtId="49" fontId="36" fillId="3" borderId="2" applyNumberFormat="0">
      <alignment horizontal="center" vertical="center"/>
    </xf>
    <xf numFmtId="0" fontId="13" fillId="4" borderId="1" applyNumberFormat="0" applyAlignment="0" applyProtection="0"/>
    <xf numFmtId="0" fontId="50"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50" fillId="0" borderId="0" applyNumberFormat="0" applyFill="0" applyBorder="0" applyAlignment="0" applyProtection="0">
      <alignment vertical="top"/>
      <protection locked="0"/>
    </xf>
    <xf numFmtId="0" fontId="26" fillId="0" borderId="0" applyBorder="0">
      <alignment horizontal="center" vertical="center" wrapText="1"/>
    </xf>
    <xf numFmtId="0" fontId="7" fillId="0" borderId="3" applyBorder="0">
      <alignment horizontal="center" vertical="center" wrapText="1"/>
    </xf>
    <xf numFmtId="4" fontId="5" fillId="5" borderId="4" applyBorder="0">
      <alignment horizontal="right"/>
    </xf>
    <xf numFmtId="0" fontId="21" fillId="0" borderId="0"/>
    <xf numFmtId="0" fontId="51" fillId="0" borderId="0"/>
    <xf numFmtId="0" fontId="1" fillId="0" borderId="0"/>
    <xf numFmtId="0" fontId="1" fillId="0" borderId="0"/>
    <xf numFmtId="0" fontId="35" fillId="6" borderId="0" applyNumberFormat="0" applyBorder="0" applyAlignment="0">
      <alignment horizontal="left" vertical="center"/>
    </xf>
    <xf numFmtId="49" fontId="5" fillId="0" borderId="0" applyBorder="0">
      <alignment vertical="top"/>
    </xf>
    <xf numFmtId="49" fontId="35" fillId="0" borderId="0" applyBorder="0">
      <alignment vertical="top"/>
    </xf>
    <xf numFmtId="49" fontId="5" fillId="6" borderId="0" applyBorder="0">
      <alignment vertical="top"/>
    </xf>
    <xf numFmtId="49" fontId="35" fillId="0" borderId="0" applyBorder="0">
      <alignment vertical="top"/>
    </xf>
    <xf numFmtId="49" fontId="5" fillId="0" borderId="0" applyBorder="0">
      <alignment vertical="top"/>
    </xf>
    <xf numFmtId="0" fontId="21" fillId="0" borderId="0"/>
    <xf numFmtId="49" fontId="5" fillId="0" borderId="0" applyBorder="0">
      <alignment vertical="top"/>
    </xf>
    <xf numFmtId="0" fontId="21" fillId="0" borderId="0"/>
    <xf numFmtId="0" fontId="21" fillId="0" borderId="0"/>
    <xf numFmtId="0" fontId="1" fillId="0" borderId="0"/>
    <xf numFmtId="49" fontId="5" fillId="0" borderId="0" applyBorder="0">
      <alignment vertical="top"/>
    </xf>
    <xf numFmtId="0" fontId="1" fillId="0" borderId="0"/>
    <xf numFmtId="0" fontId="5" fillId="0" borderId="0">
      <alignment horizontal="left" vertical="center"/>
    </xf>
    <xf numFmtId="0" fontId="1" fillId="0" borderId="0"/>
    <xf numFmtId="0" fontId="21" fillId="0" borderId="0"/>
    <xf numFmtId="0" fontId="1" fillId="0" borderId="0"/>
    <xf numFmtId="0" fontId="1" fillId="0" borderId="0"/>
    <xf numFmtId="0" fontId="21" fillId="0" borderId="0"/>
    <xf numFmtId="0" fontId="61" fillId="0" borderId="0" applyNumberFormat="0" applyFill="0" applyBorder="0" applyAlignment="0" applyProtection="0"/>
    <xf numFmtId="0" fontId="62" fillId="0" borderId="44" applyNumberFormat="0" applyFill="0" applyAlignment="0" applyProtection="0"/>
    <xf numFmtId="0" fontId="63" fillId="0" borderId="45" applyNumberFormat="0" applyFill="0" applyAlignment="0" applyProtection="0"/>
    <xf numFmtId="0" fontId="64" fillId="0" borderId="46" applyNumberFormat="0" applyFill="0" applyAlignment="0" applyProtection="0"/>
    <xf numFmtId="0" fontId="64" fillId="0" borderId="0" applyNumberFormat="0" applyFill="0" applyBorder="0" applyAlignment="0" applyProtection="0"/>
    <xf numFmtId="0" fontId="65" fillId="16" borderId="0" applyNumberFormat="0" applyBorder="0" applyAlignment="0" applyProtection="0"/>
    <xf numFmtId="0" fontId="66" fillId="17" borderId="0" applyNumberFormat="0" applyBorder="0" applyAlignment="0" applyProtection="0"/>
    <xf numFmtId="0" fontId="67" fillId="18" borderId="0" applyNumberFormat="0" applyBorder="0" applyAlignment="0" applyProtection="0"/>
    <xf numFmtId="0" fontId="68" fillId="19" borderId="47" applyNumberFormat="0" applyAlignment="0" applyProtection="0"/>
    <xf numFmtId="0" fontId="69" fillId="19" borderId="48" applyNumberFormat="0" applyAlignment="0" applyProtection="0"/>
    <xf numFmtId="0" fontId="70" fillId="0" borderId="49" applyNumberFormat="0" applyFill="0" applyAlignment="0" applyProtection="0"/>
    <xf numFmtId="0" fontId="71" fillId="20" borderId="50" applyNumberFormat="0" applyAlignment="0" applyProtection="0"/>
    <xf numFmtId="0" fontId="72" fillId="0" borderId="0" applyNumberFormat="0" applyFill="0" applyBorder="0" applyAlignment="0" applyProtection="0"/>
    <xf numFmtId="0" fontId="32" fillId="21" borderId="51" applyNumberFormat="0" applyFont="0" applyAlignment="0" applyProtection="0"/>
    <xf numFmtId="0" fontId="73" fillId="0" borderId="0" applyNumberFormat="0" applyFill="0" applyBorder="0" applyAlignment="0" applyProtection="0"/>
    <xf numFmtId="0" fontId="74" fillId="0" borderId="52" applyNumberFormat="0" applyFill="0" applyAlignment="0" applyProtection="0"/>
    <xf numFmtId="0" fontId="52" fillId="22" borderId="0" applyNumberFormat="0" applyBorder="0" applyAlignment="0" applyProtection="0"/>
    <xf numFmtId="0" fontId="54" fillId="23" borderId="0" applyNumberFormat="0" applyBorder="0" applyAlignment="0" applyProtection="0"/>
    <xf numFmtId="0" fontId="54" fillId="24" borderId="0" applyNumberFormat="0" applyBorder="0" applyAlignment="0" applyProtection="0"/>
    <xf numFmtId="0" fontId="52" fillId="25" borderId="0" applyNumberFormat="0" applyBorder="0" applyAlignment="0" applyProtection="0"/>
    <xf numFmtId="0" fontId="52" fillId="26" borderId="0" applyNumberFormat="0" applyBorder="0" applyAlignment="0" applyProtection="0"/>
    <xf numFmtId="0" fontId="54" fillId="27" borderId="0" applyNumberFormat="0" applyBorder="0" applyAlignment="0" applyProtection="0"/>
    <xf numFmtId="0" fontId="54" fillId="28" borderId="0" applyNumberFormat="0" applyBorder="0" applyAlignment="0" applyProtection="0"/>
    <xf numFmtId="0" fontId="52" fillId="29" borderId="0" applyNumberFormat="0" applyBorder="0" applyAlignment="0" applyProtection="0"/>
    <xf numFmtId="0" fontId="52" fillId="30" borderId="0" applyNumberFormat="0" applyBorder="0" applyAlignment="0" applyProtection="0"/>
    <xf numFmtId="0" fontId="54" fillId="31" borderId="0" applyNumberFormat="0" applyBorder="0" applyAlignment="0" applyProtection="0"/>
    <xf numFmtId="0" fontId="54" fillId="32" borderId="0" applyNumberFormat="0" applyBorder="0" applyAlignment="0" applyProtection="0"/>
    <xf numFmtId="0" fontId="52" fillId="33" borderId="0" applyNumberFormat="0" applyBorder="0" applyAlignment="0" applyProtection="0"/>
    <xf numFmtId="0" fontId="52" fillId="34" borderId="0" applyNumberFormat="0" applyBorder="0" applyAlignment="0" applyProtection="0"/>
    <xf numFmtId="0" fontId="54" fillId="35" borderId="0" applyNumberFormat="0" applyBorder="0" applyAlignment="0" applyProtection="0"/>
    <xf numFmtId="0" fontId="54" fillId="36" borderId="0" applyNumberFormat="0" applyBorder="0" applyAlignment="0" applyProtection="0"/>
    <xf numFmtId="0" fontId="52" fillId="37" borderId="0" applyNumberFormat="0" applyBorder="0" applyAlignment="0" applyProtection="0"/>
    <xf numFmtId="0" fontId="52" fillId="38" borderId="0" applyNumberFormat="0" applyBorder="0" applyAlignment="0" applyProtection="0"/>
    <xf numFmtId="0" fontId="54" fillId="39" borderId="0" applyNumberFormat="0" applyBorder="0" applyAlignment="0" applyProtection="0"/>
    <xf numFmtId="0" fontId="54" fillId="40" borderId="0" applyNumberFormat="0" applyBorder="0" applyAlignment="0" applyProtection="0"/>
    <xf numFmtId="0" fontId="52" fillId="41" borderId="0" applyNumberFormat="0" applyBorder="0" applyAlignment="0" applyProtection="0"/>
    <xf numFmtId="0" fontId="52" fillId="42" borderId="0" applyNumberFormat="0" applyBorder="0" applyAlignment="0" applyProtection="0"/>
    <xf numFmtId="0" fontId="54" fillId="43" borderId="0" applyNumberFormat="0" applyBorder="0" applyAlignment="0" applyProtection="0"/>
    <xf numFmtId="0" fontId="54" fillId="44" borderId="0" applyNumberFormat="0" applyBorder="0" applyAlignment="0" applyProtection="0"/>
    <xf numFmtId="0" fontId="52" fillId="45" borderId="0" applyNumberFormat="0" applyBorder="0" applyAlignment="0" applyProtection="0"/>
    <xf numFmtId="0" fontId="18" fillId="0" borderId="1" applyNumberFormat="0" applyAlignment="0">
      <protection locked="0"/>
    </xf>
    <xf numFmtId="167" fontId="5" fillId="5" borderId="0">
      <protection locked="0"/>
    </xf>
    <xf numFmtId="168" fontId="5" fillId="5" borderId="0">
      <protection locked="0"/>
    </xf>
    <xf numFmtId="169" fontId="5" fillId="5" borderId="0">
      <protection locked="0"/>
    </xf>
    <xf numFmtId="0" fontId="11" fillId="0" borderId="0" applyNumberFormat="0" applyFill="0" applyBorder="0" applyAlignment="0" applyProtection="0">
      <alignment vertical="top"/>
      <protection locked="0"/>
    </xf>
    <xf numFmtId="0" fontId="75" fillId="0" borderId="0" applyNumberFormat="0" applyFill="0" applyBorder="0" applyAlignment="0" applyProtection="0">
      <alignment vertical="top"/>
      <protection locked="0"/>
    </xf>
    <xf numFmtId="0" fontId="50" fillId="0" borderId="0" applyNumberFormat="0" applyFill="0" applyBorder="0" applyAlignment="0" applyProtection="0">
      <alignment vertical="top"/>
      <protection locked="0"/>
    </xf>
    <xf numFmtId="49" fontId="5" fillId="0" borderId="0" applyBorder="0">
      <alignment vertical="top"/>
    </xf>
    <xf numFmtId="0" fontId="76" fillId="0" borderId="0"/>
    <xf numFmtId="0" fontId="77" fillId="0" borderId="0"/>
    <xf numFmtId="0" fontId="1" fillId="0" borderId="0"/>
    <xf numFmtId="0" fontId="21" fillId="0" borderId="0"/>
    <xf numFmtId="0" fontId="1" fillId="0" borderId="0"/>
    <xf numFmtId="0" fontId="5" fillId="0" borderId="0">
      <alignment horizontal="left" vertical="center"/>
    </xf>
    <xf numFmtId="49" fontId="5" fillId="6" borderId="0" applyBorder="0">
      <alignment vertical="top"/>
    </xf>
    <xf numFmtId="49" fontId="5" fillId="0" borderId="0" applyBorder="0">
      <alignment vertical="top"/>
    </xf>
    <xf numFmtId="0" fontId="5" fillId="0" borderId="0">
      <alignment horizontal="left" vertical="center"/>
    </xf>
    <xf numFmtId="9" fontId="1" fillId="0" borderId="0" applyFont="0" applyFill="0" applyBorder="0" applyAlignment="0" applyProtection="0"/>
    <xf numFmtId="0" fontId="21" fillId="0" borderId="0"/>
    <xf numFmtId="49" fontId="35" fillId="0" borderId="0" applyBorder="0">
      <alignment vertical="top"/>
    </xf>
    <xf numFmtId="0" fontId="21" fillId="46" borderId="0" applyNumberFormat="0" applyBorder="0" applyAlignment="0" applyProtection="0"/>
    <xf numFmtId="0" fontId="21" fillId="4" borderId="0" applyNumberFormat="0" applyBorder="0" applyAlignment="0" applyProtection="0"/>
    <xf numFmtId="0" fontId="21" fillId="47" borderId="0" applyNumberFormat="0" applyBorder="0" applyAlignment="0" applyProtection="0"/>
    <xf numFmtId="0" fontId="21" fillId="46" borderId="0" applyNumberFormat="0" applyBorder="0" applyAlignment="0" applyProtection="0"/>
    <xf numFmtId="0" fontId="21" fillId="48" borderId="0" applyNumberFormat="0" applyBorder="0" applyAlignment="0" applyProtection="0"/>
    <xf numFmtId="0" fontId="21" fillId="4" borderId="0" applyNumberFormat="0" applyBorder="0" applyAlignment="0" applyProtection="0"/>
    <xf numFmtId="0" fontId="21" fillId="46" borderId="0" applyNumberFormat="0" applyBorder="0" applyAlignment="0" applyProtection="0"/>
    <xf numFmtId="0" fontId="21" fillId="49" borderId="0" applyNumberFormat="0" applyBorder="0" applyAlignment="0" applyProtection="0"/>
    <xf numFmtId="0" fontId="21" fillId="47" borderId="0" applyNumberFormat="0" applyBorder="0" applyAlignment="0" applyProtection="0"/>
    <xf numFmtId="0" fontId="21" fillId="50" borderId="0" applyNumberFormat="0" applyBorder="0" applyAlignment="0" applyProtection="0"/>
    <xf numFmtId="0" fontId="21" fillId="48" borderId="0" applyNumberFormat="0" applyBorder="0" applyAlignment="0" applyProtection="0"/>
    <xf numFmtId="0" fontId="21" fillId="4" borderId="0" applyNumberFormat="0" applyBorder="0" applyAlignment="0" applyProtection="0"/>
    <xf numFmtId="0" fontId="85" fillId="51" borderId="0" applyNumberFormat="0" applyBorder="0" applyAlignment="0" applyProtection="0"/>
    <xf numFmtId="0" fontId="85" fillId="49" borderId="0" applyNumberFormat="0" applyBorder="0" applyAlignment="0" applyProtection="0"/>
    <xf numFmtId="0" fontId="85" fillId="47" borderId="0" applyNumberFormat="0" applyBorder="0" applyAlignment="0" applyProtection="0"/>
    <xf numFmtId="0" fontId="85" fillId="2" borderId="0" applyNumberFormat="0" applyBorder="0" applyAlignment="0" applyProtection="0"/>
    <xf numFmtId="0" fontId="85" fillId="51" borderId="0" applyNumberFormat="0" applyBorder="0" applyAlignment="0" applyProtection="0"/>
    <xf numFmtId="0" fontId="85" fillId="4" borderId="0" applyNumberFormat="0" applyBorder="0" applyAlignment="0" applyProtection="0"/>
    <xf numFmtId="0" fontId="86" fillId="52" borderId="1" applyNumberFormat="0" applyAlignment="0"/>
    <xf numFmtId="0" fontId="18" fillId="0" borderId="1" applyNumberFormat="0" applyAlignment="0">
      <protection locked="0"/>
    </xf>
    <xf numFmtId="0" fontId="18" fillId="11" borderId="1" applyAlignment="0">
      <alignment horizontal="left" vertical="center"/>
    </xf>
    <xf numFmtId="0" fontId="18" fillId="47" borderId="1" applyNumberFormat="0" applyAlignment="0"/>
    <xf numFmtId="0" fontId="18" fillId="2" borderId="1" applyNumberFormat="0" applyAlignment="0"/>
    <xf numFmtId="0" fontId="87" fillId="53" borderId="55" applyNumberFormat="0">
      <alignment horizontal="center" vertical="center"/>
    </xf>
    <xf numFmtId="0" fontId="87" fillId="53" borderId="55" applyNumberFormat="0">
      <alignment horizontal="center" vertical="center"/>
    </xf>
    <xf numFmtId="0" fontId="85" fillId="51" borderId="0" applyNumberFormat="0" applyBorder="0" applyAlignment="0" applyProtection="0"/>
    <xf numFmtId="0" fontId="85" fillId="54" borderId="0" applyNumberFormat="0" applyBorder="0" applyAlignment="0" applyProtection="0"/>
    <xf numFmtId="0" fontId="85" fillId="55" borderId="0" applyNumberFormat="0" applyBorder="0" applyAlignment="0" applyProtection="0"/>
    <xf numFmtId="0" fontId="85" fillId="56" borderId="0" applyNumberFormat="0" applyBorder="0" applyAlignment="0" applyProtection="0"/>
    <xf numFmtId="0" fontId="85" fillId="51" borderId="0" applyNumberFormat="0" applyBorder="0" applyAlignment="0" applyProtection="0"/>
    <xf numFmtId="0" fontId="85" fillId="57" borderId="0" applyNumberFormat="0" applyBorder="0" applyAlignment="0" applyProtection="0"/>
    <xf numFmtId="0" fontId="88" fillId="46" borderId="56" applyNumberFormat="0" applyAlignment="0" applyProtection="0"/>
    <xf numFmtId="0" fontId="89" fillId="46" borderId="1" applyNumberFormat="0" applyAlignment="0" applyProtection="0"/>
    <xf numFmtId="0" fontId="17"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90" fillId="0" borderId="57" applyNumberFormat="0" applyFill="0" applyAlignment="0" applyProtection="0"/>
    <xf numFmtId="0" fontId="91" fillId="0" borderId="58" applyNumberFormat="0" applyFill="0" applyAlignment="0" applyProtection="0"/>
    <xf numFmtId="0" fontId="92" fillId="0" borderId="59" applyNumberFormat="0" applyFill="0" applyAlignment="0" applyProtection="0"/>
    <xf numFmtId="0" fontId="92" fillId="0" borderId="0" applyNumberFormat="0" applyFill="0" applyBorder="0" applyAlignment="0" applyProtection="0"/>
    <xf numFmtId="0" fontId="41" fillId="0" borderId="60" applyNumberFormat="0" applyFill="0" applyAlignment="0" applyProtection="0"/>
    <xf numFmtId="0" fontId="93" fillId="58" borderId="61" applyNumberFormat="0" applyAlignment="0" applyProtection="0"/>
    <xf numFmtId="0" fontId="94" fillId="0" borderId="0" applyNumberFormat="0" applyFill="0" applyBorder="0" applyAlignment="0" applyProtection="0"/>
    <xf numFmtId="0" fontId="95" fillId="4" borderId="0" applyNumberFormat="0" applyBorder="0" applyAlignment="0" applyProtection="0"/>
    <xf numFmtId="0" fontId="21" fillId="0" borderId="0"/>
    <xf numFmtId="0" fontId="1" fillId="0" borderId="0"/>
    <xf numFmtId="0" fontId="1" fillId="0" borderId="0"/>
    <xf numFmtId="0" fontId="96" fillId="59" borderId="0"/>
    <xf numFmtId="0" fontId="18" fillId="0" borderId="0">
      <alignment wrapText="1"/>
    </xf>
    <xf numFmtId="0" fontId="18" fillId="0" borderId="0">
      <alignment wrapText="1"/>
    </xf>
    <xf numFmtId="0" fontId="18" fillId="0" borderId="0">
      <alignment wrapText="1"/>
    </xf>
    <xf numFmtId="0" fontId="18" fillId="0" borderId="0">
      <alignment wrapText="1"/>
    </xf>
    <xf numFmtId="0" fontId="1" fillId="0" borderId="0"/>
    <xf numFmtId="0" fontId="1" fillId="0" borderId="0"/>
    <xf numFmtId="0" fontId="5" fillId="0" borderId="0">
      <alignment horizontal="left" vertical="center"/>
    </xf>
    <xf numFmtId="0" fontId="97" fillId="60" borderId="0" applyNumberFormat="0" applyBorder="0" applyAlignment="0" applyProtection="0"/>
    <xf numFmtId="0" fontId="98" fillId="0" borderId="0" applyNumberFormat="0" applyFill="0" applyBorder="0" applyAlignment="0" applyProtection="0"/>
    <xf numFmtId="0" fontId="1" fillId="61" borderId="5" applyNumberFormat="0" applyFont="0" applyAlignment="0" applyProtection="0"/>
    <xf numFmtId="0" fontId="99" fillId="0" borderId="62" applyNumberFormat="0" applyFill="0" applyAlignment="0" applyProtection="0"/>
    <xf numFmtId="0" fontId="2" fillId="0" borderId="0"/>
    <xf numFmtId="0" fontId="100" fillId="0" borderId="0" applyNumberFormat="0" applyFill="0" applyBorder="0" applyAlignment="0" applyProtection="0"/>
    <xf numFmtId="4" fontId="5" fillId="7" borderId="0" applyBorder="0">
      <alignment horizontal="right"/>
    </xf>
    <xf numFmtId="4" fontId="5" fillId="7" borderId="63" applyBorder="0">
      <alignment horizontal="right"/>
    </xf>
    <xf numFmtId="4" fontId="5" fillId="7" borderId="4" applyFont="0" applyBorder="0">
      <alignment horizontal="right"/>
    </xf>
    <xf numFmtId="0" fontId="101" fillId="47" borderId="0" applyNumberFormat="0" applyBorder="0" applyAlignment="0" applyProtection="0"/>
    <xf numFmtId="0" fontId="5" fillId="53" borderId="5" applyNumberFormat="0" applyFont="0" applyFill="0" applyBorder="0" applyAlignment="0" applyProtection="0">
      <alignment horizontal="center" vertical="center" wrapText="1"/>
    </xf>
  </cellStyleXfs>
  <cellXfs count="495">
    <xf numFmtId="49" fontId="0" fillId="0" borderId="0" xfId="0">
      <alignment vertical="top"/>
    </xf>
    <xf numFmtId="49" fontId="5" fillId="7" borderId="4" xfId="0" applyFont="1" applyFill="1" applyBorder="1" applyAlignment="1" applyProtection="1">
      <alignment horizontal="center" vertical="top"/>
    </xf>
    <xf numFmtId="49" fontId="5" fillId="0" borderId="0" xfId="49" applyFont="1" applyAlignment="1" applyProtection="1">
      <alignment vertical="center" wrapText="1"/>
    </xf>
    <xf numFmtId="49" fontId="10" fillId="0" borderId="0" xfId="49" applyFont="1" applyAlignment="1" applyProtection="1">
      <alignment vertical="center"/>
    </xf>
    <xf numFmtId="0" fontId="10" fillId="0" borderId="0" xfId="48" applyFont="1" applyAlignment="1" applyProtection="1">
      <alignment horizontal="center" vertical="center" wrapText="1"/>
    </xf>
    <xf numFmtId="0" fontId="5" fillId="0" borderId="0" xfId="48" applyFont="1" applyAlignment="1" applyProtection="1">
      <alignment vertical="center" wrapText="1"/>
    </xf>
    <xf numFmtId="0" fontId="5" fillId="0" borderId="0" xfId="48" applyFont="1" applyAlignment="1" applyProtection="1">
      <alignment horizontal="left" vertical="center" wrapText="1"/>
    </xf>
    <xf numFmtId="0" fontId="5" fillId="0" borderId="0" xfId="48" applyFont="1" applyProtection="1"/>
    <xf numFmtId="49" fontId="5" fillId="0" borderId="0" xfId="43" applyFont="1" applyProtection="1">
      <alignment vertical="top"/>
    </xf>
    <xf numFmtId="49" fontId="5" fillId="0" borderId="0" xfId="43" applyProtection="1">
      <alignment vertical="top"/>
    </xf>
    <xf numFmtId="0" fontId="10" fillId="0" borderId="0" xfId="51" applyNumberFormat="1" applyFont="1" applyFill="1" applyAlignment="1" applyProtection="1">
      <alignment vertical="center" wrapText="1"/>
    </xf>
    <xf numFmtId="0" fontId="10" fillId="0" borderId="0" xfId="51" applyFont="1" applyFill="1" applyAlignment="1" applyProtection="1">
      <alignment horizontal="left" vertical="center" wrapText="1"/>
    </xf>
    <xf numFmtId="0" fontId="10" fillId="0" borderId="0" xfId="51" applyFont="1" applyFill="1" applyAlignment="1" applyProtection="1">
      <alignment vertical="center" wrapText="1"/>
    </xf>
    <xf numFmtId="0" fontId="5" fillId="0" borderId="0" xfId="51" applyFont="1" applyAlignment="1" applyProtection="1">
      <alignment vertical="center" wrapText="1"/>
    </xf>
    <xf numFmtId="0" fontId="5" fillId="0" borderId="0" xfId="51" applyFont="1" applyFill="1" applyAlignment="1" applyProtection="1">
      <alignment vertical="center"/>
    </xf>
    <xf numFmtId="0" fontId="10" fillId="0" borderId="0" xfId="51" applyFont="1" applyFill="1" applyBorder="1" applyAlignment="1" applyProtection="1">
      <alignment vertical="center" wrapText="1"/>
    </xf>
    <xf numFmtId="49" fontId="10" fillId="0" borderId="0" xfId="51" applyNumberFormat="1" applyFont="1" applyFill="1" applyBorder="1" applyAlignment="1" applyProtection="1">
      <alignment horizontal="left" vertical="center" wrapText="1"/>
    </xf>
    <xf numFmtId="49" fontId="0" fillId="8" borderId="0" xfId="0" applyFill="1" applyProtection="1">
      <alignment vertical="top"/>
    </xf>
    <xf numFmtId="0" fontId="5" fillId="0" borderId="0" xfId="54" applyFont="1" applyFill="1" applyAlignment="1" applyProtection="1">
      <alignment vertical="center" wrapText="1"/>
    </xf>
    <xf numFmtId="0" fontId="21" fillId="0" borderId="0" xfId="46" applyProtection="1"/>
    <xf numFmtId="0" fontId="5" fillId="0" borderId="0" xfId="50" applyFont="1" applyFill="1" applyBorder="1" applyAlignment="1" applyProtection="1">
      <alignment horizontal="left" vertical="center" wrapText="1" indent="1"/>
    </xf>
    <xf numFmtId="4" fontId="5" fillId="0" borderId="0" xfId="33" applyFont="1" applyFill="1" applyBorder="1" applyAlignment="1" applyProtection="1">
      <alignment horizontal="right" vertical="center" wrapText="1"/>
    </xf>
    <xf numFmtId="0" fontId="19" fillId="8" borderId="0" xfId="54" applyFont="1" applyFill="1" applyAlignment="1" applyProtection="1">
      <alignment horizontal="center" vertical="center" wrapText="1"/>
    </xf>
    <xf numFmtId="0" fontId="5" fillId="0" borderId="5" xfId="50" applyFont="1" applyFill="1" applyBorder="1" applyAlignment="1" applyProtection="1">
      <alignment vertical="center" wrapText="1"/>
    </xf>
    <xf numFmtId="0" fontId="0" fillId="0" borderId="5" xfId="50" applyFont="1" applyFill="1" applyBorder="1" applyAlignment="1" applyProtection="1">
      <alignment vertical="center" wrapText="1"/>
    </xf>
    <xf numFmtId="0" fontId="52" fillId="0" borderId="0" xfId="51" applyFont="1" applyAlignment="1" applyProtection="1">
      <alignment horizontal="center" vertical="center" wrapText="1"/>
    </xf>
    <xf numFmtId="0" fontId="0" fillId="0" borderId="0" xfId="50" applyFont="1" applyFill="1" applyBorder="1" applyAlignment="1" applyProtection="1">
      <alignment vertical="center" wrapText="1"/>
    </xf>
    <xf numFmtId="0" fontId="18" fillId="0" borderId="0" xfId="19" applyFont="1" applyFill="1" applyBorder="1" applyAlignment="1" applyProtection="1">
      <alignment horizontal="left" vertical="top" wrapText="1"/>
    </xf>
    <xf numFmtId="49" fontId="14" fillId="0" borderId="0" xfId="41" applyFont="1" applyFill="1" applyBorder="1" applyAlignment="1" applyProtection="1">
      <alignment vertical="top" wrapText="1"/>
    </xf>
    <xf numFmtId="0" fontId="18" fillId="0" borderId="0" xfId="19" applyFont="1" applyFill="1" applyBorder="1" applyAlignment="1" applyProtection="1">
      <alignment horizontal="right" vertical="top" wrapText="1"/>
    </xf>
    <xf numFmtId="49" fontId="0" fillId="8" borderId="0" xfId="0" applyNumberFormat="1" applyFont="1" applyFill="1" applyAlignment="1" applyProtection="1">
      <alignment horizontal="center" vertical="top" wrapText="1"/>
    </xf>
    <xf numFmtId="49" fontId="0" fillId="0" borderId="0" xfId="0" applyNumberFormat="1" applyFont="1" applyFill="1" applyAlignment="1" applyProtection="1">
      <alignment horizontal="center" vertical="top" wrapText="1"/>
    </xf>
    <xf numFmtId="0" fontId="10" fillId="0" borderId="0" xfId="54" applyFont="1" applyFill="1" applyAlignment="1" applyProtection="1">
      <alignment vertical="center" wrapText="1"/>
    </xf>
    <xf numFmtId="49" fontId="7" fillId="8" borderId="0" xfId="0" applyNumberFormat="1" applyFont="1" applyFill="1" applyAlignment="1" applyProtection="1">
      <alignment horizontal="center" vertical="center"/>
    </xf>
    <xf numFmtId="0" fontId="1" fillId="0" borderId="0" xfId="36"/>
    <xf numFmtId="0" fontId="5" fillId="0" borderId="0" xfId="42" applyNumberFormat="1" applyFont="1">
      <alignment vertical="top"/>
    </xf>
    <xf numFmtId="0" fontId="0" fillId="0" borderId="0" xfId="54" applyFont="1" applyFill="1" applyAlignment="1" applyProtection="1">
      <alignment vertical="center" wrapText="1"/>
    </xf>
    <xf numFmtId="0" fontId="27" fillId="0" borderId="0" xfId="54" applyFont="1" applyFill="1" applyAlignment="1" applyProtection="1">
      <alignment horizontal="center" vertical="center" wrapText="1"/>
    </xf>
    <xf numFmtId="0" fontId="27" fillId="0" borderId="0" xfId="48" applyFont="1" applyAlignment="1" applyProtection="1">
      <alignment horizontal="center" vertical="center"/>
    </xf>
    <xf numFmtId="0" fontId="31" fillId="0" borderId="0" xfId="54" applyFont="1" applyFill="1" applyBorder="1" applyAlignment="1" applyProtection="1">
      <alignment horizontal="center" vertical="center" wrapText="1"/>
    </xf>
    <xf numFmtId="0" fontId="18" fillId="0" borderId="0" xfId="19" applyFont="1" applyFill="1" applyBorder="1" applyAlignment="1" applyProtection="1">
      <alignment horizontal="left" vertical="top"/>
    </xf>
    <xf numFmtId="49" fontId="5" fillId="0" borderId="0" xfId="51" applyNumberFormat="1" applyFont="1" applyFill="1" applyBorder="1" applyAlignment="1" applyProtection="1">
      <alignment horizontal="center" vertical="center" wrapText="1"/>
    </xf>
    <xf numFmtId="0" fontId="31" fillId="0" borderId="0" xfId="48" applyFont="1" applyAlignment="1" applyProtection="1">
      <alignment horizontal="center" vertical="center"/>
    </xf>
    <xf numFmtId="49" fontId="19" fillId="8" borderId="0" xfId="54" applyNumberFormat="1" applyFont="1" applyFill="1" applyAlignment="1" applyProtection="1">
      <alignment horizontal="center" vertical="center" wrapText="1"/>
    </xf>
    <xf numFmtId="0" fontId="5" fillId="0" borderId="27" xfId="48" applyFont="1" applyFill="1" applyBorder="1" applyAlignment="1" applyProtection="1">
      <alignment horizontal="center" vertical="center" wrapText="1"/>
    </xf>
    <xf numFmtId="0" fontId="5" fillId="7" borderId="27" xfId="51" applyFont="1" applyFill="1" applyBorder="1" applyAlignment="1" applyProtection="1">
      <alignment horizontal="center" vertical="center"/>
    </xf>
    <xf numFmtId="49" fontId="5" fillId="7" borderId="27" xfId="51" applyNumberFormat="1" applyFont="1" applyFill="1" applyBorder="1" applyAlignment="1" applyProtection="1">
      <alignment horizontal="center" vertical="center" wrapText="1"/>
    </xf>
    <xf numFmtId="49" fontId="5" fillId="0" borderId="27" xfId="51" applyNumberFormat="1" applyFont="1" applyFill="1" applyBorder="1" applyAlignment="1" applyProtection="1">
      <alignment horizontal="center" vertical="center" wrapText="1"/>
    </xf>
    <xf numFmtId="0" fontId="5" fillId="0" borderId="27" xfId="32" applyFont="1" applyFill="1" applyBorder="1" applyAlignment="1" applyProtection="1">
      <alignment horizontal="center" vertical="center" wrapText="1"/>
    </xf>
    <xf numFmtId="0" fontId="5" fillId="0" borderId="27" xfId="54" applyFont="1" applyFill="1" applyBorder="1" applyAlignment="1" applyProtection="1">
      <alignment horizontal="center" vertical="center" wrapText="1"/>
    </xf>
    <xf numFmtId="49" fontId="5" fillId="0" borderId="27" xfId="48" applyNumberFormat="1" applyFont="1" applyFill="1" applyBorder="1" applyAlignment="1" applyProtection="1">
      <alignment horizontal="left" vertical="center" wrapText="1"/>
    </xf>
    <xf numFmtId="49" fontId="5" fillId="9" borderId="27" xfId="48" applyNumberFormat="1" applyFont="1" applyFill="1" applyBorder="1" applyAlignment="1" applyProtection="1">
      <alignment horizontal="left" vertical="center" wrapText="1"/>
      <protection locked="0"/>
    </xf>
    <xf numFmtId="49" fontId="5" fillId="9" borderId="27" xfId="51" applyNumberFormat="1" applyFont="1" applyFill="1" applyBorder="1" applyAlignment="1" applyProtection="1">
      <alignment horizontal="center" vertical="center" wrapText="1"/>
      <protection locked="0"/>
    </xf>
    <xf numFmtId="0" fontId="5" fillId="0" borderId="0" xfId="48" applyFont="1"/>
    <xf numFmtId="0" fontId="5" fillId="0" borderId="0" xfId="31" applyFont="1" applyFill="1" applyBorder="1" applyAlignment="1" applyProtection="1">
      <alignment vertical="center" wrapText="1"/>
    </xf>
    <xf numFmtId="49" fontId="5" fillId="0" borderId="0" xfId="0" applyFont="1" applyFill="1" applyProtection="1">
      <alignment vertical="top"/>
    </xf>
    <xf numFmtId="49" fontId="0" fillId="0" borderId="0" xfId="0" applyFill="1" applyProtection="1">
      <alignment vertical="top"/>
    </xf>
    <xf numFmtId="49" fontId="7" fillId="0" borderId="0" xfId="0" applyNumberFormat="1" applyFont="1" applyFill="1" applyAlignment="1" applyProtection="1">
      <alignment horizontal="center" vertical="center"/>
    </xf>
    <xf numFmtId="49" fontId="0" fillId="0" borderId="0" xfId="52" applyNumberFormat="1" applyFont="1" applyFill="1" applyAlignment="1" applyProtection="1">
      <alignment vertical="center" wrapText="1"/>
    </xf>
    <xf numFmtId="49" fontId="12" fillId="0" borderId="0" xfId="0" applyNumberFormat="1" applyFont="1" applyFill="1" applyAlignment="1" applyProtection="1">
      <alignment horizontal="center" vertical="top"/>
    </xf>
    <xf numFmtId="49" fontId="0" fillId="0" borderId="0" xfId="0" applyNumberFormat="1" applyFont="1" applyFill="1" applyAlignment="1" applyProtection="1">
      <alignment horizontal="center" vertical="center"/>
    </xf>
    <xf numFmtId="49" fontId="12" fillId="0" borderId="0" xfId="0" applyNumberFormat="1" applyFont="1" applyFill="1" applyProtection="1">
      <alignment vertical="top"/>
    </xf>
    <xf numFmtId="49" fontId="5" fillId="0" borderId="0" xfId="52" applyNumberFormat="1" applyFont="1" applyFill="1" applyAlignment="1" applyProtection="1">
      <alignment vertical="center" wrapText="1"/>
    </xf>
    <xf numFmtId="0" fontId="5" fillId="0" borderId="0" xfId="52" applyFont="1" applyFill="1" applyAlignment="1" applyProtection="1">
      <alignment vertical="center"/>
    </xf>
    <xf numFmtId="49" fontId="5" fillId="0" borderId="0" xfId="0" applyNumberFormat="1" applyFont="1" applyFill="1" applyAlignment="1" applyProtection="1">
      <alignment vertical="center" wrapText="1"/>
    </xf>
    <xf numFmtId="49" fontId="0" fillId="0" borderId="0" xfId="0" applyFill="1" applyAlignment="1" applyProtection="1">
      <alignment horizontal="center" vertical="top"/>
    </xf>
    <xf numFmtId="49" fontId="0" fillId="0" borderId="0" xfId="0" applyFont="1" applyFill="1" applyProtection="1">
      <alignment vertical="top"/>
    </xf>
    <xf numFmtId="49" fontId="0" fillId="0" borderId="0" xfId="0" applyFill="1" applyAlignment="1" applyProtection="1">
      <alignment vertical="top" wrapText="1"/>
    </xf>
    <xf numFmtId="0" fontId="19" fillId="0" borderId="28" xfId="54" applyFont="1" applyFill="1" applyBorder="1" applyAlignment="1" applyProtection="1">
      <alignment horizontal="center" vertical="center" wrapText="1"/>
    </xf>
    <xf numFmtId="49" fontId="0" fillId="0" borderId="28" xfId="0" applyFill="1" applyBorder="1" applyAlignment="1" applyProtection="1">
      <alignment horizontal="center" vertical="center" wrapText="1"/>
    </xf>
    <xf numFmtId="0" fontId="0" fillId="0" borderId="28" xfId="0" applyNumberFormat="1" applyFill="1" applyBorder="1" applyAlignment="1" applyProtection="1">
      <alignment horizontal="center" vertical="center" wrapText="1"/>
    </xf>
    <xf numFmtId="0" fontId="27" fillId="0" borderId="0" xfId="54" applyFont="1" applyFill="1" applyBorder="1" applyAlignment="1" applyProtection="1">
      <alignment horizontal="center" vertical="center" wrapText="1"/>
    </xf>
    <xf numFmtId="0" fontId="5" fillId="0" borderId="0" xfId="54" applyFont="1" applyFill="1" applyBorder="1" applyAlignment="1" applyProtection="1">
      <alignment vertical="center" wrapText="1"/>
    </xf>
    <xf numFmtId="0" fontId="5" fillId="0" borderId="0" xfId="54" applyFont="1" applyFill="1" applyBorder="1" applyAlignment="1" applyProtection="1">
      <alignment horizontal="right" vertical="center" wrapText="1"/>
    </xf>
    <xf numFmtId="49" fontId="27" fillId="0" borderId="0" xfId="32" applyNumberFormat="1" applyFont="1" applyFill="1" applyBorder="1" applyAlignment="1" applyProtection="1">
      <alignment horizontal="center" vertical="center" wrapText="1"/>
    </xf>
    <xf numFmtId="49" fontId="10" fillId="0" borderId="0" xfId="0" applyFont="1" applyFill="1" applyBorder="1" applyProtection="1">
      <alignment vertical="top"/>
    </xf>
    <xf numFmtId="49" fontId="0" fillId="0" borderId="0" xfId="0" applyFont="1" applyFill="1" applyBorder="1" applyProtection="1">
      <alignment vertical="top"/>
    </xf>
    <xf numFmtId="0" fontId="31" fillId="0" borderId="0" xfId="48" applyFont="1" applyFill="1" applyAlignment="1" applyProtection="1">
      <alignment horizontal="center" vertical="center"/>
    </xf>
    <xf numFmtId="0" fontId="5" fillId="0" borderId="0" xfId="48" applyFont="1" applyFill="1" applyProtection="1"/>
    <xf numFmtId="0" fontId="31" fillId="0" borderId="0" xfId="48" applyFont="1" applyFill="1" applyBorder="1" applyAlignment="1" applyProtection="1">
      <alignment horizontal="center" vertical="center"/>
    </xf>
    <xf numFmtId="0" fontId="5" fillId="0" borderId="0" xfId="48" applyFont="1" applyFill="1" applyBorder="1" applyProtection="1"/>
    <xf numFmtId="0" fontId="5" fillId="0" borderId="27" xfId="48" applyFont="1" applyFill="1" applyBorder="1" applyAlignment="1" applyProtection="1">
      <alignment horizontal="center" vertical="center"/>
    </xf>
    <xf numFmtId="0" fontId="31" fillId="0" borderId="0" xfId="48" applyFont="1" applyFill="1" applyBorder="1" applyAlignment="1" applyProtection="1">
      <alignment horizontal="center" vertical="center" wrapText="1"/>
    </xf>
    <xf numFmtId="49" fontId="8" fillId="0" borderId="0" xfId="0" applyFont="1" applyFill="1" applyAlignment="1" applyProtection="1">
      <alignment horizontal="left" vertical="top" wrapText="1"/>
    </xf>
    <xf numFmtId="49" fontId="8" fillId="0" borderId="0" xfId="0" applyFont="1" applyFill="1" applyAlignment="1" applyProtection="1">
      <alignment vertical="top"/>
    </xf>
    <xf numFmtId="0" fontId="27" fillId="0" borderId="0" xfId="48" applyFont="1" applyFill="1" applyAlignment="1" applyProtection="1">
      <alignment horizontal="center" vertical="center"/>
    </xf>
    <xf numFmtId="0" fontId="27" fillId="0" borderId="0" xfId="48" applyFont="1" applyFill="1" applyBorder="1" applyAlignment="1" applyProtection="1">
      <alignment horizontal="center" vertical="center"/>
    </xf>
    <xf numFmtId="49" fontId="7" fillId="10" borderId="29" xfId="0" applyFont="1" applyFill="1" applyBorder="1" applyAlignment="1" applyProtection="1">
      <alignment horizontal="center" vertical="center"/>
    </xf>
    <xf numFmtId="49" fontId="39" fillId="10" borderId="30" xfId="0" applyFont="1" applyFill="1" applyBorder="1" applyAlignment="1" applyProtection="1">
      <alignment horizontal="left" vertical="center"/>
    </xf>
    <xf numFmtId="0" fontId="22" fillId="0" borderId="0" xfId="51" applyFont="1" applyFill="1" applyAlignment="1" applyProtection="1">
      <alignment vertical="center" wrapText="1"/>
    </xf>
    <xf numFmtId="0" fontId="5" fillId="0" borderId="0" xfId="51" applyFont="1" applyFill="1" applyAlignment="1" applyProtection="1">
      <alignment vertical="center" wrapText="1"/>
    </xf>
    <xf numFmtId="0" fontId="5" fillId="0" borderId="0" xfId="51" applyFont="1" applyFill="1" applyBorder="1" applyAlignment="1" applyProtection="1">
      <alignment vertical="center" wrapText="1"/>
    </xf>
    <xf numFmtId="0" fontId="5" fillId="0" borderId="0" xfId="51" applyFont="1" applyFill="1" applyBorder="1" applyAlignment="1" applyProtection="1">
      <alignment horizontal="right" vertical="center" wrapText="1" indent="1"/>
    </xf>
    <xf numFmtId="14" fontId="10" fillId="0" borderId="0" xfId="51" applyNumberFormat="1" applyFont="1" applyFill="1" applyBorder="1" applyAlignment="1" applyProtection="1">
      <alignment horizontal="center" vertical="center" wrapText="1"/>
    </xf>
    <xf numFmtId="0" fontId="10" fillId="0" borderId="0" xfId="51" applyNumberFormat="1" applyFont="1" applyFill="1" applyBorder="1" applyAlignment="1" applyProtection="1">
      <alignment horizontal="center" vertical="center" wrapText="1"/>
    </xf>
    <xf numFmtId="0" fontId="0" fillId="0" borderId="0" xfId="51" applyFont="1" applyFill="1" applyBorder="1" applyAlignment="1" applyProtection="1">
      <alignment horizontal="right" vertical="center" wrapText="1" indent="1"/>
    </xf>
    <xf numFmtId="0" fontId="22" fillId="0" borderId="0" xfId="51" applyFont="1" applyFill="1" applyAlignment="1" applyProtection="1">
      <alignment horizontal="center" vertical="center" wrapText="1"/>
    </xf>
    <xf numFmtId="0" fontId="5" fillId="0" borderId="0" xfId="51" applyNumberFormat="1" applyFont="1" applyFill="1" applyBorder="1" applyAlignment="1" applyProtection="1">
      <alignment horizontal="right" vertical="center" wrapText="1" indent="1"/>
    </xf>
    <xf numFmtId="0" fontId="0" fillId="0" borderId="0" xfId="51" applyNumberFormat="1" applyFont="1" applyFill="1" applyBorder="1" applyAlignment="1" applyProtection="1">
      <alignment horizontal="right" vertical="center" wrapText="1" indent="1"/>
    </xf>
    <xf numFmtId="49" fontId="5" fillId="0" borderId="0" xfId="51" applyNumberFormat="1" applyFont="1" applyFill="1" applyBorder="1" applyAlignment="1" applyProtection="1">
      <alignment horizontal="right" vertical="center" wrapText="1" indent="1"/>
    </xf>
    <xf numFmtId="0" fontId="10" fillId="0" borderId="0" xfId="51" applyFont="1" applyFill="1" applyAlignment="1" applyProtection="1">
      <alignment horizontal="center" vertical="center" wrapText="1"/>
    </xf>
    <xf numFmtId="0" fontId="52" fillId="0" borderId="0" xfId="51" applyFont="1" applyFill="1" applyAlignment="1" applyProtection="1">
      <alignment horizontal="center" vertical="center" wrapText="1"/>
    </xf>
    <xf numFmtId="0" fontId="5" fillId="0" borderId="0" xfId="51" applyFont="1" applyFill="1" applyAlignment="1" applyProtection="1">
      <alignment horizontal="center" vertical="center" wrapText="1"/>
    </xf>
    <xf numFmtId="0" fontId="5" fillId="0" borderId="0" xfId="51" applyFont="1" applyFill="1" applyAlignment="1" applyProtection="1">
      <alignment horizontal="right" vertical="center"/>
    </xf>
    <xf numFmtId="0" fontId="7" fillId="0" borderId="0" xfId="51" applyFont="1" applyFill="1" applyBorder="1" applyAlignment="1" applyProtection="1">
      <alignment vertical="center" wrapText="1"/>
    </xf>
    <xf numFmtId="0" fontId="24" fillId="0" borderId="0" xfId="51" applyFont="1" applyFill="1" applyBorder="1" applyAlignment="1" applyProtection="1">
      <alignment horizontal="center" vertical="center" wrapText="1"/>
    </xf>
    <xf numFmtId="0" fontId="5" fillId="0" borderId="0" xfId="51" applyFont="1" applyFill="1" applyBorder="1" applyAlignment="1" applyProtection="1">
      <alignment horizontal="center" vertical="center" wrapText="1"/>
    </xf>
    <xf numFmtId="14" fontId="5" fillId="0" borderId="0" xfId="51" applyNumberFormat="1" applyFont="1" applyFill="1" applyBorder="1" applyAlignment="1" applyProtection="1">
      <alignment horizontal="center" vertical="center" wrapText="1"/>
    </xf>
    <xf numFmtId="0" fontId="5" fillId="0" borderId="0" xfId="51" applyNumberFormat="1" applyFont="1" applyFill="1" applyBorder="1" applyAlignment="1" applyProtection="1">
      <alignment horizontal="center" vertical="center" wrapText="1"/>
    </xf>
    <xf numFmtId="0" fontId="31" fillId="0" borderId="0" xfId="48" applyFont="1" applyFill="1" applyBorder="1" applyAlignment="1" applyProtection="1">
      <alignment horizontal="center"/>
    </xf>
    <xf numFmtId="49" fontId="0" fillId="0" borderId="0" xfId="0" applyFill="1" applyBorder="1" applyProtection="1">
      <alignment vertical="top"/>
    </xf>
    <xf numFmtId="49" fontId="0" fillId="0" borderId="0" xfId="0" applyNumberFormat="1" applyFill="1" applyProtection="1">
      <alignment vertical="top"/>
    </xf>
    <xf numFmtId="0" fontId="0" fillId="0" borderId="0" xfId="0" applyNumberFormat="1" applyFill="1" applyProtection="1">
      <alignment vertical="top"/>
    </xf>
    <xf numFmtId="49" fontId="23" fillId="0" borderId="32" xfId="41" applyFont="1" applyFill="1" applyBorder="1" applyAlignment="1" applyProtection="1">
      <alignment vertical="center" wrapText="1"/>
    </xf>
    <xf numFmtId="49" fontId="23" fillId="0" borderId="33" xfId="41" applyFont="1" applyFill="1" applyBorder="1" applyAlignment="1" applyProtection="1">
      <alignment vertical="center" wrapText="1"/>
    </xf>
    <xf numFmtId="49" fontId="23" fillId="0" borderId="33" xfId="41" applyFont="1" applyFill="1" applyBorder="1" applyAlignment="1" applyProtection="1">
      <alignment horizontal="center" vertical="center" wrapText="1"/>
    </xf>
    <xf numFmtId="49" fontId="11" fillId="0" borderId="0" xfId="29" applyNumberFormat="1" applyFont="1" applyFill="1" applyBorder="1" applyAlignment="1" applyProtection="1">
      <alignment wrapText="1"/>
    </xf>
    <xf numFmtId="49" fontId="11" fillId="0" borderId="0" xfId="29" applyNumberFormat="1" applyFont="1" applyFill="1" applyBorder="1" applyAlignment="1" applyProtection="1">
      <alignment horizontal="left" wrapText="1"/>
    </xf>
    <xf numFmtId="49" fontId="23" fillId="0" borderId="34" xfId="41" applyFont="1" applyFill="1" applyBorder="1" applyAlignment="1" applyProtection="1">
      <alignment vertical="center" wrapText="1"/>
    </xf>
    <xf numFmtId="49" fontId="52" fillId="0" borderId="0" xfId="0" applyFont="1" applyFill="1" applyProtection="1">
      <alignment vertical="top"/>
    </xf>
    <xf numFmtId="49" fontId="0" fillId="0" borderId="35" xfId="0" applyFill="1" applyBorder="1" applyProtection="1">
      <alignment vertical="top"/>
    </xf>
    <xf numFmtId="49" fontId="0" fillId="0" borderId="36" xfId="0" applyFill="1" applyBorder="1" applyProtection="1">
      <alignment vertical="top"/>
    </xf>
    <xf numFmtId="49" fontId="14" fillId="0" borderId="37" xfId="41" applyFont="1" applyFill="1" applyBorder="1" applyAlignment="1" applyProtection="1">
      <alignment wrapText="1"/>
    </xf>
    <xf numFmtId="49" fontId="0" fillId="0" borderId="38" xfId="0" applyFill="1" applyBorder="1" applyProtection="1">
      <alignment vertical="top"/>
    </xf>
    <xf numFmtId="49" fontId="0" fillId="0" borderId="10" xfId="0" applyFill="1" applyBorder="1" applyProtection="1">
      <alignment vertical="top"/>
    </xf>
    <xf numFmtId="49" fontId="14" fillId="0" borderId="0" xfId="41" applyFont="1" applyFill="1" applyBorder="1" applyAlignment="1" applyProtection="1">
      <alignment wrapText="1"/>
    </xf>
    <xf numFmtId="49" fontId="20" fillId="0" borderId="11" xfId="41" applyFont="1" applyFill="1" applyBorder="1" applyAlignment="1" applyProtection="1">
      <alignment horizontal="left" vertical="center" wrapText="1"/>
    </xf>
    <xf numFmtId="49" fontId="20" fillId="0" borderId="0" xfId="41" applyFont="1" applyFill="1" applyBorder="1" applyAlignment="1" applyProtection="1">
      <alignment horizontal="left" vertical="center" wrapText="1"/>
    </xf>
    <xf numFmtId="49" fontId="14" fillId="0" borderId="11" xfId="41" applyFont="1" applyFill="1" applyBorder="1" applyAlignment="1" applyProtection="1">
      <alignment wrapText="1"/>
    </xf>
    <xf numFmtId="0" fontId="14" fillId="0" borderId="0" xfId="47" applyFont="1" applyFill="1" applyBorder="1" applyAlignment="1" applyProtection="1">
      <alignment horizontal="right" vertical="top" wrapText="1"/>
    </xf>
    <xf numFmtId="49" fontId="14" fillId="0" borderId="0" xfId="41" applyFont="1" applyFill="1" applyBorder="1" applyAlignment="1" applyProtection="1">
      <alignment horizontal="right" wrapText="1"/>
    </xf>
    <xf numFmtId="49" fontId="0" fillId="0" borderId="39" xfId="0" applyFill="1" applyBorder="1" applyProtection="1">
      <alignment vertical="top"/>
    </xf>
    <xf numFmtId="49" fontId="0" fillId="0" borderId="40" xfId="0" applyFill="1" applyBorder="1" applyProtection="1">
      <alignment vertical="top"/>
    </xf>
    <xf numFmtId="49" fontId="20" fillId="0" borderId="41" xfId="41" applyFont="1" applyFill="1" applyBorder="1" applyAlignment="1" applyProtection="1">
      <alignment horizontal="left" vertical="center" wrapText="1"/>
    </xf>
    <xf numFmtId="49" fontId="20" fillId="0" borderId="42" xfId="41" applyFont="1" applyFill="1" applyBorder="1" applyAlignment="1" applyProtection="1">
      <alignment horizontal="left" vertical="center" wrapText="1"/>
    </xf>
    <xf numFmtId="49" fontId="32" fillId="5" borderId="6" xfId="38" applyNumberFormat="1" applyFont="1" applyFill="1" applyBorder="1" applyAlignment="1" applyProtection="1">
      <alignment horizontal="center" vertical="center" wrapText="1"/>
      <protection locked="0"/>
    </xf>
    <xf numFmtId="49" fontId="32" fillId="9" borderId="6" xfId="38" applyNumberFormat="1" applyFont="1" applyFill="1" applyBorder="1" applyAlignment="1" applyProtection="1">
      <alignment horizontal="center" vertical="center" wrapText="1"/>
      <protection locked="0"/>
    </xf>
    <xf numFmtId="49" fontId="32" fillId="7" borderId="6" xfId="38" applyNumberFormat="1" applyFont="1" applyFill="1" applyBorder="1" applyAlignment="1" applyProtection="1">
      <alignment horizontal="center" vertical="center" wrapText="1"/>
    </xf>
    <xf numFmtId="49" fontId="32" fillId="14" borderId="6" xfId="38" applyNumberFormat="1" applyFont="1" applyFill="1" applyBorder="1" applyAlignment="1" applyProtection="1">
      <alignment horizontal="center" vertical="center" wrapText="1"/>
    </xf>
    <xf numFmtId="49" fontId="0" fillId="5" borderId="43" xfId="0" applyFill="1" applyBorder="1" applyAlignment="1" applyProtection="1">
      <alignment horizontal="left" vertical="center" wrapText="1"/>
      <protection locked="0"/>
    </xf>
    <xf numFmtId="49" fontId="0" fillId="0" borderId="43" xfId="0" applyFill="1" applyBorder="1" applyAlignment="1" applyProtection="1">
      <alignment horizontal="left" vertical="center" wrapText="1"/>
    </xf>
    <xf numFmtId="0" fontId="0" fillId="0" borderId="43" xfId="0" applyNumberFormat="1" applyFill="1" applyBorder="1" applyAlignment="1" applyProtection="1">
      <alignment horizontal="center" vertical="center" wrapText="1"/>
    </xf>
    <xf numFmtId="49" fontId="0" fillId="0" borderId="0" xfId="0" applyFill="1" applyBorder="1" applyAlignment="1" applyProtection="1">
      <alignment horizontal="left" vertical="center" wrapText="1"/>
    </xf>
    <xf numFmtId="0" fontId="0" fillId="0" borderId="0" xfId="0" applyNumberFormat="1" applyFill="1" applyBorder="1" applyAlignment="1" applyProtection="1">
      <alignment horizontal="center" vertical="center" wrapText="1"/>
    </xf>
    <xf numFmtId="49" fontId="0" fillId="0" borderId="5" xfId="0" applyFill="1" applyBorder="1" applyAlignment="1" applyProtection="1">
      <alignment horizontal="right" vertical="center" wrapText="1" indent="1"/>
    </xf>
    <xf numFmtId="0" fontId="0" fillId="0" borderId="5" xfId="0" applyNumberFormat="1" applyFill="1" applyBorder="1" applyAlignment="1" applyProtection="1">
      <alignment horizontal="right" vertical="center" wrapText="1"/>
    </xf>
    <xf numFmtId="49" fontId="5" fillId="0" borderId="0" xfId="0" applyNumberFormat="1" applyFont="1" applyFill="1" applyProtection="1">
      <alignment vertical="top"/>
    </xf>
    <xf numFmtId="0" fontId="0" fillId="0" borderId="0" xfId="0" applyNumberFormat="1">
      <alignment vertical="top"/>
    </xf>
    <xf numFmtId="0" fontId="1" fillId="0" borderId="0" xfId="55"/>
    <xf numFmtId="49" fontId="5" fillId="0" borderId="0" xfId="39">
      <alignment vertical="top"/>
    </xf>
    <xf numFmtId="0" fontId="38" fillId="0" borderId="0" xfId="51" applyFont="1" applyFill="1" applyAlignment="1" applyProtection="1">
      <alignment vertical="top" wrapText="1"/>
    </xf>
    <xf numFmtId="0" fontId="38" fillId="0" borderId="0" xfId="51" applyFont="1" applyFill="1" applyAlignment="1" applyProtection="1">
      <alignment horizontal="right" vertical="top" wrapText="1"/>
    </xf>
    <xf numFmtId="0" fontId="52" fillId="0" borderId="0" xfId="51" applyFont="1" applyFill="1" applyBorder="1" applyAlignment="1" applyProtection="1">
      <alignment horizontal="right" vertical="center" wrapText="1" indent="1"/>
    </xf>
    <xf numFmtId="49" fontId="52" fillId="0" borderId="0" xfId="51" applyNumberFormat="1" applyFont="1" applyFill="1" applyBorder="1" applyAlignment="1" applyProtection="1">
      <alignment horizontal="center" vertical="center" wrapText="1"/>
    </xf>
    <xf numFmtId="0" fontId="31" fillId="0" borderId="0" xfId="54" applyFont="1" applyFill="1" applyAlignment="1" applyProtection="1">
      <alignment horizontal="center" vertical="center" wrapText="1"/>
    </xf>
    <xf numFmtId="0" fontId="30" fillId="0" borderId="0" xfId="54" applyFont="1" applyFill="1" applyAlignment="1" applyProtection="1">
      <alignment vertical="center" wrapText="1"/>
    </xf>
    <xf numFmtId="4" fontId="0" fillId="0" borderId="0" xfId="33" applyFont="1" applyFill="1" applyBorder="1" applyAlignment="1" applyProtection="1">
      <alignment horizontal="center" vertical="center" wrapText="1"/>
    </xf>
    <xf numFmtId="4" fontId="5" fillId="0" borderId="0" xfId="33" applyFont="1" applyFill="1" applyBorder="1" applyAlignment="1" applyProtection="1">
      <alignment horizontal="center" vertical="center" wrapText="1"/>
    </xf>
    <xf numFmtId="0" fontId="43" fillId="0" borderId="0" xfId="54" applyFont="1" applyFill="1" applyAlignment="1" applyProtection="1">
      <alignment vertical="center" wrapText="1"/>
    </xf>
    <xf numFmtId="0" fontId="8" fillId="0" borderId="0" xfId="54" applyFont="1" applyFill="1" applyAlignment="1" applyProtection="1">
      <alignment vertical="center" wrapText="1"/>
    </xf>
    <xf numFmtId="0" fontId="44" fillId="0" borderId="0" xfId="54" applyFont="1" applyFill="1" applyAlignment="1" applyProtection="1">
      <alignment horizontal="center" vertical="center" wrapText="1"/>
    </xf>
    <xf numFmtId="0" fontId="35" fillId="0" borderId="0" xfId="40" applyNumberFormat="1" applyAlignment="1">
      <alignment vertical="center"/>
    </xf>
    <xf numFmtId="0" fontId="52" fillId="0" borderId="0" xfId="40" applyNumberFormat="1" applyFont="1" applyAlignment="1">
      <alignment vertical="center"/>
    </xf>
    <xf numFmtId="0" fontId="5" fillId="0" borderId="0" xfId="44" applyFont="1" applyFill="1" applyBorder="1" applyAlignment="1" applyProtection="1">
      <alignment vertical="center" wrapText="1"/>
    </xf>
    <xf numFmtId="0" fontId="5" fillId="0" borderId="0" xfId="44" applyNumberFormat="1" applyFont="1" applyFill="1" applyBorder="1" applyAlignment="1" applyProtection="1">
      <alignment vertical="center" wrapText="1"/>
    </xf>
    <xf numFmtId="0" fontId="5" fillId="0" borderId="0" xfId="44" applyFont="1" applyFill="1" applyBorder="1" applyAlignment="1" applyProtection="1">
      <alignment horizontal="center" vertical="center" wrapText="1"/>
    </xf>
    <xf numFmtId="0" fontId="45" fillId="0" borderId="0" xfId="44" applyFont="1" applyFill="1" applyBorder="1" applyAlignment="1" applyProtection="1">
      <alignment horizontal="center" vertical="center" wrapText="1"/>
    </xf>
    <xf numFmtId="0" fontId="5" fillId="0" borderId="0" xfId="32" applyNumberFormat="1" applyFont="1" applyFill="1" applyBorder="1" applyAlignment="1" applyProtection="1">
      <alignment horizontal="center" vertical="center" wrapText="1"/>
    </xf>
    <xf numFmtId="0" fontId="35" fillId="0" borderId="0" xfId="40" applyNumberFormat="1" applyFill="1" applyAlignment="1" applyProtection="1">
      <alignment vertical="center"/>
    </xf>
    <xf numFmtId="49" fontId="5" fillId="0" borderId="0" xfId="39" applyFill="1" applyProtection="1">
      <alignment vertical="top"/>
    </xf>
    <xf numFmtId="0" fontId="53" fillId="0" borderId="0" xfId="35" applyFont="1" applyFill="1" applyProtection="1"/>
    <xf numFmtId="0" fontId="7" fillId="0" borderId="6" xfId="34" applyFont="1" applyBorder="1" applyAlignment="1" applyProtection="1">
      <alignment horizontal="justify" vertical="center" wrapText="1"/>
    </xf>
    <xf numFmtId="0" fontId="5" fillId="0" borderId="6" xfId="34" applyFont="1" applyBorder="1" applyAlignment="1" applyProtection="1">
      <alignment horizontal="justify" vertical="center" wrapText="1"/>
    </xf>
    <xf numFmtId="0" fontId="5" fillId="0" borderId="5" xfId="54" applyFont="1" applyFill="1" applyBorder="1" applyAlignment="1" applyProtection="1">
      <alignment horizontal="center" vertical="center" wrapText="1"/>
    </xf>
    <xf numFmtId="166" fontId="5" fillId="0" borderId="5" xfId="32" applyNumberFormat="1" applyFont="1" applyFill="1" applyBorder="1" applyAlignment="1" applyProtection="1">
      <alignment horizontal="center" vertical="center" wrapText="1"/>
    </xf>
    <xf numFmtId="49" fontId="7" fillId="10" borderId="12" xfId="39" applyFont="1" applyFill="1" applyBorder="1" applyAlignment="1" applyProtection="1">
      <alignment horizontal="right" vertical="center" wrapText="1"/>
    </xf>
    <xf numFmtId="49" fontId="39" fillId="10" borderId="13" xfId="39" applyFont="1" applyFill="1" applyBorder="1" applyAlignment="1" applyProtection="1">
      <alignment horizontal="left" vertical="center" indent="2"/>
    </xf>
    <xf numFmtId="49" fontId="5" fillId="10" borderId="13" xfId="39" applyFont="1" applyFill="1" applyBorder="1" applyAlignment="1" applyProtection="1">
      <alignment horizontal="right" vertical="center" wrapText="1"/>
    </xf>
    <xf numFmtId="49" fontId="5" fillId="10" borderId="14" xfId="39" applyFont="1" applyFill="1" applyBorder="1" applyAlignment="1" applyProtection="1">
      <alignment horizontal="right" vertical="center" wrapText="1"/>
    </xf>
    <xf numFmtId="0" fontId="52" fillId="0" borderId="0" xfId="54" applyFont="1" applyFill="1" applyAlignment="1" applyProtection="1">
      <alignment vertical="center" wrapText="1"/>
    </xf>
    <xf numFmtId="49" fontId="5" fillId="7" borderId="5" xfId="54" applyNumberFormat="1" applyFont="1" applyFill="1" applyBorder="1" applyAlignment="1" applyProtection="1">
      <alignment horizontal="center" vertical="center" wrapText="1"/>
    </xf>
    <xf numFmtId="49" fontId="39" fillId="10" borderId="13" xfId="39" applyFont="1" applyFill="1" applyBorder="1" applyAlignment="1" applyProtection="1">
      <alignment horizontal="left" vertical="center" indent="1"/>
    </xf>
    <xf numFmtId="0" fontId="52" fillId="0" borderId="0" xfId="40" applyNumberFormat="1" applyFont="1" applyFill="1" applyAlignment="1" applyProtection="1">
      <alignment vertical="center"/>
    </xf>
    <xf numFmtId="49" fontId="27" fillId="0" borderId="5" xfId="32" applyNumberFormat="1" applyFont="1" applyFill="1" applyBorder="1" applyAlignment="1" applyProtection="1">
      <alignment horizontal="center" vertical="center" wrapText="1"/>
    </xf>
    <xf numFmtId="49" fontId="5" fillId="0" borderId="5" xfId="32" applyNumberFormat="1" applyFont="1" applyFill="1" applyBorder="1" applyAlignment="1" applyProtection="1">
      <alignment horizontal="center" vertical="center" wrapText="1"/>
    </xf>
    <xf numFmtId="49" fontId="7" fillId="10" borderId="13" xfId="39" applyFont="1" applyFill="1" applyBorder="1" applyAlignment="1" applyProtection="1">
      <alignment horizontal="right" vertical="center" wrapText="1"/>
    </xf>
    <xf numFmtId="49" fontId="7" fillId="10" borderId="14" xfId="39" applyFont="1" applyFill="1" applyBorder="1" applyAlignment="1" applyProtection="1">
      <alignment horizontal="right" vertical="center" wrapText="1"/>
    </xf>
    <xf numFmtId="49" fontId="5" fillId="0" borderId="0" xfId="52" applyNumberFormat="1" applyFont="1" applyFill="1" applyBorder="1" applyAlignment="1" applyProtection="1">
      <alignment vertical="center" wrapText="1"/>
    </xf>
    <xf numFmtId="49" fontId="5" fillId="0" borderId="16" xfId="32" applyNumberFormat="1" applyFont="1" applyFill="1" applyBorder="1" applyAlignment="1" applyProtection="1">
      <alignment horizontal="center" vertical="center" wrapText="1"/>
    </xf>
    <xf numFmtId="49" fontId="5" fillId="0" borderId="15" xfId="32" applyNumberFormat="1" applyFont="1" applyFill="1" applyBorder="1" applyAlignment="1" applyProtection="1">
      <alignment horizontal="center" vertical="center" wrapText="1"/>
    </xf>
    <xf numFmtId="0" fontId="5" fillId="12" borderId="7" xfId="48" applyFont="1" applyFill="1" applyBorder="1" applyAlignment="1">
      <alignment horizontal="center" vertical="center"/>
    </xf>
    <xf numFmtId="0" fontId="5" fillId="12" borderId="17" xfId="48" applyFont="1" applyFill="1" applyBorder="1" applyAlignment="1">
      <alignment horizontal="center" vertical="center"/>
    </xf>
    <xf numFmtId="0" fontId="5" fillId="10" borderId="12" xfId="32" applyNumberFormat="1" applyFont="1" applyFill="1" applyBorder="1" applyAlignment="1" applyProtection="1">
      <alignment horizontal="center" vertical="center" wrapText="1"/>
    </xf>
    <xf numFmtId="49" fontId="5" fillId="10" borderId="13" xfId="52" applyNumberFormat="1" applyFont="1" applyFill="1" applyBorder="1" applyAlignment="1" applyProtection="1">
      <alignment horizontal="center" vertical="center" wrapText="1"/>
    </xf>
    <xf numFmtId="49" fontId="5" fillId="10" borderId="13" xfId="32" applyNumberFormat="1" applyFont="1" applyFill="1" applyBorder="1" applyAlignment="1" applyProtection="1">
      <alignment horizontal="center" vertical="center" wrapText="1"/>
    </xf>
    <xf numFmtId="49" fontId="35" fillId="10" borderId="13" xfId="40" applyNumberFormat="1" applyFill="1" applyBorder="1" applyAlignment="1" applyProtection="1">
      <alignment horizontal="left" vertical="center"/>
    </xf>
    <xf numFmtId="0" fontId="35" fillId="10" borderId="14" xfId="40" applyNumberFormat="1" applyFill="1" applyBorder="1" applyAlignment="1" applyProtection="1">
      <alignment vertical="center"/>
    </xf>
    <xf numFmtId="0" fontId="52" fillId="10" borderId="18" xfId="54" applyFont="1" applyFill="1" applyBorder="1" applyAlignment="1" applyProtection="1">
      <alignment horizontal="center" vertical="center" wrapText="1"/>
    </xf>
    <xf numFmtId="0" fontId="52" fillId="10" borderId="19" xfId="54" applyFont="1" applyFill="1" applyBorder="1" applyAlignment="1" applyProtection="1">
      <alignment horizontal="center" vertical="center" wrapText="1"/>
    </xf>
    <xf numFmtId="49" fontId="52" fillId="10" borderId="19" xfId="54" applyNumberFormat="1" applyFont="1" applyFill="1" applyBorder="1" applyAlignment="1" applyProtection="1">
      <alignment horizontal="left" vertical="center" wrapText="1"/>
    </xf>
    <xf numFmtId="49" fontId="52" fillId="10" borderId="20" xfId="54" applyNumberFormat="1" applyFont="1" applyFill="1" applyBorder="1" applyAlignment="1" applyProtection="1">
      <alignment horizontal="left" vertical="center" wrapText="1"/>
    </xf>
    <xf numFmtId="49" fontId="39" fillId="10" borderId="13" xfId="0" applyFont="1" applyFill="1" applyBorder="1" applyAlignment="1" applyProtection="1">
      <alignment horizontal="left" vertical="center" indent="1"/>
    </xf>
    <xf numFmtId="49" fontId="52" fillId="0" borderId="0" xfId="52" applyNumberFormat="1" applyFont="1" applyFill="1" applyBorder="1" applyAlignment="1" applyProtection="1">
      <alignment horizontal="center" vertical="center" wrapText="1"/>
    </xf>
    <xf numFmtId="3" fontId="52" fillId="0" borderId="0" xfId="53" applyNumberFormat="1" applyFont="1" applyFill="1" applyBorder="1" applyAlignment="1" applyProtection="1">
      <alignment horizontal="center" vertical="center" wrapText="1"/>
    </xf>
    <xf numFmtId="49" fontId="39" fillId="10" borderId="14" xfId="39" applyFont="1" applyFill="1" applyBorder="1" applyAlignment="1" applyProtection="1">
      <alignment horizontal="left" vertical="center" indent="1"/>
    </xf>
    <xf numFmtId="49" fontId="54" fillId="0" borderId="5" xfId="35" applyNumberFormat="1" applyFont="1" applyFill="1" applyBorder="1" applyAlignment="1" applyProtection="1">
      <alignment horizontal="left" vertical="center" wrapText="1" indent="1"/>
    </xf>
    <xf numFmtId="49" fontId="54" fillId="9" borderId="5" xfId="35" applyNumberFormat="1" applyFont="1" applyFill="1" applyBorder="1" applyAlignment="1" applyProtection="1">
      <alignment horizontal="left" vertical="center" wrapText="1" indent="1"/>
      <protection locked="0"/>
    </xf>
    <xf numFmtId="0" fontId="35" fillId="0" borderId="0" xfId="40" applyNumberFormat="1" applyAlignment="1" applyProtection="1">
      <alignment vertical="center"/>
    </xf>
    <xf numFmtId="0" fontId="52" fillId="0" borderId="0" xfId="40" applyNumberFormat="1" applyFont="1" applyAlignment="1" applyProtection="1">
      <alignment vertical="center"/>
    </xf>
    <xf numFmtId="0" fontId="5" fillId="0" borderId="0" xfId="40" applyNumberFormat="1" applyFont="1" applyBorder="1" applyAlignment="1" applyProtection="1">
      <alignment vertical="center"/>
    </xf>
    <xf numFmtId="0" fontId="55" fillId="0" borderId="0" xfId="40" applyNumberFormat="1" applyFont="1" applyAlignment="1" applyProtection="1">
      <alignment vertical="center"/>
    </xf>
    <xf numFmtId="0" fontId="41" fillId="0" borderId="0" xfId="40" applyNumberFormat="1" applyFont="1" applyAlignment="1" applyProtection="1">
      <alignment vertical="center"/>
    </xf>
    <xf numFmtId="0" fontId="41" fillId="0" borderId="0" xfId="40" applyNumberFormat="1" applyFont="1" applyBorder="1" applyAlignment="1" applyProtection="1">
      <alignment vertical="center"/>
    </xf>
    <xf numFmtId="0" fontId="55" fillId="0" borderId="0" xfId="40" applyNumberFormat="1" applyFont="1" applyBorder="1" applyAlignment="1" applyProtection="1">
      <alignment vertical="center"/>
    </xf>
    <xf numFmtId="0" fontId="21" fillId="0" borderId="0" xfId="40" applyNumberFormat="1" applyFont="1" applyBorder="1" applyAlignment="1" applyProtection="1">
      <alignment vertical="center"/>
    </xf>
    <xf numFmtId="0" fontId="56" fillId="0" borderId="0" xfId="40" applyNumberFormat="1" applyFont="1" applyBorder="1" applyAlignment="1" applyProtection="1">
      <alignment horizontal="center" vertical="center"/>
    </xf>
    <xf numFmtId="0" fontId="54" fillId="15" borderId="0" xfId="35" applyFont="1" applyFill="1" applyBorder="1" applyAlignment="1" applyProtection="1">
      <alignment vertical="top"/>
    </xf>
    <xf numFmtId="49" fontId="0" fillId="0" borderId="5" xfId="0" applyFill="1" applyBorder="1" applyAlignment="1" applyProtection="1">
      <alignment horizontal="center" vertical="center" wrapText="1"/>
    </xf>
    <xf numFmtId="49" fontId="0" fillId="0" borderId="43" xfId="0" applyNumberFormat="1" applyFill="1" applyBorder="1" applyAlignment="1" applyProtection="1">
      <alignment horizontal="center" vertical="center" wrapText="1"/>
    </xf>
    <xf numFmtId="0" fontId="5" fillId="9" borderId="27" xfId="52" applyNumberFormat="1" applyFont="1" applyFill="1" applyBorder="1" applyAlignment="1" applyProtection="1">
      <alignment horizontal="center" vertical="center" wrapText="1"/>
      <protection locked="0"/>
    </xf>
    <xf numFmtId="0" fontId="35" fillId="0" borderId="19" xfId="40" applyNumberFormat="1" applyBorder="1" applyAlignment="1" applyProtection="1">
      <alignment vertical="center"/>
    </xf>
    <xf numFmtId="49" fontId="0" fillId="10" borderId="13" xfId="0" applyFont="1" applyFill="1" applyBorder="1" applyAlignment="1" applyProtection="1">
      <alignment horizontal="right" vertical="center" wrapText="1"/>
    </xf>
    <xf numFmtId="49" fontId="0" fillId="10" borderId="14" xfId="0" applyFont="1" applyFill="1" applyBorder="1" applyAlignment="1" applyProtection="1">
      <alignment horizontal="right" vertical="center" wrapText="1"/>
    </xf>
    <xf numFmtId="0" fontId="5" fillId="0" borderId="0" xfId="54" applyFont="1" applyFill="1" applyBorder="1" applyAlignment="1" applyProtection="1">
      <alignment horizontal="left" vertical="center" wrapText="1"/>
    </xf>
    <xf numFmtId="0" fontId="5" fillId="0" borderId="5" xfId="32" applyFont="1" applyFill="1" applyBorder="1" applyAlignment="1" applyProtection="1">
      <alignment horizontal="left" vertical="center" wrapText="1"/>
    </xf>
    <xf numFmtId="0" fontId="5" fillId="0" borderId="5" xfId="54" applyFont="1" applyFill="1" applyBorder="1" applyAlignment="1" applyProtection="1">
      <alignment horizontal="left" vertical="center" wrapText="1"/>
    </xf>
    <xf numFmtId="0" fontId="52" fillId="0" borderId="0" xfId="54" applyFont="1" applyFill="1" applyAlignment="1" applyProtection="1">
      <alignment horizontal="center" vertical="center" wrapText="1"/>
    </xf>
    <xf numFmtId="0" fontId="27" fillId="0" borderId="0" xfId="32" applyNumberFormat="1" applyFont="1" applyFill="1" applyBorder="1" applyAlignment="1" applyProtection="1">
      <alignment horizontal="center" vertical="center" wrapText="1"/>
    </xf>
    <xf numFmtId="0" fontId="52" fillId="0" borderId="0" xfId="54" applyFont="1" applyFill="1" applyBorder="1" applyAlignment="1" applyProtection="1">
      <alignment vertical="center" wrapText="1"/>
    </xf>
    <xf numFmtId="0" fontId="52" fillId="0" borderId="24" xfId="40" applyNumberFormat="1" applyFont="1" applyBorder="1" applyAlignment="1">
      <alignment vertical="center"/>
    </xf>
    <xf numFmtId="0" fontId="5" fillId="0" borderId="5" xfId="48" applyFont="1" applyFill="1" applyBorder="1" applyAlignment="1" applyProtection="1">
      <alignment horizontal="center" vertical="center"/>
    </xf>
    <xf numFmtId="49" fontId="5" fillId="9" borderId="5" xfId="48" applyNumberFormat="1" applyFont="1" applyFill="1" applyBorder="1" applyAlignment="1" applyProtection="1">
      <alignment horizontal="left" vertical="center" wrapText="1"/>
      <protection locked="0"/>
    </xf>
    <xf numFmtId="49" fontId="5" fillId="5" borderId="5" xfId="48" applyNumberFormat="1" applyFont="1" applyFill="1" applyBorder="1" applyAlignment="1" applyProtection="1">
      <alignment horizontal="left" vertical="center" wrapText="1"/>
      <protection locked="0"/>
    </xf>
    <xf numFmtId="49" fontId="52" fillId="0" borderId="0" xfId="0" applyFont="1" applyFill="1" applyAlignment="1" applyProtection="1">
      <alignment vertical="top"/>
    </xf>
    <xf numFmtId="49" fontId="52" fillId="8" borderId="0" xfId="0" applyFont="1" applyFill="1" applyAlignment="1" applyProtection="1">
      <alignment vertical="top"/>
    </xf>
    <xf numFmtId="0" fontId="47" fillId="0" borderId="0" xfId="51" applyFont="1" applyFill="1" applyAlignment="1" applyProtection="1">
      <alignment vertical="center" wrapText="1"/>
    </xf>
    <xf numFmtId="0" fontId="48" fillId="0" borderId="0" xfId="51" applyFont="1" applyFill="1" applyAlignment="1" applyProtection="1">
      <alignment vertical="center" wrapText="1"/>
    </xf>
    <xf numFmtId="0" fontId="48" fillId="0" borderId="0" xfId="51" applyFont="1" applyAlignment="1" applyProtection="1">
      <alignment vertical="center" wrapText="1"/>
    </xf>
    <xf numFmtId="0" fontId="48" fillId="0" borderId="0" xfId="54" applyFont="1" applyFill="1" applyAlignment="1" applyProtection="1">
      <alignment vertical="center" wrapText="1"/>
    </xf>
    <xf numFmtId="0" fontId="58" fillId="0" borderId="0" xfId="54" applyFont="1" applyFill="1" applyAlignment="1" applyProtection="1">
      <alignment vertical="center" wrapText="1"/>
    </xf>
    <xf numFmtId="0" fontId="58" fillId="0" borderId="0" xfId="40" applyNumberFormat="1" applyFont="1" applyAlignment="1" applyProtection="1">
      <alignment vertical="center"/>
    </xf>
    <xf numFmtId="0" fontId="59" fillId="0" borderId="0" xfId="40" applyNumberFormat="1" applyFont="1" applyAlignment="1" applyProtection="1">
      <alignment vertical="center"/>
    </xf>
    <xf numFmtId="0" fontId="59" fillId="0" borderId="0" xfId="40" applyNumberFormat="1" applyFont="1" applyBorder="1" applyAlignment="1" applyProtection="1">
      <alignment vertical="center"/>
    </xf>
    <xf numFmtId="0" fontId="58" fillId="0" borderId="0" xfId="40" applyNumberFormat="1" applyFont="1" applyFill="1" applyAlignment="1" applyProtection="1">
      <alignment vertical="center"/>
    </xf>
    <xf numFmtId="0" fontId="58" fillId="0" borderId="0" xfId="40" applyNumberFormat="1" applyFont="1" applyAlignment="1">
      <alignment vertical="center"/>
    </xf>
    <xf numFmtId="49" fontId="49" fillId="0" borderId="0" xfId="0" applyFont="1" applyFill="1" applyBorder="1" applyProtection="1">
      <alignment vertical="top"/>
    </xf>
    <xf numFmtId="0" fontId="49" fillId="0" borderId="0" xfId="54" applyFont="1" applyFill="1" applyAlignment="1" applyProtection="1">
      <alignment vertical="center" wrapText="1"/>
    </xf>
    <xf numFmtId="0" fontId="48" fillId="0" borderId="0" xfId="48" applyFont="1" applyFill="1" applyProtection="1"/>
    <xf numFmtId="0" fontId="48" fillId="0" borderId="0" xfId="48" applyFont="1" applyProtection="1"/>
    <xf numFmtId="49" fontId="49" fillId="8" borderId="0" xfId="0" applyFont="1" applyFill="1" applyProtection="1">
      <alignment vertical="top"/>
    </xf>
    <xf numFmtId="49" fontId="49" fillId="0" borderId="0" xfId="0" applyFont="1" applyFill="1" applyProtection="1">
      <alignment vertical="top"/>
    </xf>
    <xf numFmtId="49" fontId="56" fillId="0" borderId="0" xfId="0" applyFont="1" applyFill="1" applyProtection="1">
      <alignment vertical="top"/>
    </xf>
    <xf numFmtId="0" fontId="52" fillId="0" borderId="0" xfId="51" applyFont="1" applyFill="1" applyAlignment="1" applyProtection="1">
      <alignment vertical="center"/>
    </xf>
    <xf numFmtId="49" fontId="7" fillId="0" borderId="0" xfId="0" applyFont="1" applyFill="1" applyBorder="1" applyAlignment="1" applyProtection="1">
      <alignment horizontal="left" vertical="top"/>
    </xf>
    <xf numFmtId="0" fontId="32" fillId="0" borderId="0" xfId="41" applyNumberFormat="1" applyFont="1" applyFill="1" applyBorder="1" applyAlignment="1" applyProtection="1">
      <alignment horizontal="justify" vertical="center" wrapText="1"/>
    </xf>
    <xf numFmtId="0" fontId="50" fillId="0" borderId="0" xfId="27" applyFill="1" applyBorder="1" applyAlignment="1" applyProtection="1">
      <alignment horizontal="left" vertical="top" wrapText="1" indent="1"/>
    </xf>
    <xf numFmtId="0" fontId="5" fillId="0" borderId="5" xfId="45" applyNumberFormat="1" applyFont="1" applyFill="1" applyBorder="1" applyAlignment="1" applyProtection="1">
      <alignment horizontal="center" vertical="center" wrapText="1"/>
    </xf>
    <xf numFmtId="0" fontId="0" fillId="0" borderId="0" xfId="0" applyNumberFormat="1" applyFill="1" applyProtection="1">
      <alignment vertical="top"/>
    </xf>
    <xf numFmtId="0" fontId="5" fillId="0" borderId="5" xfId="54" applyFont="1" applyFill="1" applyBorder="1" applyAlignment="1" applyProtection="1">
      <alignment horizontal="center" vertical="center" wrapText="1"/>
    </xf>
    <xf numFmtId="49" fontId="5" fillId="0" borderId="5" xfId="32" applyNumberFormat="1" applyFont="1" applyFill="1" applyBorder="1" applyAlignment="1" applyProtection="1">
      <alignment horizontal="center" vertical="center" wrapText="1"/>
    </xf>
    <xf numFmtId="0" fontId="5" fillId="0" borderId="5" xfId="54" applyFont="1" applyFill="1" applyBorder="1" applyAlignment="1" applyProtection="1">
      <alignment horizontal="left" vertical="center" wrapText="1"/>
    </xf>
    <xf numFmtId="0" fontId="5" fillId="9" borderId="27" xfId="51" applyNumberFormat="1" applyFont="1" applyFill="1" applyBorder="1" applyAlignment="1" applyProtection="1">
      <alignment horizontal="center" vertical="center" wrapText="1"/>
      <protection locked="0"/>
    </xf>
    <xf numFmtId="49" fontId="10" fillId="0" borderId="0" xfId="39" applyFont="1" applyBorder="1" applyProtection="1">
      <alignment vertical="top"/>
    </xf>
    <xf numFmtId="49" fontId="5" fillId="0" borderId="0" xfId="39" applyFont="1" applyBorder="1" applyProtection="1">
      <alignment vertical="top"/>
    </xf>
    <xf numFmtId="49" fontId="31" fillId="0" borderId="0" xfId="39" applyFont="1" applyBorder="1" applyAlignment="1" applyProtection="1">
      <alignment horizontal="center" vertical="center"/>
    </xf>
    <xf numFmtId="49" fontId="5" fillId="0" borderId="0" xfId="39" applyBorder="1" applyProtection="1">
      <alignment vertical="top"/>
    </xf>
    <xf numFmtId="0" fontId="78" fillId="0" borderId="0" xfId="31" applyFont="1" applyFill="1" applyBorder="1" applyAlignment="1" applyProtection="1">
      <alignment vertical="center" wrapText="1"/>
    </xf>
    <xf numFmtId="49" fontId="52" fillId="0" borderId="0" xfId="40" applyFont="1">
      <alignment vertical="top"/>
    </xf>
    <xf numFmtId="49" fontId="5" fillId="0" borderId="0" xfId="39" applyFont="1">
      <alignment vertical="top"/>
    </xf>
    <xf numFmtId="49" fontId="31" fillId="0" borderId="0" xfId="39" applyFont="1" applyAlignment="1">
      <alignment horizontal="center" vertical="center" wrapText="1"/>
    </xf>
    <xf numFmtId="49" fontId="5" fillId="0" borderId="5" xfId="45" applyNumberFormat="1" applyFont="1" applyFill="1" applyBorder="1" applyAlignment="1" applyProtection="1">
      <alignment horizontal="center" vertical="center" wrapText="1"/>
    </xf>
    <xf numFmtId="0" fontId="5" fillId="9" borderId="5" xfId="52" applyNumberFormat="1" applyFont="1" applyFill="1" applyBorder="1" applyAlignment="1" applyProtection="1">
      <alignment horizontal="left" vertical="center" wrapText="1"/>
      <protection locked="0"/>
    </xf>
    <xf numFmtId="49" fontId="5" fillId="9" borderId="5" xfId="52" applyNumberFormat="1" applyFont="1" applyFill="1" applyBorder="1" applyAlignment="1" applyProtection="1">
      <alignment horizontal="left" vertical="center" wrapText="1"/>
      <protection locked="0"/>
    </xf>
    <xf numFmtId="49" fontId="0" fillId="9" borderId="5" xfId="52" applyNumberFormat="1" applyFont="1" applyFill="1" applyBorder="1" applyAlignment="1" applyProtection="1">
      <alignment horizontal="center" vertical="center" wrapText="1"/>
      <protection locked="0"/>
    </xf>
    <xf numFmtId="49" fontId="50" fillId="9" borderId="5" xfId="27" applyNumberFormat="1" applyFill="1" applyBorder="1" applyAlignment="1" applyProtection="1">
      <alignment horizontal="left" vertical="center" wrapText="1"/>
      <protection locked="0"/>
    </xf>
    <xf numFmtId="0" fontId="56" fillId="0" borderId="0" xfId="39" applyNumberFormat="1" applyFont="1">
      <alignment vertical="top"/>
    </xf>
    <xf numFmtId="49" fontId="56" fillId="0" borderId="0" xfId="39" applyNumberFormat="1" applyFont="1">
      <alignment vertical="top"/>
    </xf>
    <xf numFmtId="0" fontId="5" fillId="10" borderId="12" xfId="54" applyFont="1" applyFill="1" applyBorder="1" applyAlignment="1" applyProtection="1">
      <alignment vertical="center" wrapText="1"/>
    </xf>
    <xf numFmtId="49" fontId="39" fillId="10" borderId="13" xfId="39" applyFont="1" applyFill="1" applyBorder="1" applyAlignment="1" applyProtection="1">
      <alignment horizontal="left" vertical="center"/>
    </xf>
    <xf numFmtId="49" fontId="25" fillId="10" borderId="13" xfId="39" applyFont="1" applyFill="1" applyBorder="1" applyAlignment="1" applyProtection="1">
      <alignment horizontal="center" vertical="top"/>
    </xf>
    <xf numFmtId="49" fontId="25" fillId="10" borderId="14" xfId="39" applyFont="1" applyFill="1" applyBorder="1" applyAlignment="1" applyProtection="1">
      <alignment horizontal="center" vertical="top"/>
    </xf>
    <xf numFmtId="49" fontId="5" fillId="0" borderId="0" xfId="39" applyProtection="1">
      <alignment vertical="top"/>
    </xf>
    <xf numFmtId="49" fontId="52" fillId="0" borderId="0" xfId="0" applyFont="1">
      <alignment vertical="top"/>
    </xf>
    <xf numFmtId="49" fontId="5" fillId="0" borderId="5" xfId="39" applyBorder="1">
      <alignment vertical="top"/>
    </xf>
    <xf numFmtId="49" fontId="10" fillId="0" borderId="0" xfId="39" applyFont="1" applyFill="1" applyBorder="1" applyProtection="1">
      <alignment vertical="top"/>
    </xf>
    <xf numFmtId="49" fontId="5" fillId="0" borderId="0" xfId="39" applyFont="1" applyFill="1" applyBorder="1" applyProtection="1">
      <alignment vertical="top"/>
    </xf>
    <xf numFmtId="49" fontId="31" fillId="0" borderId="0" xfId="39" applyFont="1" applyFill="1" applyBorder="1" applyAlignment="1" applyProtection="1">
      <alignment horizontal="center" vertical="center"/>
    </xf>
    <xf numFmtId="0" fontId="5" fillId="0" borderId="0" xfId="39" applyNumberFormat="1" applyFont="1" applyFill="1" applyBorder="1" applyAlignment="1" applyProtection="1"/>
    <xf numFmtId="49" fontId="5" fillId="0" borderId="0" xfId="39" applyFill="1" applyBorder="1" applyProtection="1">
      <alignment vertical="top"/>
    </xf>
    <xf numFmtId="0" fontId="79" fillId="0" borderId="0" xfId="39" applyNumberFormat="1" applyFont="1" applyFill="1" applyBorder="1" applyAlignment="1" applyProtection="1">
      <alignment horizontal="center" vertical="center" wrapText="1"/>
    </xf>
    <xf numFmtId="0" fontId="10" fillId="0" borderId="0" xfId="39" applyNumberFormat="1" applyFont="1" applyFill="1" applyBorder="1" applyAlignment="1" applyProtection="1"/>
    <xf numFmtId="49" fontId="5" fillId="0" borderId="22" xfId="0" applyNumberFormat="1" applyFont="1" applyBorder="1" applyProtection="1">
      <alignment vertical="top"/>
    </xf>
    <xf numFmtId="49" fontId="5" fillId="0" borderId="22" xfId="0" applyNumberFormat="1" applyFont="1" applyBorder="1" applyAlignment="1" applyProtection="1">
      <alignment vertical="top" wrapText="1"/>
    </xf>
    <xf numFmtId="49" fontId="5" fillId="0" borderId="5" xfId="0" applyNumberFormat="1" applyFont="1" applyBorder="1" applyProtection="1">
      <alignment vertical="top"/>
    </xf>
    <xf numFmtId="49" fontId="52" fillId="0" borderId="0" xfId="39" applyFont="1">
      <alignment vertical="top"/>
    </xf>
    <xf numFmtId="0" fontId="56" fillId="0" borderId="0" xfId="54" applyFont="1" applyFill="1" applyAlignment="1" applyProtection="1">
      <alignment vertical="center" wrapText="1"/>
    </xf>
    <xf numFmtId="0" fontId="56" fillId="0" borderId="0" xfId="54" applyFont="1" applyFill="1" applyAlignment="1" applyProtection="1">
      <alignment horizontal="center" vertical="center" wrapText="1"/>
    </xf>
    <xf numFmtId="0" fontId="56" fillId="0" borderId="0" xfId="54" applyFont="1" applyFill="1" applyAlignment="1" applyProtection="1">
      <alignment horizontal="left" vertical="center" wrapText="1" indent="1"/>
    </xf>
    <xf numFmtId="0" fontId="56" fillId="0" borderId="0" xfId="54" applyFont="1" applyFill="1" applyAlignment="1" applyProtection="1">
      <alignment horizontal="left" vertical="center" indent="1"/>
    </xf>
    <xf numFmtId="0" fontId="56" fillId="0" borderId="0" xfId="54" applyNumberFormat="1" applyFont="1" applyFill="1" applyAlignment="1" applyProtection="1">
      <alignment horizontal="left" vertical="center" indent="1"/>
    </xf>
    <xf numFmtId="0" fontId="52" fillId="0" borderId="0" xfId="54" applyFont="1" applyFill="1" applyAlignment="1" applyProtection="1">
      <alignment horizontal="left" vertical="center" wrapText="1" indent="1"/>
    </xf>
    <xf numFmtId="0" fontId="57" fillId="0" borderId="0" xfId="54" applyFont="1" applyFill="1" applyAlignment="1" applyProtection="1">
      <alignment horizontal="left" vertical="center" wrapText="1" indent="1"/>
    </xf>
    <xf numFmtId="0" fontId="81" fillId="0" borderId="0" xfId="54" applyFont="1" applyFill="1" applyAlignment="1" applyProtection="1">
      <alignment horizontal="left" vertical="center" indent="1"/>
    </xf>
    <xf numFmtId="0" fontId="57" fillId="0" borderId="0" xfId="54" applyFont="1" applyFill="1" applyAlignment="1" applyProtection="1">
      <alignment vertical="center" wrapText="1"/>
    </xf>
    <xf numFmtId="0" fontId="56" fillId="0" borderId="0" xfId="54" applyFont="1" applyFill="1" applyAlignment="1" applyProtection="1">
      <alignment vertical="center"/>
    </xf>
    <xf numFmtId="0" fontId="56" fillId="0" borderId="0" xfId="54" applyNumberFormat="1" applyFont="1" applyFill="1" applyAlignment="1" applyProtection="1">
      <alignment vertical="center"/>
    </xf>
    <xf numFmtId="0" fontId="82" fillId="0" borderId="0" xfId="54" applyFont="1" applyFill="1" applyAlignment="1" applyProtection="1">
      <alignment vertical="center"/>
    </xf>
    <xf numFmtId="0" fontId="78" fillId="0" borderId="0" xfId="54" applyFont="1" applyFill="1" applyAlignment="1" applyProtection="1">
      <alignment vertical="center" wrapText="1"/>
    </xf>
    <xf numFmtId="0" fontId="72" fillId="0" borderId="0" xfId="54" applyFont="1" applyFill="1" applyAlignment="1" applyProtection="1">
      <alignment vertical="center"/>
    </xf>
    <xf numFmtId="0" fontId="5" fillId="0" borderId="54" xfId="54" applyFont="1" applyFill="1" applyBorder="1" applyAlignment="1" applyProtection="1">
      <alignment vertical="center" wrapText="1"/>
    </xf>
    <xf numFmtId="49" fontId="35" fillId="0" borderId="0" xfId="116" applyProtection="1">
      <alignment vertical="top"/>
    </xf>
    <xf numFmtId="49" fontId="35" fillId="0" borderId="0" xfId="116">
      <alignment vertical="top"/>
    </xf>
    <xf numFmtId="49" fontId="0" fillId="0" borderId="25" xfId="0" applyFill="1" applyBorder="1" applyProtection="1">
      <alignment vertical="top"/>
    </xf>
    <xf numFmtId="14" fontId="46" fillId="0" borderId="5" xfId="52" applyNumberFormat="1" applyFont="1" applyFill="1" applyBorder="1" applyAlignment="1" applyProtection="1">
      <alignment horizontal="center" vertical="center" wrapText="1"/>
    </xf>
    <xf numFmtId="14" fontId="5" fillId="0" borderId="5" xfId="52" applyNumberFormat="1" applyFont="1" applyFill="1" applyBorder="1" applyAlignment="1" applyProtection="1">
      <alignment horizontal="left" vertical="center" wrapText="1" indent="1"/>
    </xf>
    <xf numFmtId="49" fontId="71" fillId="10" borderId="13" xfId="39" applyFont="1" applyFill="1" applyBorder="1" applyAlignment="1" applyProtection="1">
      <alignment horizontal="center" vertical="center" wrapText="1"/>
    </xf>
    <xf numFmtId="0" fontId="27" fillId="0" borderId="0" xfId="54" applyNumberFormat="1" applyFont="1" applyFill="1" applyBorder="1" applyAlignment="1" applyProtection="1">
      <alignment horizontal="center" vertical="center" wrapText="1"/>
    </xf>
    <xf numFmtId="0" fontId="27" fillId="0" borderId="0" xfId="54" applyFont="1" applyFill="1" applyBorder="1" applyAlignment="1" applyProtection="1">
      <alignment horizontal="center" vertical="top" wrapText="1"/>
    </xf>
    <xf numFmtId="14" fontId="5" fillId="7" borderId="5" xfId="52" applyNumberFormat="1" applyFont="1" applyFill="1" applyBorder="1" applyAlignment="1" applyProtection="1">
      <alignment horizontal="left" vertical="center" wrapText="1" indent="1"/>
    </xf>
    <xf numFmtId="0" fontId="5" fillId="0" borderId="5" xfId="54" applyFont="1" applyFill="1" applyBorder="1" applyAlignment="1" applyProtection="1">
      <alignment vertical="center" wrapText="1"/>
    </xf>
    <xf numFmtId="0" fontId="5" fillId="10" borderId="13" xfId="54" applyFont="1" applyFill="1" applyBorder="1" applyAlignment="1" applyProtection="1">
      <alignment vertical="center" wrapText="1"/>
    </xf>
    <xf numFmtId="0" fontId="5" fillId="0" borderId="12" xfId="32" applyFont="1" applyFill="1" applyBorder="1" applyAlignment="1" applyProtection="1">
      <alignment horizontal="left" vertical="top" wrapText="1"/>
    </xf>
    <xf numFmtId="0" fontId="5" fillId="0" borderId="12" xfId="32" applyFont="1" applyFill="1" applyBorder="1" applyAlignment="1" applyProtection="1">
      <alignment horizontal="center" vertical="center" wrapText="1"/>
    </xf>
    <xf numFmtId="3" fontId="5" fillId="9" borderId="12" xfId="54" applyNumberFormat="1" applyFont="1" applyFill="1" applyBorder="1" applyAlignment="1" applyProtection="1">
      <alignment vertical="center" wrapText="1"/>
      <protection locked="0"/>
    </xf>
    <xf numFmtId="4" fontId="5" fillId="7" borderId="12" xfId="54" applyNumberFormat="1" applyFont="1" applyFill="1" applyBorder="1" applyAlignment="1" applyProtection="1">
      <alignment horizontal="right" vertical="center" wrapText="1"/>
    </xf>
    <xf numFmtId="0" fontId="52" fillId="10" borderId="14" xfId="54" applyFont="1" applyFill="1" applyBorder="1" applyAlignment="1" applyProtection="1">
      <alignment vertical="center" wrapText="1"/>
    </xf>
    <xf numFmtId="49" fontId="5" fillId="0" borderId="5" xfId="54" applyNumberFormat="1" applyFont="1" applyFill="1" applyBorder="1" applyAlignment="1" applyProtection="1">
      <alignment horizontal="center" vertical="center" wrapText="1"/>
    </xf>
    <xf numFmtId="4" fontId="5" fillId="5" borderId="12" xfId="54" applyNumberFormat="1" applyFont="1" applyFill="1" applyBorder="1" applyAlignment="1" applyProtection="1">
      <alignment horizontal="right" vertical="center" wrapText="1"/>
      <protection locked="0"/>
    </xf>
    <xf numFmtId="0" fontId="5" fillId="0" borderId="5" xfId="54" applyFont="1" applyFill="1" applyBorder="1" applyAlignment="1" applyProtection="1">
      <alignment horizontal="center" vertical="center" wrapText="1"/>
    </xf>
    <xf numFmtId="0" fontId="0" fillId="0" borderId="5" xfId="0" applyNumberFormat="1" applyFill="1" applyBorder="1" applyAlignment="1">
      <alignment horizontal="center" vertical="center"/>
    </xf>
    <xf numFmtId="0" fontId="5" fillId="0" borderId="5" xfId="44" applyNumberFormat="1" applyFont="1" applyFill="1" applyBorder="1" applyAlignment="1" applyProtection="1">
      <alignment horizontal="center" vertical="center" wrapText="1"/>
    </xf>
    <xf numFmtId="0" fontId="5" fillId="0" borderId="5" xfId="52" applyNumberFormat="1" applyFont="1" applyFill="1" applyBorder="1" applyAlignment="1" applyProtection="1">
      <alignment horizontal="center" vertical="center" wrapText="1"/>
    </xf>
    <xf numFmtId="0" fontId="83" fillId="0" borderId="0" xfId="44" applyNumberFormat="1" applyFont="1" applyFill="1" applyBorder="1" applyAlignment="1" applyProtection="1">
      <alignment horizontal="center" vertical="center" wrapText="1"/>
    </xf>
    <xf numFmtId="0" fontId="83" fillId="0" borderId="0" xfId="52" applyNumberFormat="1" applyFont="1" applyFill="1" applyBorder="1" applyAlignment="1" applyProtection="1">
      <alignment horizontal="center" vertical="center" wrapText="1"/>
    </xf>
    <xf numFmtId="0" fontId="83" fillId="0" borderId="0" xfId="0" applyNumberFormat="1" applyFont="1" applyFill="1" applyBorder="1" applyAlignment="1">
      <alignment horizontal="center" vertical="center"/>
    </xf>
    <xf numFmtId="0" fontId="5" fillId="0" borderId="5" xfId="54" applyNumberFormat="1" applyFont="1" applyFill="1" applyBorder="1" applyAlignment="1" applyProtection="1">
      <alignment horizontal="center" vertical="center" wrapText="1"/>
    </xf>
    <xf numFmtId="0" fontId="5" fillId="0" borderId="5" xfId="44" applyFont="1" applyFill="1" applyBorder="1" applyAlignment="1" applyProtection="1">
      <alignment horizontal="left" vertical="center" wrapText="1" indent="1"/>
    </xf>
    <xf numFmtId="0" fontId="5" fillId="0" borderId="5" xfId="54" applyNumberFormat="1" applyFont="1" applyFill="1" applyBorder="1" applyAlignment="1" applyProtection="1">
      <alignment vertical="center" wrapText="1"/>
    </xf>
    <xf numFmtId="0" fontId="5" fillId="0" borderId="5" xfId="44" applyFont="1" applyFill="1" applyBorder="1" applyAlignment="1" applyProtection="1">
      <alignment horizontal="left" vertical="center" wrapText="1" indent="2"/>
    </xf>
    <xf numFmtId="0" fontId="5" fillId="0" borderId="5" xfId="44" applyFont="1" applyFill="1" applyBorder="1" applyAlignment="1" applyProtection="1">
      <alignment horizontal="left" vertical="center" wrapText="1" indent="3"/>
    </xf>
    <xf numFmtId="0" fontId="5" fillId="0" borderId="5" xfId="44" applyFont="1" applyFill="1" applyBorder="1" applyAlignment="1" applyProtection="1">
      <alignment horizontal="left" vertical="center" wrapText="1" indent="4"/>
    </xf>
    <xf numFmtId="49" fontId="5" fillId="0" borderId="19" xfId="54" applyNumberFormat="1" applyFont="1" applyFill="1" applyBorder="1" applyAlignment="1" applyProtection="1">
      <alignment horizontal="center" vertical="center" wrapText="1"/>
    </xf>
    <xf numFmtId="0" fontId="5" fillId="0" borderId="19" xfId="44" applyFont="1" applyFill="1" applyBorder="1" applyAlignment="1" applyProtection="1">
      <alignment horizontal="left" vertical="center" wrapText="1" indent="2"/>
    </xf>
    <xf numFmtId="0" fontId="5" fillId="0" borderId="19" xfId="52" applyNumberFormat="1" applyFont="1" applyFill="1" applyBorder="1" applyAlignment="1" applyProtection="1">
      <alignment horizontal="left" vertical="center" wrapText="1"/>
    </xf>
    <xf numFmtId="49" fontId="5" fillId="0" borderId="19" xfId="54" applyNumberFormat="1" applyFont="1" applyFill="1" applyBorder="1" applyAlignment="1" applyProtection="1">
      <alignment vertical="center" wrapText="1"/>
    </xf>
    <xf numFmtId="49" fontId="5" fillId="0" borderId="0" xfId="54" applyNumberFormat="1" applyFont="1" applyFill="1" applyBorder="1" applyAlignment="1" applyProtection="1">
      <alignment horizontal="center" vertical="center" wrapText="1"/>
    </xf>
    <xf numFmtId="49" fontId="5" fillId="0" borderId="0" xfId="54" applyNumberFormat="1" applyFont="1" applyFill="1" applyBorder="1" applyAlignment="1" applyProtection="1">
      <alignment vertical="center" wrapText="1"/>
    </xf>
    <xf numFmtId="0" fontId="5" fillId="0" borderId="5" xfId="54" applyNumberFormat="1" applyFont="1" applyFill="1" applyBorder="1" applyAlignment="1" applyProtection="1">
      <alignment horizontal="left" vertical="top" wrapText="1"/>
    </xf>
    <xf numFmtId="49" fontId="83" fillId="0" borderId="0" xfId="32" applyNumberFormat="1" applyFont="1" applyFill="1" applyBorder="1" applyAlignment="1" applyProtection="1">
      <alignment horizontal="center" vertical="center" wrapText="1"/>
    </xf>
    <xf numFmtId="0" fontId="5" fillId="0" borderId="0" xfId="54" applyFont="1" applyFill="1" applyAlignment="1" applyProtection="1">
      <alignment vertical="center"/>
    </xf>
    <xf numFmtId="0" fontId="5" fillId="0" borderId="0" xfId="54" applyNumberFormat="1" applyFont="1" applyFill="1" applyAlignment="1" applyProtection="1">
      <alignment vertical="center"/>
    </xf>
    <xf numFmtId="0" fontId="5" fillId="0" borderId="24" xfId="54" applyFont="1" applyFill="1" applyBorder="1" applyAlignment="1" applyProtection="1">
      <alignment vertical="center"/>
    </xf>
    <xf numFmtId="49" fontId="0" fillId="0" borderId="0" xfId="0" applyFill="1" applyBorder="1" applyProtection="1">
      <alignment vertical="top"/>
    </xf>
    <xf numFmtId="49" fontId="0" fillId="0" borderId="25" xfId="0" applyFill="1" applyBorder="1" applyAlignment="1" applyProtection="1">
      <alignment horizontal="left" vertical="center" indent="1"/>
    </xf>
    <xf numFmtId="0" fontId="5" fillId="0" borderId="0" xfId="44" applyFont="1" applyFill="1" applyBorder="1" applyAlignment="1" applyProtection="1">
      <alignment horizontal="right" vertical="center" wrapText="1"/>
    </xf>
    <xf numFmtId="0" fontId="35" fillId="0" borderId="0" xfId="40" applyNumberFormat="1" applyFill="1" applyBorder="1" applyAlignment="1" applyProtection="1">
      <alignment horizontal="right" vertical="center"/>
    </xf>
    <xf numFmtId="49" fontId="32" fillId="0" borderId="27" xfId="52" applyNumberFormat="1" applyFont="1" applyFill="1" applyBorder="1" applyAlignment="1" applyProtection="1">
      <alignment horizontal="center" vertical="center" wrapText="1"/>
    </xf>
    <xf numFmtId="49" fontId="5" fillId="5" borderId="12" xfId="54" applyNumberFormat="1" applyFont="1" applyFill="1" applyBorder="1" applyAlignment="1" applyProtection="1">
      <alignment horizontal="left" vertical="center" wrapText="1"/>
      <protection locked="0"/>
    </xf>
    <xf numFmtId="0" fontId="5" fillId="0" borderId="5" xfId="54" applyFont="1" applyFill="1" applyBorder="1" applyAlignment="1" applyProtection="1">
      <alignment horizontal="center" vertical="center" wrapText="1"/>
    </xf>
    <xf numFmtId="49" fontId="5" fillId="0" borderId="0" xfId="0" applyNumberFormat="1" applyFont="1" applyAlignment="1" applyProtection="1">
      <alignment vertical="top" wrapText="1"/>
    </xf>
    <xf numFmtId="49" fontId="5" fillId="9" borderId="5" xfId="54" applyNumberFormat="1" applyFont="1" applyFill="1" applyBorder="1" applyAlignment="1" applyProtection="1">
      <alignment horizontal="left" vertical="center" wrapText="1" indent="1"/>
      <protection locked="0"/>
    </xf>
    <xf numFmtId="49" fontId="5" fillId="9" borderId="5" xfId="54" applyNumberFormat="1" applyFont="1" applyFill="1" applyBorder="1" applyAlignment="1" applyProtection="1">
      <alignment horizontal="left" vertical="center" wrapText="1"/>
      <protection locked="0"/>
    </xf>
    <xf numFmtId="0" fontId="1" fillId="0" borderId="0" xfId="55" applyNumberFormat="1"/>
    <xf numFmtId="0" fontId="5" fillId="7" borderId="12" xfId="52" applyNumberFormat="1" applyFont="1" applyFill="1" applyBorder="1" applyAlignment="1" applyProtection="1">
      <alignment horizontal="left" vertical="center" wrapText="1"/>
    </xf>
    <xf numFmtId="0" fontId="5" fillId="0" borderId="12" xfId="52" applyNumberFormat="1" applyFont="1" applyFill="1" applyBorder="1" applyAlignment="1" applyProtection="1">
      <alignment horizontal="center" vertical="center" wrapText="1"/>
    </xf>
    <xf numFmtId="49" fontId="0" fillId="0" borderId="5" xfId="0" applyFont="1" applyBorder="1" applyAlignment="1">
      <alignment horizontal="justify" vertical="center" wrapText="1"/>
    </xf>
    <xf numFmtId="0" fontId="5" fillId="0" borderId="53" xfId="0" applyNumberFormat="1" applyFont="1" applyBorder="1" applyAlignment="1" applyProtection="1">
      <alignment vertical="top" wrapText="1"/>
    </xf>
    <xf numFmtId="49" fontId="0" fillId="0" borderId="5" xfId="0" applyFont="1" applyBorder="1" applyAlignment="1">
      <alignment vertical="top" wrapText="1"/>
    </xf>
    <xf numFmtId="49" fontId="0" fillId="0" borderId="0" xfId="0" applyFill="1" applyBorder="1" applyProtection="1">
      <alignment vertical="top"/>
    </xf>
    <xf numFmtId="166" fontId="5" fillId="0" borderId="5" xfId="54" applyNumberFormat="1" applyFont="1" applyFill="1" applyBorder="1" applyAlignment="1" applyProtection="1">
      <alignment horizontal="center" vertical="center" wrapText="1"/>
    </xf>
    <xf numFmtId="49" fontId="27" fillId="0" borderId="13" xfId="32" applyNumberFormat="1" applyFont="1" applyFill="1" applyBorder="1" applyAlignment="1" applyProtection="1">
      <alignment horizontal="center" vertical="center" wrapText="1"/>
    </xf>
    <xf numFmtId="49" fontId="5" fillId="0" borderId="0" xfId="52" applyNumberFormat="1" applyFont="1" applyFill="1" applyBorder="1" applyAlignment="1" applyProtection="1">
      <alignment horizontal="center" vertical="center" wrapText="1"/>
    </xf>
    <xf numFmtId="0" fontId="5" fillId="0" borderId="5" xfId="54" applyFont="1" applyFill="1" applyBorder="1" applyAlignment="1" applyProtection="1">
      <alignment horizontal="center" vertical="center" wrapText="1"/>
    </xf>
    <xf numFmtId="0" fontId="5" fillId="0" borderId="0" xfId="44" applyFont="1" applyFill="1" applyBorder="1" applyAlignment="1" applyProtection="1">
      <alignment horizontal="right" vertical="center" wrapText="1"/>
    </xf>
    <xf numFmtId="49" fontId="5" fillId="0" borderId="5" xfId="32" applyNumberFormat="1" applyFont="1" applyFill="1" applyBorder="1" applyAlignment="1" applyProtection="1">
      <alignment horizontal="center" vertical="center" wrapText="1"/>
    </xf>
    <xf numFmtId="0" fontId="5" fillId="0" borderId="5" xfId="44" applyFont="1" applyFill="1" applyBorder="1" applyAlignment="1" applyProtection="1">
      <alignment horizontal="center" vertical="center" wrapText="1"/>
    </xf>
    <xf numFmtId="0" fontId="0" fillId="0" borderId="5" xfId="0" applyNumberFormat="1" applyFill="1" applyBorder="1" applyAlignment="1">
      <alignment horizontal="center" vertical="center"/>
    </xf>
    <xf numFmtId="14" fontId="46" fillId="0" borderId="5" xfId="52" applyNumberFormat="1" applyFont="1" applyFill="1" applyBorder="1" applyAlignment="1" applyProtection="1">
      <alignment horizontal="center" vertical="center" wrapText="1"/>
    </xf>
    <xf numFmtId="14" fontId="5" fillId="7" borderId="5" xfId="52" applyNumberFormat="1" applyFont="1" applyFill="1" applyBorder="1" applyAlignment="1" applyProtection="1">
      <alignment horizontal="left" vertical="center" wrapText="1" indent="1"/>
    </xf>
    <xf numFmtId="49" fontId="5" fillId="0" borderId="0" xfId="104">
      <alignment vertical="top"/>
    </xf>
    <xf numFmtId="22" fontId="5" fillId="0" borderId="0" xfId="48" applyNumberFormat="1" applyFont="1" applyAlignment="1" applyProtection="1">
      <alignment horizontal="left" vertical="center" wrapText="1"/>
    </xf>
    <xf numFmtId="49" fontId="5" fillId="7" borderId="5" xfId="52" applyNumberFormat="1" applyFont="1" applyFill="1" applyBorder="1" applyAlignment="1" applyProtection="1">
      <alignment horizontal="center" vertical="center" wrapText="1"/>
    </xf>
    <xf numFmtId="49" fontId="31" fillId="0" borderId="5" xfId="32" applyNumberFormat="1" applyFont="1" applyFill="1" applyBorder="1" applyAlignment="1" applyProtection="1">
      <alignment horizontal="center" vertical="center" wrapText="1"/>
    </xf>
    <xf numFmtId="49" fontId="14" fillId="0" borderId="0" xfId="41" applyFont="1" applyFill="1" applyBorder="1" applyAlignment="1" applyProtection="1">
      <alignment horizontal="left" wrapText="1"/>
    </xf>
    <xf numFmtId="0" fontId="18" fillId="0" borderId="0" xfId="19" applyFont="1" applyFill="1" applyBorder="1" applyAlignment="1" applyProtection="1">
      <alignment horizontal="left" vertical="top" wrapText="1"/>
    </xf>
    <xf numFmtId="49" fontId="14" fillId="0" borderId="0" xfId="41" applyFont="1" applyFill="1" applyBorder="1" applyAlignment="1" applyProtection="1">
      <alignment horizontal="justify" vertical="justify" wrapText="1"/>
    </xf>
    <xf numFmtId="0" fontId="14" fillId="0" borderId="0" xfId="47" applyFont="1" applyFill="1" applyBorder="1" applyAlignment="1" applyProtection="1">
      <alignment vertical="top" wrapText="1"/>
    </xf>
    <xf numFmtId="49" fontId="0" fillId="0" borderId="0" xfId="0" applyFill="1" applyBorder="1" applyProtection="1">
      <alignment vertical="top"/>
    </xf>
    <xf numFmtId="0" fontId="33" fillId="0" borderId="0" xfId="41" applyNumberFormat="1" applyFont="1" applyFill="1" applyBorder="1" applyAlignment="1" applyProtection="1">
      <alignment horizontal="left" vertical="center" wrapText="1"/>
    </xf>
    <xf numFmtId="0" fontId="32" fillId="0" borderId="0" xfId="41" applyNumberFormat="1" applyFont="1" applyFill="1" applyBorder="1" applyAlignment="1" applyProtection="1">
      <alignment horizontal="justify" vertical="top" wrapText="1"/>
    </xf>
    <xf numFmtId="49" fontId="50" fillId="0" borderId="0" xfId="27" applyNumberFormat="1" applyBorder="1" applyAlignment="1" applyProtection="1">
      <alignment vertical="center"/>
    </xf>
    <xf numFmtId="49" fontId="25" fillId="0" borderId="0" xfId="30" applyNumberFormat="1" applyFont="1" applyFill="1" applyBorder="1" applyAlignment="1" applyProtection="1">
      <alignment horizontal="left" vertical="top" wrapText="1" indent="1"/>
    </xf>
    <xf numFmtId="0" fontId="14" fillId="0" borderId="0" xfId="41" applyNumberFormat="1" applyFont="1" applyFill="1" applyBorder="1" applyAlignment="1" applyProtection="1">
      <alignment horizontal="justify" vertical="center" wrapText="1"/>
    </xf>
    <xf numFmtId="0" fontId="14" fillId="0" borderId="0" xfId="41" applyNumberFormat="1" applyFont="1" applyFill="1" applyBorder="1" applyAlignment="1" applyProtection="1">
      <alignment horizontal="justify" vertical="top" wrapText="1"/>
    </xf>
    <xf numFmtId="0" fontId="18" fillId="0" borderId="0" xfId="19" applyFont="1" applyFill="1" applyBorder="1" applyAlignment="1" applyProtection="1">
      <alignment horizontal="left" vertical="center" wrapText="1"/>
    </xf>
    <xf numFmtId="49" fontId="60" fillId="0" borderId="0" xfId="28" applyNumberFormat="1" applyFont="1" applyFill="1" applyBorder="1" applyAlignment="1" applyProtection="1">
      <alignment horizontal="left" vertical="top" wrapText="1"/>
    </xf>
    <xf numFmtId="0" fontId="18" fillId="0" borderId="16" xfId="19" applyFont="1" applyFill="1" applyBorder="1" applyAlignment="1" applyProtection="1">
      <alignment horizontal="left" vertical="center" wrapText="1"/>
    </xf>
    <xf numFmtId="0" fontId="18" fillId="0" borderId="21" xfId="19" applyFont="1" applyFill="1" applyBorder="1" applyAlignment="1" applyProtection="1">
      <alignment horizontal="left" vertical="center" wrapText="1"/>
    </xf>
    <xf numFmtId="0" fontId="18" fillId="0" borderId="24" xfId="19" applyFont="1" applyFill="1" applyBorder="1" applyAlignment="1" applyProtection="1">
      <alignment horizontal="left" vertical="center" wrapText="1"/>
    </xf>
    <xf numFmtId="49" fontId="14" fillId="0" borderId="0" xfId="41" applyFont="1" applyFill="1" applyBorder="1" applyAlignment="1" applyProtection="1">
      <alignment horizontal="left" vertical="top" wrapText="1" indent="1"/>
    </xf>
    <xf numFmtId="49" fontId="14" fillId="0" borderId="9" xfId="41" applyFont="1" applyFill="1" applyBorder="1" applyAlignment="1" applyProtection="1">
      <alignment vertical="center" wrapText="1"/>
    </xf>
    <xf numFmtId="49" fontId="14" fillId="0" borderId="0" xfId="41" applyFont="1" applyFill="1" applyBorder="1" applyAlignment="1" applyProtection="1">
      <alignment vertical="center" wrapText="1"/>
    </xf>
    <xf numFmtId="0" fontId="0" fillId="0" borderId="0" xfId="0" applyNumberFormat="1" applyFill="1" applyProtection="1">
      <alignment vertical="top"/>
    </xf>
    <xf numFmtId="0" fontId="0" fillId="0" borderId="0" xfId="0" applyNumberFormat="1" applyFill="1" applyAlignment="1" applyProtection="1">
      <alignment vertical="center"/>
    </xf>
    <xf numFmtId="0" fontId="18" fillId="13" borderId="29" xfId="25" applyNumberFormat="1" applyFont="1" applyFill="1" applyBorder="1" applyAlignment="1" applyProtection="1">
      <alignment horizontal="center" vertical="center" wrapText="1"/>
    </xf>
    <xf numFmtId="0" fontId="18" fillId="13" borderId="31" xfId="25" applyNumberFormat="1" applyFont="1" applyFill="1" applyBorder="1" applyAlignment="1" applyProtection="1">
      <alignment horizontal="center" vertical="center" wrapText="1"/>
    </xf>
    <xf numFmtId="0" fontId="18" fillId="13" borderId="30" xfId="25" applyNumberFormat="1" applyFont="1" applyFill="1" applyBorder="1" applyAlignment="1" applyProtection="1">
      <alignment horizontal="center" vertical="center" wrapText="1"/>
    </xf>
    <xf numFmtId="49" fontId="14" fillId="0" borderId="9" xfId="41" applyFont="1" applyFill="1" applyBorder="1" applyAlignment="1" applyProtection="1">
      <alignment horizontal="left" vertical="center" wrapText="1"/>
    </xf>
    <xf numFmtId="49" fontId="14" fillId="0" borderId="0" xfId="41" applyFont="1" applyFill="1" applyBorder="1" applyAlignment="1" applyProtection="1">
      <alignment horizontal="left" vertical="center" wrapText="1"/>
    </xf>
    <xf numFmtId="0" fontId="5" fillId="0" borderId="31" xfId="51" applyFont="1" applyFill="1" applyBorder="1" applyAlignment="1" applyProtection="1">
      <alignment horizontal="left" vertical="center" wrapText="1" indent="1"/>
    </xf>
    <xf numFmtId="166" fontId="5" fillId="0" borderId="12" xfId="54" applyNumberFormat="1" applyFont="1" applyFill="1" applyBorder="1" applyAlignment="1" applyProtection="1">
      <alignment horizontal="center" vertical="center" wrapText="1"/>
    </xf>
    <xf numFmtId="166" fontId="5" fillId="0" borderId="14" xfId="54" applyNumberFormat="1" applyFont="1" applyFill="1" applyBorder="1" applyAlignment="1" applyProtection="1">
      <alignment horizontal="center" vertical="center" wrapText="1"/>
    </xf>
    <xf numFmtId="166" fontId="5" fillId="0" borderId="5" xfId="54" applyNumberFormat="1" applyFont="1" applyFill="1" applyBorder="1" applyAlignment="1" applyProtection="1">
      <alignment horizontal="center" vertical="center" wrapText="1"/>
    </xf>
    <xf numFmtId="49" fontId="27" fillId="0" borderId="13" xfId="32" applyNumberFormat="1" applyFont="1" applyFill="1" applyBorder="1" applyAlignment="1" applyProtection="1">
      <alignment horizontal="center" vertical="center" wrapText="1"/>
    </xf>
    <xf numFmtId="0" fontId="18" fillId="0" borderId="14" xfId="31" applyFont="1" applyFill="1" applyBorder="1" applyAlignment="1" applyProtection="1">
      <alignment horizontal="left" vertical="center" wrapText="1" indent="1"/>
    </xf>
    <xf numFmtId="0" fontId="18" fillId="0" borderId="5" xfId="31" applyFont="1" applyFill="1" applyBorder="1" applyAlignment="1" applyProtection="1">
      <alignment horizontal="left" vertical="center" wrapText="1" indent="1"/>
    </xf>
    <xf numFmtId="0" fontId="18" fillId="0" borderId="12" xfId="31" applyFont="1" applyFill="1" applyBorder="1" applyAlignment="1" applyProtection="1">
      <alignment horizontal="left" vertical="center" wrapText="1" indent="1"/>
    </xf>
    <xf numFmtId="0" fontId="5" fillId="0" borderId="0" xfId="54" applyFont="1" applyFill="1" applyBorder="1" applyAlignment="1" applyProtection="1">
      <alignment horizontal="center" vertical="center" wrapText="1"/>
    </xf>
    <xf numFmtId="49" fontId="5" fillId="0" borderId="0" xfId="52" applyNumberFormat="1" applyFont="1" applyFill="1" applyBorder="1" applyAlignment="1" applyProtection="1">
      <alignment horizontal="center" vertical="center" wrapText="1"/>
    </xf>
    <xf numFmtId="0" fontId="5" fillId="0" borderId="5" xfId="54" applyFont="1" applyFill="1" applyBorder="1" applyAlignment="1" applyProtection="1">
      <alignment horizontal="center" vertical="center" wrapText="1"/>
    </xf>
    <xf numFmtId="4" fontId="5" fillId="0" borderId="5" xfId="33" applyFont="1" applyFill="1" applyBorder="1" applyAlignment="1" applyProtection="1">
      <alignment horizontal="center" vertical="center" wrapText="1"/>
    </xf>
    <xf numFmtId="14" fontId="5" fillId="7" borderId="15" xfId="52" applyNumberFormat="1" applyFont="1" applyFill="1" applyBorder="1" applyAlignment="1" applyProtection="1">
      <alignment horizontal="left" vertical="center" wrapText="1" indent="1"/>
    </xf>
    <xf numFmtId="14" fontId="5" fillId="7" borderId="21" xfId="52" applyNumberFormat="1" applyFont="1" applyFill="1" applyBorder="1" applyAlignment="1" applyProtection="1">
      <alignment horizontal="left" vertical="center" wrapText="1" indent="1"/>
    </xf>
    <xf numFmtId="14" fontId="5" fillId="7" borderId="22" xfId="52" applyNumberFormat="1" applyFont="1" applyFill="1" applyBorder="1" applyAlignment="1" applyProtection="1">
      <alignment horizontal="left" vertical="center" wrapText="1" indent="1"/>
    </xf>
    <xf numFmtId="0" fontId="31" fillId="0" borderId="16" xfId="54" applyFont="1" applyFill="1" applyBorder="1" applyAlignment="1" applyProtection="1">
      <alignment horizontal="center" vertical="center" wrapText="1"/>
    </xf>
    <xf numFmtId="0" fontId="27" fillId="0" borderId="16" xfId="54" applyFont="1" applyFill="1" applyBorder="1" applyAlignment="1" applyProtection="1">
      <alignment horizontal="center" vertical="center" wrapText="1"/>
    </xf>
    <xf numFmtId="0" fontId="5" fillId="7" borderId="15" xfId="54" applyNumberFormat="1" applyFont="1" applyFill="1" applyBorder="1" applyAlignment="1" applyProtection="1">
      <alignment horizontal="left" vertical="center" wrapText="1" indent="1"/>
    </xf>
    <xf numFmtId="0" fontId="5" fillId="9" borderId="21" xfId="54" applyNumberFormat="1" applyFont="1" applyFill="1" applyBorder="1" applyAlignment="1" applyProtection="1">
      <alignment horizontal="left" vertical="center" wrapText="1" indent="1"/>
    </xf>
    <xf numFmtId="0" fontId="5" fillId="9" borderId="22" xfId="54" applyNumberFormat="1" applyFont="1" applyFill="1" applyBorder="1" applyAlignment="1" applyProtection="1">
      <alignment horizontal="left" vertical="center" wrapText="1" indent="1"/>
    </xf>
    <xf numFmtId="14" fontId="31" fillId="0" borderId="15" xfId="52" applyNumberFormat="1" applyFont="1" applyFill="1" applyBorder="1" applyAlignment="1" applyProtection="1">
      <alignment horizontal="center" vertical="center" wrapText="1"/>
    </xf>
    <xf numFmtId="14" fontId="31" fillId="0" borderId="21" xfId="52" applyNumberFormat="1" applyFont="1" applyFill="1" applyBorder="1" applyAlignment="1" applyProtection="1">
      <alignment horizontal="center" vertical="center" wrapText="1"/>
    </xf>
    <xf numFmtId="14" fontId="46" fillId="0" borderId="22" xfId="52" applyNumberFormat="1" applyFont="1" applyFill="1" applyBorder="1" applyAlignment="1" applyProtection="1">
      <alignment horizontal="center" vertical="center" wrapText="1"/>
    </xf>
    <xf numFmtId="0" fontId="5" fillId="15" borderId="0" xfId="44" applyFont="1" applyFill="1" applyBorder="1" applyAlignment="1" applyProtection="1">
      <alignment horizontal="center" vertical="center" wrapText="1"/>
    </xf>
    <xf numFmtId="0" fontId="5" fillId="0" borderId="5" xfId="44" applyFont="1" applyFill="1" applyBorder="1" applyAlignment="1" applyProtection="1">
      <alignment horizontal="center" vertical="center" wrapText="1"/>
    </xf>
    <xf numFmtId="0" fontId="5" fillId="0" borderId="20" xfId="40" applyNumberFormat="1" applyFont="1" applyBorder="1" applyAlignment="1" applyProtection="1">
      <alignment horizontal="left" vertical="center" wrapText="1" indent="1"/>
    </xf>
    <xf numFmtId="0" fontId="5" fillId="0" borderId="15" xfId="40" applyNumberFormat="1" applyFont="1" applyBorder="1" applyAlignment="1" applyProtection="1">
      <alignment horizontal="left" vertical="center" wrapText="1" indent="1"/>
    </xf>
    <xf numFmtId="0" fontId="5" fillId="0" borderId="18" xfId="40" applyNumberFormat="1" applyFont="1" applyBorder="1" applyAlignment="1" applyProtection="1">
      <alignment horizontal="left" vertical="center" wrapText="1" indent="1"/>
    </xf>
    <xf numFmtId="0" fontId="5" fillId="0" borderId="26" xfId="40" applyNumberFormat="1" applyFont="1" applyBorder="1" applyAlignment="1" applyProtection="1">
      <alignment horizontal="left" vertical="center" indent="1"/>
    </xf>
    <xf numFmtId="0" fontId="5" fillId="0" borderId="22" xfId="40" applyNumberFormat="1" applyFont="1" applyBorder="1" applyAlignment="1" applyProtection="1">
      <alignment horizontal="left" vertical="center" indent="1"/>
    </xf>
    <xf numFmtId="0" fontId="5" fillId="0" borderId="23" xfId="40" applyNumberFormat="1" applyFont="1" applyBorder="1" applyAlignment="1" applyProtection="1">
      <alignment horizontal="left" vertical="center" indent="1"/>
    </xf>
    <xf numFmtId="0" fontId="35" fillId="0" borderId="0" xfId="40" applyNumberFormat="1" applyFill="1" applyBorder="1" applyAlignment="1" applyProtection="1">
      <alignment horizontal="center" vertical="center"/>
    </xf>
    <xf numFmtId="0" fontId="5" fillId="0" borderId="0" xfId="44" applyFont="1" applyFill="1" applyBorder="1" applyAlignment="1" applyProtection="1">
      <alignment horizontal="right" vertical="center" wrapText="1"/>
    </xf>
    <xf numFmtId="0" fontId="5" fillId="0" borderId="0" xfId="31" applyFont="1" applyFill="1" applyBorder="1" applyAlignment="1" applyProtection="1">
      <alignment horizontal="center" vertical="center" wrapText="1"/>
    </xf>
    <xf numFmtId="0" fontId="35" fillId="0" borderId="0" xfId="40" applyNumberFormat="1" applyFill="1" applyBorder="1" applyAlignment="1" applyProtection="1">
      <alignment horizontal="right" vertical="center"/>
    </xf>
    <xf numFmtId="49" fontId="5" fillId="7" borderId="15" xfId="52" applyNumberFormat="1" applyFont="1" applyFill="1" applyBorder="1" applyAlignment="1" applyProtection="1">
      <alignment horizontal="left" vertical="center" wrapText="1" indent="2"/>
    </xf>
    <xf numFmtId="49" fontId="5" fillId="11" borderId="21" xfId="52" applyNumberFormat="1" applyFont="1" applyFill="1" applyBorder="1" applyAlignment="1" applyProtection="1">
      <alignment horizontal="left" vertical="center" wrapText="1" indent="2"/>
    </xf>
    <xf numFmtId="49" fontId="5" fillId="11" borderId="22" xfId="52" applyNumberFormat="1" applyFont="1" applyFill="1" applyBorder="1" applyAlignment="1" applyProtection="1">
      <alignment horizontal="left" vertical="center" wrapText="1" indent="2"/>
    </xf>
    <xf numFmtId="49" fontId="5" fillId="7" borderId="5" xfId="52" applyNumberFormat="1" applyFont="1" applyFill="1" applyBorder="1" applyAlignment="1" applyProtection="1">
      <alignment horizontal="center" vertical="center" wrapText="1"/>
    </xf>
    <xf numFmtId="49" fontId="5" fillId="11" borderId="5" xfId="52" applyNumberFormat="1" applyFont="1" applyFill="1" applyBorder="1" applyAlignment="1" applyProtection="1">
      <alignment horizontal="center" vertical="center" wrapText="1"/>
    </xf>
    <xf numFmtId="49" fontId="5" fillId="0" borderId="5" xfId="32" applyNumberFormat="1" applyFont="1" applyFill="1" applyBorder="1" applyAlignment="1" applyProtection="1">
      <alignment horizontal="center" vertical="center" wrapText="1"/>
    </xf>
    <xf numFmtId="0" fontId="54" fillId="0" borderId="5" xfId="39" applyNumberFormat="1" applyFont="1" applyBorder="1" applyAlignment="1" applyProtection="1">
      <alignment horizontal="center" vertical="center" wrapText="1"/>
    </xf>
    <xf numFmtId="14" fontId="46" fillId="0" borderId="15" xfId="52" applyNumberFormat="1" applyFont="1" applyFill="1" applyBorder="1" applyAlignment="1" applyProtection="1">
      <alignment horizontal="center" vertical="center" wrapText="1"/>
    </xf>
    <xf numFmtId="14" fontId="46" fillId="0" borderId="21" xfId="52" applyNumberFormat="1" applyFont="1" applyFill="1" applyBorder="1" applyAlignment="1" applyProtection="1">
      <alignment horizontal="center" vertical="center" wrapText="1"/>
    </xf>
    <xf numFmtId="0" fontId="54" fillId="0" borderId="15" xfId="35" applyNumberFormat="1" applyFont="1" applyFill="1" applyBorder="1" applyAlignment="1" applyProtection="1">
      <alignment horizontal="left" vertical="center" wrapText="1" indent="1"/>
    </xf>
    <xf numFmtId="0" fontId="54" fillId="0" borderId="22" xfId="35" applyNumberFormat="1" applyFont="1" applyFill="1" applyBorder="1" applyAlignment="1" applyProtection="1">
      <alignment horizontal="left" vertical="center" wrapText="1" indent="1"/>
    </xf>
    <xf numFmtId="49" fontId="27" fillId="0" borderId="12" xfId="32" applyNumberFormat="1" applyFont="1" applyFill="1" applyBorder="1" applyAlignment="1" applyProtection="1">
      <alignment horizontal="center" vertical="center" wrapText="1"/>
    </xf>
    <xf numFmtId="49" fontId="27" fillId="0" borderId="14" xfId="32" applyNumberFormat="1" applyFont="1" applyFill="1" applyBorder="1" applyAlignment="1" applyProtection="1">
      <alignment horizontal="center" vertical="center" wrapText="1"/>
    </xf>
    <xf numFmtId="0" fontId="5" fillId="0" borderId="29" xfId="54" applyFont="1" applyFill="1" applyBorder="1" applyAlignment="1" applyProtection="1">
      <alignment horizontal="center" vertical="center" wrapText="1"/>
    </xf>
    <xf numFmtId="0" fontId="5" fillId="0" borderId="30" xfId="54" applyFont="1" applyFill="1" applyBorder="1" applyAlignment="1" applyProtection="1">
      <alignment horizontal="center" vertical="center" wrapText="1"/>
    </xf>
    <xf numFmtId="0" fontId="5" fillId="0" borderId="0" xfId="54" applyFont="1" applyFill="1" applyAlignment="1" applyProtection="1">
      <alignment horizontal="left" vertical="top" wrapText="1"/>
    </xf>
    <xf numFmtId="0" fontId="5" fillId="0" borderId="19" xfId="31" applyFont="1" applyFill="1" applyBorder="1" applyAlignment="1" applyProtection="1">
      <alignment horizontal="left" vertical="center" wrapText="1"/>
    </xf>
    <xf numFmtId="0" fontId="5" fillId="0" borderId="25" xfId="31" applyFont="1" applyFill="1" applyBorder="1" applyAlignment="1" applyProtection="1">
      <alignment horizontal="left" vertical="center" wrapText="1"/>
    </xf>
    <xf numFmtId="49" fontId="0" fillId="13" borderId="12" xfId="0" applyFill="1" applyBorder="1" applyAlignment="1" applyProtection="1">
      <alignment horizontal="left" vertical="center" indent="1"/>
    </xf>
    <xf numFmtId="49" fontId="0" fillId="13" borderId="13" xfId="0" applyFill="1" applyBorder="1" applyAlignment="1" applyProtection="1">
      <alignment horizontal="left" vertical="center" indent="1"/>
    </xf>
    <xf numFmtId="49" fontId="0" fillId="13" borderId="14" xfId="0" applyFill="1" applyBorder="1" applyAlignment="1" applyProtection="1">
      <alignment horizontal="left" vertical="center" indent="1"/>
    </xf>
    <xf numFmtId="0" fontId="5" fillId="0" borderId="22" xfId="54" applyFont="1" applyFill="1" applyBorder="1" applyAlignment="1" applyProtection="1">
      <alignment horizontal="center" vertical="center" wrapText="1"/>
    </xf>
    <xf numFmtId="0" fontId="0" fillId="0" borderId="22" xfId="0" applyNumberFormat="1" applyFill="1" applyBorder="1" applyAlignment="1">
      <alignment horizontal="center" vertical="center"/>
    </xf>
    <xf numFmtId="0" fontId="0" fillId="0" borderId="5" xfId="0" applyNumberFormat="1" applyFill="1" applyBorder="1" applyAlignment="1">
      <alignment horizontal="center" vertical="center"/>
    </xf>
    <xf numFmtId="0" fontId="5" fillId="0" borderId="15" xfId="54" applyFont="1" applyFill="1" applyBorder="1" applyAlignment="1" applyProtection="1">
      <alignment horizontal="center" vertical="center" wrapText="1"/>
    </xf>
    <xf numFmtId="0" fontId="5" fillId="0" borderId="5" xfId="32" applyFont="1" applyFill="1" applyBorder="1" applyAlignment="1" applyProtection="1">
      <alignment horizontal="center" vertical="center" wrapText="1"/>
    </xf>
    <xf numFmtId="0" fontId="18" fillId="0" borderId="37" xfId="31" applyFont="1" applyFill="1" applyBorder="1" applyAlignment="1" applyProtection="1">
      <alignment horizontal="left" vertical="center" wrapText="1" indent="1"/>
    </xf>
    <xf numFmtId="0" fontId="5" fillId="0" borderId="42" xfId="31" applyFont="1" applyFill="1" applyBorder="1" applyAlignment="1" applyProtection="1">
      <alignment horizontal="left" vertical="center" wrapText="1" indent="1"/>
    </xf>
    <xf numFmtId="0" fontId="5" fillId="0" borderId="15" xfId="54" applyNumberFormat="1" applyFont="1" applyFill="1" applyBorder="1" applyAlignment="1" applyProtection="1">
      <alignment horizontal="left" vertical="top" wrapText="1"/>
    </xf>
    <xf numFmtId="0" fontId="5" fillId="0" borderId="22" xfId="54" applyNumberFormat="1" applyFont="1" applyFill="1" applyBorder="1" applyAlignment="1" applyProtection="1">
      <alignment horizontal="left" vertical="top" wrapText="1"/>
    </xf>
    <xf numFmtId="49" fontId="5" fillId="0" borderId="0" xfId="39" applyBorder="1" applyAlignment="1" applyProtection="1">
      <alignment horizontal="left" vertical="top" wrapText="1"/>
    </xf>
    <xf numFmtId="0" fontId="18" fillId="0" borderId="13" xfId="31" applyFont="1" applyFill="1" applyBorder="1" applyAlignment="1" applyProtection="1">
      <alignment horizontal="left" vertical="center" wrapText="1" indent="1"/>
    </xf>
    <xf numFmtId="0" fontId="5" fillId="0" borderId="5" xfId="45" applyNumberFormat="1" applyFont="1" applyFill="1" applyBorder="1" applyAlignment="1" applyProtection="1">
      <alignment horizontal="center" vertical="center" wrapText="1"/>
    </xf>
    <xf numFmtId="0" fontId="5" fillId="0" borderId="37" xfId="31" applyFont="1" applyFill="1" applyBorder="1" applyAlignment="1" applyProtection="1">
      <alignment horizontal="left" vertical="center" wrapText="1" indent="1"/>
    </xf>
    <xf numFmtId="0" fontId="18" fillId="0" borderId="8" xfId="56" applyFont="1" applyBorder="1" applyAlignment="1">
      <alignment horizontal="left" vertical="center" indent="1"/>
    </xf>
    <xf numFmtId="0" fontId="7" fillId="8" borderId="5" xfId="0" applyNumberFormat="1" applyFont="1" applyFill="1" applyBorder="1" applyAlignment="1" applyProtection="1">
      <alignment horizontal="center" vertical="center" wrapText="1"/>
    </xf>
    <xf numFmtId="0" fontId="8" fillId="0" borderId="0" xfId="51" applyFont="1" applyAlignment="1" applyProtection="1">
      <alignment horizontal="left" vertical="center" wrapText="1"/>
    </xf>
    <xf numFmtId="0" fontId="40" fillId="0" borderId="0" xfId="51" applyFont="1" applyAlignment="1" applyProtection="1">
      <alignment horizontal="left" vertical="top" wrapText="1"/>
    </xf>
    <xf numFmtId="0" fontId="8" fillId="0" borderId="0" xfId="51" applyFont="1" applyAlignment="1" applyProtection="1">
      <alignment horizontal="justify" vertical="top" wrapText="1"/>
    </xf>
    <xf numFmtId="0" fontId="40" fillId="0" borderId="0" xfId="51" applyFont="1" applyAlignment="1" applyProtection="1">
      <alignment horizontal="justify" vertical="top" wrapText="1"/>
    </xf>
    <xf numFmtId="14" fontId="5" fillId="7" borderId="5" xfId="52" applyNumberFormat="1" applyFont="1" applyFill="1" applyBorder="1" applyAlignment="1" applyProtection="1">
      <alignment horizontal="left" vertical="center" wrapText="1" indent="1"/>
    </xf>
    <xf numFmtId="0" fontId="54" fillId="9" borderId="5" xfId="35" applyNumberFormat="1" applyFont="1" applyFill="1" applyBorder="1" applyAlignment="1" applyProtection="1">
      <alignment horizontal="left" vertical="center" wrapText="1" indent="1"/>
      <protection locked="0"/>
    </xf>
    <xf numFmtId="0" fontId="54" fillId="9" borderId="5" xfId="35" applyNumberFormat="1" applyFont="1" applyFill="1" applyBorder="1" applyAlignment="1" applyProtection="1">
      <alignment horizontal="left" vertical="top" indent="1"/>
      <protection locked="0"/>
    </xf>
    <xf numFmtId="0" fontId="54" fillId="0" borderId="5" xfId="35" applyNumberFormat="1" applyFont="1" applyFill="1" applyBorder="1" applyAlignment="1" applyProtection="1">
      <alignment horizontal="left" vertical="center" wrapText="1" indent="1"/>
    </xf>
    <xf numFmtId="0" fontId="54" fillId="0" borderId="5" xfId="35" applyNumberFormat="1" applyFont="1" applyFill="1" applyBorder="1" applyAlignment="1" applyProtection="1">
      <alignment horizontal="left" vertical="top" indent="1"/>
    </xf>
    <xf numFmtId="0" fontId="27" fillId="0" borderId="16" xfId="54" applyFont="1" applyFill="1" applyBorder="1" applyAlignment="1" applyProtection="1">
      <alignment horizontal="center" vertical="top" wrapText="1"/>
    </xf>
    <xf numFmtId="0" fontId="5" fillId="9" borderId="5" xfId="54" applyNumberFormat="1" applyFont="1" applyFill="1" applyBorder="1" applyAlignment="1" applyProtection="1">
      <alignment horizontal="left" vertical="center" wrapText="1"/>
      <protection locked="0"/>
    </xf>
    <xf numFmtId="0" fontId="27" fillId="0" borderId="0" xfId="54" applyFont="1" applyFill="1" applyBorder="1" applyAlignment="1" applyProtection="1">
      <alignment horizontal="center" vertical="top" wrapText="1"/>
    </xf>
    <xf numFmtId="14" fontId="46" fillId="0" borderId="5" xfId="52" applyNumberFormat="1" applyFont="1" applyFill="1" applyBorder="1" applyAlignment="1" applyProtection="1">
      <alignment horizontal="center" vertical="center" wrapText="1"/>
    </xf>
    <xf numFmtId="14" fontId="46" fillId="0" borderId="25" xfId="52" applyNumberFormat="1" applyFont="1" applyFill="1" applyBorder="1" applyAlignment="1" applyProtection="1">
      <alignment horizontal="center" vertical="center" wrapText="1"/>
    </xf>
    <xf numFmtId="14" fontId="46" fillId="0" borderId="19" xfId="52" applyNumberFormat="1" applyFont="1" applyFill="1" applyBorder="1" applyAlignment="1" applyProtection="1">
      <alignment horizontal="center" vertical="center" wrapText="1"/>
    </xf>
  </cellXfs>
  <cellStyles count="182">
    <cellStyle name=" 1" xfId="1"/>
    <cellStyle name=" 1 2" xfId="2"/>
    <cellStyle name=" 1_Stage1" xfId="3"/>
    <cellStyle name="_Model_RAB Мой_PR.PROG.WARM.NOTCOMBI.2012.2.16_v1.4(04.04.11) " xfId="4"/>
    <cellStyle name="_Model_RAB Мой_Книга2_PR.PROG.WARM.NOTCOMBI.2012.2.16_v1.4(04.04.11) " xfId="5"/>
    <cellStyle name="_Model_RAB_MRSK_svod_PR.PROG.WARM.NOTCOMBI.2012.2.16_v1.4(04.04.11) " xfId="6"/>
    <cellStyle name="_Model_RAB_MRSK_svod_Книга2_PR.PROG.WARM.NOTCOMBI.2012.2.16_v1.4(04.04.11) " xfId="7"/>
    <cellStyle name="_МОДЕЛЬ_1 (2)_PR.PROG.WARM.NOTCOMBI.2012.2.16_v1.4(04.04.11) " xfId="8"/>
    <cellStyle name="_МОДЕЛЬ_1 (2)_Книга2_PR.PROG.WARM.NOTCOMBI.2012.2.16_v1.4(04.04.11) " xfId="9"/>
    <cellStyle name="_пр 5 тариф RAB_PR.PROG.WARM.NOTCOMBI.2012.2.16_v1.4(04.04.11) " xfId="10"/>
    <cellStyle name="_пр 5 тариф RAB_Книга2_PR.PROG.WARM.NOTCOMBI.2012.2.16_v1.4(04.04.11) " xfId="11"/>
    <cellStyle name="_Расчет RAB_22072008_PR.PROG.WARM.NOTCOMBI.2012.2.16_v1.4(04.04.11) " xfId="12"/>
    <cellStyle name="_Расчет RAB_22072008_Книга2_PR.PROG.WARM.NOTCOMBI.2012.2.16_v1.4(04.04.11) " xfId="13"/>
    <cellStyle name="_Расчет RAB_Лен и МОЭСК_с 2010 года_14.04.2009_со сглаж_version 3.0_без ФСК_PR.PROG.WARM.NOTCOMBI.2012.2.16_v1.4(04.04.11) " xfId="14"/>
    <cellStyle name="_Расчет RAB_Лен и МОЭСК_с 2010 года_14.04.2009_со сглаж_version 3.0_без ФСК_Книга2_PR.PROG.WARM.NOTCOMBI.2012.2.16_v1.4(04.04.11) " xfId="15"/>
    <cellStyle name="20% - Акцент1" xfId="74" builtinId="30" hidden="1"/>
    <cellStyle name="20% - Акцент1" xfId="117"/>
    <cellStyle name="20% - Акцент2" xfId="78" builtinId="34" hidden="1"/>
    <cellStyle name="20% - Акцент2" xfId="118"/>
    <cellStyle name="20% - Акцент3" xfId="82" builtinId="38" hidden="1"/>
    <cellStyle name="20% - Акцент3" xfId="119"/>
    <cellStyle name="20% - Акцент4" xfId="86" builtinId="42" hidden="1"/>
    <cellStyle name="20% - Акцент4" xfId="120"/>
    <cellStyle name="20% - Акцент5" xfId="90" builtinId="46" hidden="1"/>
    <cellStyle name="20% - Акцент5" xfId="121"/>
    <cellStyle name="20% - Акцент6" xfId="94" builtinId="50" hidden="1"/>
    <cellStyle name="20% - Акцент6" xfId="122"/>
    <cellStyle name="40% - Акцент1" xfId="75" builtinId="31" hidden="1"/>
    <cellStyle name="40% - Акцент1" xfId="123"/>
    <cellStyle name="40% - Акцент2" xfId="79" builtinId="35" hidden="1"/>
    <cellStyle name="40% - Акцент2" xfId="124"/>
    <cellStyle name="40% - Акцент3" xfId="83" builtinId="39" hidden="1"/>
    <cellStyle name="40% - Акцент3" xfId="125"/>
    <cellStyle name="40% - Акцент4" xfId="87" builtinId="43" hidden="1"/>
    <cellStyle name="40% - Акцент4" xfId="126"/>
    <cellStyle name="40% - Акцент5" xfId="91" builtinId="47" hidden="1"/>
    <cellStyle name="40% - Акцент5" xfId="127"/>
    <cellStyle name="40% - Акцент6" xfId="95" builtinId="51" hidden="1"/>
    <cellStyle name="40% - Акцент6" xfId="128"/>
    <cellStyle name="60% - Акцент1" xfId="76" builtinId="32" hidden="1"/>
    <cellStyle name="60% - Акцент1" xfId="129"/>
    <cellStyle name="60% - Акцент2" xfId="80" builtinId="36" hidden="1"/>
    <cellStyle name="60% - Акцент2" xfId="130"/>
    <cellStyle name="60% - Акцент3" xfId="84" builtinId="40" hidden="1"/>
    <cellStyle name="60% - Акцент3" xfId="131"/>
    <cellStyle name="60% - Акцент4" xfId="88" builtinId="44" hidden="1"/>
    <cellStyle name="60% - Акцент4" xfId="132"/>
    <cellStyle name="60% - Акцент5" xfId="92" builtinId="48" hidden="1"/>
    <cellStyle name="60% - Акцент5" xfId="133"/>
    <cellStyle name="60% - Акцент6" xfId="96" builtinId="52" hidden="1"/>
    <cellStyle name="60% - Акцент6" xfId="134"/>
    <cellStyle name="Action" xfId="135"/>
    <cellStyle name="Cells" xfId="136"/>
    <cellStyle name="Cells 2" xfId="97"/>
    <cellStyle name="Currency [0]" xfId="16"/>
    <cellStyle name="currency1" xfId="98"/>
    <cellStyle name="Currency2" xfId="17"/>
    <cellStyle name="currency3" xfId="99"/>
    <cellStyle name="currency4" xfId="100"/>
    <cellStyle name="DblClick" xfId="137"/>
    <cellStyle name="Followed Hyperlink" xfId="18"/>
    <cellStyle name="Formuls" xfId="138"/>
    <cellStyle name="Header" xfId="139"/>
    <cellStyle name="Header 3" xfId="19"/>
    <cellStyle name="Hyperlink" xfId="20"/>
    <cellStyle name="normal" xfId="21"/>
    <cellStyle name="Normal1" xfId="22"/>
    <cellStyle name="Normal2" xfId="23"/>
    <cellStyle name="Percent1" xfId="24"/>
    <cellStyle name="Title" xfId="140"/>
    <cellStyle name="Title 2" xfId="141"/>
    <cellStyle name="Title 4" xfId="25"/>
    <cellStyle name="Акцент1" xfId="73" builtinId="29" hidden="1"/>
    <cellStyle name="Акцент1" xfId="142"/>
    <cellStyle name="Акцент2" xfId="77" builtinId="33" hidden="1"/>
    <cellStyle name="Акцент2" xfId="143"/>
    <cellStyle name="Акцент3" xfId="81" builtinId="37" hidden="1"/>
    <cellStyle name="Акцент3" xfId="144"/>
    <cellStyle name="Акцент4" xfId="85" builtinId="41" hidden="1"/>
    <cellStyle name="Акцент4" xfId="145"/>
    <cellStyle name="Акцент5" xfId="89" builtinId="45" hidden="1"/>
    <cellStyle name="Акцент5" xfId="146"/>
    <cellStyle name="Акцент6" xfId="93" builtinId="49" hidden="1"/>
    <cellStyle name="Акцент6" xfId="147"/>
    <cellStyle name="Ввод " xfId="26" builtinId="20" customBuiltin="1"/>
    <cellStyle name="Вывод" xfId="65" builtinId="21" hidden="1"/>
    <cellStyle name="Вывод" xfId="148"/>
    <cellStyle name="Вычисление" xfId="66" builtinId="22" hidden="1"/>
    <cellStyle name="Вычисление" xfId="149"/>
    <cellStyle name="Гиперссылка" xfId="27" builtinId="8" customBuiltin="1"/>
    <cellStyle name="Гиперссылка 2" xfId="28"/>
    <cellStyle name="Гиперссылка 2 2" xfId="29"/>
    <cellStyle name="Гиперссылка 3" xfId="150"/>
    <cellStyle name="Гиперссылка 4" xfId="30"/>
    <cellStyle name="Гиперссылка 4 2" xfId="101"/>
    <cellStyle name="Гиперссылка 4 2 2" xfId="102"/>
    <cellStyle name="Гиперссылка 4_PASSPORT.TEPLO.PROIZV(v6.0.1)" xfId="151"/>
    <cellStyle name="Гиперссылка 5" xfId="103"/>
    <cellStyle name="Заголовок" xfId="31"/>
    <cellStyle name="Заголовок 1" xfId="58" builtinId="16" hidden="1"/>
    <cellStyle name="Заголовок 1" xfId="152"/>
    <cellStyle name="Заголовок 2" xfId="59" builtinId="17" hidden="1"/>
    <cellStyle name="Заголовок 2" xfId="153"/>
    <cellStyle name="Заголовок 3" xfId="60" builtinId="18" hidden="1"/>
    <cellStyle name="Заголовок 3" xfId="154"/>
    <cellStyle name="Заголовок 4" xfId="61" builtinId="19" hidden="1"/>
    <cellStyle name="Заголовок 4" xfId="155"/>
    <cellStyle name="ЗаголовокСтолбца" xfId="32"/>
    <cellStyle name="Значение" xfId="33"/>
    <cellStyle name="Итог" xfId="72" builtinId="25" hidden="1"/>
    <cellStyle name="Итог" xfId="156"/>
    <cellStyle name="Контрольная ячейка" xfId="68" builtinId="23" hidden="1"/>
    <cellStyle name="Контрольная ячейка" xfId="157"/>
    <cellStyle name="Название" xfId="57" builtinId="15" hidden="1"/>
    <cellStyle name="Название" xfId="158"/>
    <cellStyle name="Нейтральный" xfId="64" builtinId="28" hidden="1"/>
    <cellStyle name="Нейтральный" xfId="159"/>
    <cellStyle name="Обычный" xfId="0" builtinId="0" customBuiltin="1"/>
    <cellStyle name="Обычный 10" xfId="104"/>
    <cellStyle name="Обычный 12" xfId="105"/>
    <cellStyle name="Обычный 12 2" xfId="34"/>
    <cellStyle name="Обычный 12 3" xfId="106"/>
    <cellStyle name="Обычный 12 3 2" xfId="160"/>
    <cellStyle name="Обычный 14" xfId="107"/>
    <cellStyle name="Обычный 14 2" xfId="161"/>
    <cellStyle name="Обычный 14_UPDATE.WARM.CALC.INDEX.2015.TO.1.2.3" xfId="162"/>
    <cellStyle name="Обычный 15" xfId="35"/>
    <cellStyle name="Обычный 2" xfId="36"/>
    <cellStyle name="Обычный 2 10 2" xfId="37"/>
    <cellStyle name="Обычный 2 2" xfId="38"/>
    <cellStyle name="Обычный 2 2 2" xfId="108"/>
    <cellStyle name="Обычный 2 3" xfId="115"/>
    <cellStyle name="Обычный 2 4" xfId="116"/>
    <cellStyle name="Обычный 2 7" xfId="109"/>
    <cellStyle name="Обычный 2 8" xfId="110"/>
    <cellStyle name="Обычный 2_13 09 24 Баланс (3)" xfId="163"/>
    <cellStyle name="Обычный 20" xfId="164"/>
    <cellStyle name="Обычный 21" xfId="165"/>
    <cellStyle name="Обычный 22" xfId="166"/>
    <cellStyle name="Обычный 23" xfId="167"/>
    <cellStyle name="Обычный 3" xfId="39"/>
    <cellStyle name="Обычный 3 2" xfId="40"/>
    <cellStyle name="Обычный 3 3" xfId="41"/>
    <cellStyle name="Обычный 3 3 2" xfId="111"/>
    <cellStyle name="Обычный 3 3_PASSPORT.TEPLO.PROIZV(v6.0.1)" xfId="168"/>
    <cellStyle name="Обычный 4" xfId="112"/>
    <cellStyle name="Обычный 4 2" xfId="169"/>
    <cellStyle name="Обычный 4_PASSPORT.TEPLO.PROIZV(v6.0.1)" xfId="170"/>
    <cellStyle name="Обычный 5" xfId="42"/>
    <cellStyle name="Обычный 6" xfId="113"/>
    <cellStyle name="Обычный_INVEST.WARM.PLAN.4.78(v0.1)" xfId="43"/>
    <cellStyle name="Обычный_JKH.OPEN.INFO.HVS(v3.5)_цены161210" xfId="44"/>
    <cellStyle name="Обычный_JKH.OPEN.INFO.PRICE.VO_v4.0(10.02.11)" xfId="45"/>
    <cellStyle name="Обычный_KRU.TARIFF.FACT-0.3" xfId="46"/>
    <cellStyle name="Обычный_KRU.TARIFF.TE.FACT(v0.5)_import_02.02 2" xfId="47"/>
    <cellStyle name="Обычный_MINENERGO.340.PRIL79(v0.1)" xfId="48"/>
    <cellStyle name="Обычный_PREDEL.JKH.2010(v1.3)" xfId="49"/>
    <cellStyle name="Обычный_razrabotka_sablonov_po_WKU" xfId="50"/>
    <cellStyle name="Обычный_SIMPLE_1_massive2" xfId="51"/>
    <cellStyle name="Обычный_ЖКУ_проект3" xfId="52"/>
    <cellStyle name="Обычный_Макет_налог на прибыль v 0.6" xfId="53"/>
    <cellStyle name="Обычный_Мониторинг инвестиций" xfId="54"/>
    <cellStyle name="Обычный_Новая проверка голубых" xfId="55"/>
    <cellStyle name="Обычный_Шаблон по источникам для Модуля Реестр (2)" xfId="56"/>
    <cellStyle name="Плохой" xfId="63" builtinId="27" hidden="1"/>
    <cellStyle name="Плохой" xfId="171"/>
    <cellStyle name="Пояснение" xfId="71" builtinId="53" hidden="1"/>
    <cellStyle name="Пояснение" xfId="172"/>
    <cellStyle name="Примечание" xfId="70" builtinId="10" hidden="1"/>
    <cellStyle name="Примечание" xfId="173"/>
    <cellStyle name="Процентный 2" xfId="114"/>
    <cellStyle name="Связанная ячейка" xfId="67" builtinId="24" hidden="1"/>
    <cellStyle name="Связанная ячейка" xfId="174"/>
    <cellStyle name="Стиль 1" xfId="175"/>
    <cellStyle name="Текст предупреждения" xfId="69" builtinId="11" hidden="1"/>
    <cellStyle name="Текст предупреждения" xfId="176"/>
    <cellStyle name="Формула" xfId="177"/>
    <cellStyle name="ФормулаВБ_Мониторинг инвестиций" xfId="178"/>
    <cellStyle name="ФормулаНаКонтроль" xfId="179"/>
    <cellStyle name="Хороший" xfId="62" builtinId="26" hidden="1"/>
    <cellStyle name="Хороший" xfId="180"/>
    <cellStyle name="Шапка" xfId="18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EAEAEA"/>
      <rgbColor rgb="00CC0000"/>
      <rgbColor rgb="0000FF00"/>
      <rgbColor rgb="00333399"/>
      <rgbColor rgb="00FFFF00"/>
      <rgbColor rgb="00FF00FF"/>
      <rgbColor rgb="0000FFFF"/>
      <rgbColor rgb="00800000"/>
      <rgbColor rgb="00008000"/>
      <rgbColor rgb="00000080"/>
      <rgbColor rgb="00808000"/>
      <rgbColor rgb="00800080"/>
      <rgbColor rgb="00008080"/>
      <rgbColor rgb="00C0C0C0"/>
      <rgbColor rgb="00A6A6A6"/>
      <rgbColor rgb="009999FF"/>
      <rgbColor rgb="00993366"/>
      <rgbColor rgb="00FFFFCC"/>
      <rgbColor rgb="00CCFFFF"/>
      <rgbColor rgb="00660066"/>
      <rgbColor rgb="00FFB7B7"/>
      <rgbColor rgb="000066CC"/>
      <rgbColor rgb="00CCCCFF"/>
      <rgbColor rgb="00000080"/>
      <rgbColor rgb="00FF00FF"/>
      <rgbColor rgb="00FFFF00"/>
      <rgbColor rgb="0000FFFF"/>
      <rgbColor rgb="00800080"/>
      <rgbColor rgb="00800000"/>
      <rgbColor rgb="00008080"/>
      <rgbColor rgb="000000FF"/>
      <rgbColor rgb="0000CCFF"/>
      <rgbColor rgb="00E3FAFD"/>
      <rgbColor rgb="00D7EAD3"/>
      <rgbColor rgb="00FFFFC0"/>
      <rgbColor rgb="00B7E4FF"/>
      <rgbColor rgb="00FFCCFF"/>
      <rgbColor rgb="00CC99FF"/>
      <rgbColor rgb="00FFCC99"/>
      <rgbColor rgb="003366FF"/>
      <rgbColor rgb="0033CCCC"/>
      <rgbColor rgb="0099CC00"/>
      <rgbColor rgb="00FFCC00"/>
      <rgbColor rgb="00FF9900"/>
      <rgbColor rgb="00FF6600"/>
      <rgbColor rgb="00666699"/>
      <rgbColor rgb="00BCBCBC"/>
      <rgbColor rgb="00003366"/>
      <rgbColor rgb="00339966"/>
      <rgbColor rgb="00003300"/>
      <rgbColor rgb="00333300"/>
      <rgbColor rgb="00993300"/>
      <rgbColor rgb="00993366"/>
      <rgbColor rgb="00333399"/>
      <rgbColor rgb="00333333"/>
    </indexedColors>
    <mruColors>
      <color rgb="FFFFCC99"/>
    </mruColors>
  </colors>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_rels/drawing3.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17.png"/><Relationship Id="rId1" Type="http://schemas.openxmlformats.org/officeDocument/2006/relationships/image" Target="../media/image16.png"/></Relationships>
</file>

<file path=xl/drawings/_rels/drawing4.xml.rels><?xml version="1.0" encoding="UTF-8" standalone="yes"?>
<Relationships xmlns="http://schemas.openxmlformats.org/package/2006/relationships"><Relationship Id="rId3" Type="http://schemas.openxmlformats.org/officeDocument/2006/relationships/image" Target="../media/image21.png"/><Relationship Id="rId2" Type="http://schemas.openxmlformats.org/officeDocument/2006/relationships/image" Target="../media/image20.png"/><Relationship Id="rId1" Type="http://schemas.openxmlformats.org/officeDocument/2006/relationships/image" Target="../media/image19.png"/></Relationships>
</file>

<file path=xl/drawings/_rels/drawing5.xml.rels><?xml version="1.0" encoding="UTF-8" standalone="yes"?>
<Relationships xmlns="http://schemas.openxmlformats.org/package/2006/relationships"><Relationship Id="rId3" Type="http://schemas.openxmlformats.org/officeDocument/2006/relationships/image" Target="../media/image19.png"/><Relationship Id="rId2" Type="http://schemas.openxmlformats.org/officeDocument/2006/relationships/image" Target="../media/image21.png"/><Relationship Id="rId1" Type="http://schemas.openxmlformats.org/officeDocument/2006/relationships/image" Target="../media/image22.png"/></Relationships>
</file>

<file path=xl/drawings/_rels/drawing6.xml.rels><?xml version="1.0" encoding="UTF-8" standalone="yes"?>
<Relationships xmlns="http://schemas.openxmlformats.org/package/2006/relationships"><Relationship Id="rId2" Type="http://schemas.openxmlformats.org/officeDocument/2006/relationships/image" Target="../media/image21.png"/><Relationship Id="rId1" Type="http://schemas.openxmlformats.org/officeDocument/2006/relationships/image" Target="../media/image22.png"/></Relationships>
</file>

<file path=xl/drawings/_rels/drawing7.xml.rels><?xml version="1.0" encoding="UTF-8" standalone="yes"?>
<Relationships xmlns="http://schemas.openxmlformats.org/package/2006/relationships"><Relationship Id="rId2" Type="http://schemas.openxmlformats.org/officeDocument/2006/relationships/image" Target="../media/image19.png"/><Relationship Id="rId1" Type="http://schemas.openxmlformats.org/officeDocument/2006/relationships/image" Target="../media/image16.png"/></Relationships>
</file>

<file path=xl/drawings/_rels/drawing8.xml.rels><?xml version="1.0" encoding="UTF-8" standalone="yes"?>
<Relationships xmlns="http://schemas.openxmlformats.org/package/2006/relationships"><Relationship Id="rId1" Type="http://schemas.openxmlformats.org/officeDocument/2006/relationships/image" Target="../media/image16.png"/></Relationships>
</file>

<file path=xl/drawings/_rels/drawing9.xml.rels><?xml version="1.0" encoding="UTF-8" standalone="yes"?>
<Relationships xmlns="http://schemas.openxmlformats.org/package/2006/relationships"><Relationship Id="rId1" Type="http://schemas.openxmlformats.org/officeDocument/2006/relationships/image" Target="../media/image1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5.emf"/></Relationships>
</file>

<file path=xl/drawings/drawing1.xml><?xml version="1.0" encoding="utf-8"?>
<xdr:wsDr xmlns:xdr="http://schemas.openxmlformats.org/drawingml/2006/spreadsheetDrawing" xmlns:a="http://schemas.openxmlformats.org/drawingml/2006/main">
  <xdr:twoCellAnchor editAs="absolute">
    <xdr:from>
      <xdr:col>1</xdr:col>
      <xdr:colOff>0</xdr:colOff>
      <xdr:row>18</xdr:row>
      <xdr:rowOff>19050</xdr:rowOff>
    </xdr:from>
    <xdr:to>
      <xdr:col>3</xdr:col>
      <xdr:colOff>0</xdr:colOff>
      <xdr:row>93</xdr:row>
      <xdr:rowOff>187325</xdr:rowOff>
    </xdr:to>
    <xdr:sp macro="[0]!Instruction.BlockClick" textlink="">
      <xdr:nvSpPr>
        <xdr:cNvPr id="2" name="InstrBlock_7"/>
        <xdr:cNvSpPr txBox="1">
          <a:spLocks noChangeArrowheads="1"/>
        </xdr:cNvSpPr>
      </xdr:nvSpPr>
      <xdr:spPr bwMode="auto">
        <a:xfrm>
          <a:off x="219075" y="383857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Обновление</a:t>
          </a:r>
        </a:p>
      </xdr:txBody>
    </xdr:sp>
    <xdr:clientData/>
  </xdr:twoCellAnchor>
  <xdr:twoCellAnchor editAs="absolute">
    <xdr:from>
      <xdr:col>1</xdr:col>
      <xdr:colOff>0</xdr:colOff>
      <xdr:row>15</xdr:row>
      <xdr:rowOff>127000</xdr:rowOff>
    </xdr:from>
    <xdr:to>
      <xdr:col>3</xdr:col>
      <xdr:colOff>0</xdr:colOff>
      <xdr:row>18</xdr:row>
      <xdr:rowOff>19050</xdr:rowOff>
    </xdr:to>
    <xdr:sp macro="[0]!Instruction.BlockClick" textlink="">
      <xdr:nvSpPr>
        <xdr:cNvPr id="4" name="InstrBlock_6"/>
        <xdr:cNvSpPr txBox="1">
          <a:spLocks noChangeArrowheads="1"/>
        </xdr:cNvSpPr>
      </xdr:nvSpPr>
      <xdr:spPr bwMode="auto">
        <a:xfrm>
          <a:off x="219075" y="337502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Методология заполнения</a:t>
          </a:r>
        </a:p>
      </xdr:txBody>
    </xdr:sp>
    <xdr:clientData/>
  </xdr:twoCellAnchor>
  <xdr:twoCellAnchor editAs="absolute">
    <xdr:from>
      <xdr:col>1</xdr:col>
      <xdr:colOff>0</xdr:colOff>
      <xdr:row>13</xdr:row>
      <xdr:rowOff>44450</xdr:rowOff>
    </xdr:from>
    <xdr:to>
      <xdr:col>3</xdr:col>
      <xdr:colOff>0</xdr:colOff>
      <xdr:row>15</xdr:row>
      <xdr:rowOff>127000</xdr:rowOff>
    </xdr:to>
    <xdr:sp macro="[0]!Instruction.BlockClick" textlink="">
      <xdr:nvSpPr>
        <xdr:cNvPr id="5" name="InstrBlock_5"/>
        <xdr:cNvSpPr txBox="1">
          <a:spLocks noChangeArrowheads="1"/>
        </xdr:cNvSpPr>
      </xdr:nvSpPr>
      <xdr:spPr bwMode="auto">
        <a:xfrm>
          <a:off x="219075" y="2911475"/>
          <a:ext cx="2066925" cy="463550"/>
        </a:xfrm>
        <a:prstGeom prst="rect">
          <a:avLst/>
        </a:prstGeom>
        <a:solidFill>
          <a:srgbClr val="F0F0F0"/>
        </a:solidFill>
        <a:ln w="9525">
          <a:solidFill>
            <a:srgbClr val="BCBCBC"/>
          </a:solidFill>
          <a:miter lim="800000"/>
          <a:headEnd/>
          <a:tailEnd/>
        </a:ln>
      </xdr:spPr>
      <xdr:txBody>
        <a:bodyPr vertOverflow="clip" wrap="square" lIns="468000" tIns="46800" rIns="0" bIns="46800" anchor="ctr" upright="1"/>
        <a:lstStyle/>
        <a:p>
          <a:pPr algn="l" rtl="0">
            <a:defRPr sz="1000"/>
          </a:pPr>
          <a:r>
            <a:rPr lang="ru-RU" sz="1000" b="0" i="0" u="none" strike="noStrike" baseline="0">
              <a:solidFill>
                <a:srgbClr val="000000"/>
              </a:solidFill>
              <a:latin typeface="Tahoma"/>
              <a:ea typeface="Tahoma"/>
              <a:cs typeface="Tahoma"/>
            </a:rPr>
            <a:t>Организационно-технические консультации</a:t>
          </a:r>
        </a:p>
      </xdr:txBody>
    </xdr:sp>
    <xdr:clientData/>
  </xdr:twoCellAnchor>
  <xdr:twoCellAnchor editAs="absolute">
    <xdr:from>
      <xdr:col>1</xdr:col>
      <xdr:colOff>0</xdr:colOff>
      <xdr:row>12</xdr:row>
      <xdr:rowOff>66675</xdr:rowOff>
    </xdr:from>
    <xdr:to>
      <xdr:col>3</xdr:col>
      <xdr:colOff>0</xdr:colOff>
      <xdr:row>13</xdr:row>
      <xdr:rowOff>44450</xdr:rowOff>
    </xdr:to>
    <xdr:sp macro="[0]!Instruction.BlockClick" textlink="">
      <xdr:nvSpPr>
        <xdr:cNvPr id="6" name="InstrBlock_4"/>
        <xdr:cNvSpPr txBox="1">
          <a:spLocks noChangeArrowheads="1"/>
        </xdr:cNvSpPr>
      </xdr:nvSpPr>
      <xdr:spPr bwMode="auto">
        <a:xfrm>
          <a:off x="219075" y="244792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Проверка отчёта</a:t>
          </a:r>
        </a:p>
      </xdr:txBody>
    </xdr:sp>
    <xdr:clientData/>
  </xdr:twoCellAnchor>
  <xdr:twoCellAnchor editAs="absolute">
    <xdr:from>
      <xdr:col>1</xdr:col>
      <xdr:colOff>0</xdr:colOff>
      <xdr:row>10</xdr:row>
      <xdr:rowOff>98425</xdr:rowOff>
    </xdr:from>
    <xdr:to>
      <xdr:col>3</xdr:col>
      <xdr:colOff>0</xdr:colOff>
      <xdr:row>12</xdr:row>
      <xdr:rowOff>66675</xdr:rowOff>
    </xdr:to>
    <xdr:sp macro="[0]!Instruction.BlockClick" textlink="">
      <xdr:nvSpPr>
        <xdr:cNvPr id="7" name="InstrBlock_3"/>
        <xdr:cNvSpPr txBox="1">
          <a:spLocks noChangeArrowheads="1"/>
        </xdr:cNvSpPr>
      </xdr:nvSpPr>
      <xdr:spPr bwMode="auto">
        <a:xfrm>
          <a:off x="219075" y="198437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Работа с реестрами</a:t>
          </a:r>
        </a:p>
      </xdr:txBody>
    </xdr:sp>
    <xdr:clientData/>
  </xdr:twoCellAnchor>
  <xdr:twoCellAnchor editAs="absolute">
    <xdr:from>
      <xdr:col>1</xdr:col>
      <xdr:colOff>0</xdr:colOff>
      <xdr:row>7</xdr:row>
      <xdr:rowOff>149225</xdr:rowOff>
    </xdr:from>
    <xdr:to>
      <xdr:col>3</xdr:col>
      <xdr:colOff>0</xdr:colOff>
      <xdr:row>10</xdr:row>
      <xdr:rowOff>98425</xdr:rowOff>
    </xdr:to>
    <xdr:sp macro="[0]!Instruction.BlockClick" textlink="">
      <xdr:nvSpPr>
        <xdr:cNvPr id="8" name="InstrBlock_2"/>
        <xdr:cNvSpPr txBox="1">
          <a:spLocks noChangeArrowheads="1"/>
        </xdr:cNvSpPr>
      </xdr:nvSpPr>
      <xdr:spPr bwMode="auto">
        <a:xfrm>
          <a:off x="219075" y="152082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Условные обозначения</a:t>
          </a:r>
        </a:p>
      </xdr:txBody>
    </xdr:sp>
    <xdr:clientData/>
  </xdr:twoCellAnchor>
  <xdr:twoCellAnchor>
    <xdr:from>
      <xdr:col>4</xdr:col>
      <xdr:colOff>47624</xdr:colOff>
      <xdr:row>84</xdr:row>
      <xdr:rowOff>114299</xdr:rowOff>
    </xdr:from>
    <xdr:to>
      <xdr:col>9</xdr:col>
      <xdr:colOff>181724</xdr:colOff>
      <xdr:row>86</xdr:row>
      <xdr:rowOff>165299</xdr:rowOff>
    </xdr:to>
    <xdr:sp macro="[0]!Instruction.cmdGetUpdate_Click" textlink="">
      <xdr:nvSpPr>
        <xdr:cNvPr id="9" name="cmdGetUpdate"/>
        <xdr:cNvSpPr txBox="1">
          <a:spLocks noChangeArrowheads="1"/>
        </xdr:cNvSpPr>
      </xdr:nvSpPr>
      <xdr:spPr bwMode="auto">
        <a:xfrm>
          <a:off x="2486024" y="4181475"/>
          <a:ext cx="3182100" cy="0"/>
        </a:xfrm>
        <a:prstGeom prst="rect">
          <a:avLst/>
        </a:prstGeom>
        <a:solidFill>
          <a:srgbClr val="F0F0F0"/>
        </a:solidFill>
        <a:ln w="9525">
          <a:solidFill>
            <a:srgbClr val="A6A6A6"/>
          </a:solidFill>
          <a:miter lim="800000"/>
          <a:headEnd/>
          <a:tailEnd/>
        </a:ln>
      </xdr:spPr>
      <xdr:txBody>
        <a:bodyPr vertOverflow="clip" wrap="square" lIns="432000" tIns="36000" rIns="36000" bIns="36000" anchor="ctr" upright="1"/>
        <a:lstStyle/>
        <a:p>
          <a:pPr algn="l" rtl="0">
            <a:defRPr sz="1000"/>
          </a:pPr>
          <a:r>
            <a:rPr lang="ru-RU" sz="1000" b="0" i="0" u="none" strike="noStrike" baseline="0">
              <a:solidFill>
                <a:srgbClr val="000000"/>
              </a:solidFill>
              <a:latin typeface="Tahoma"/>
              <a:ea typeface="Tahoma"/>
              <a:cs typeface="Tahoma"/>
            </a:rPr>
            <a:t>Обновить</a:t>
          </a:r>
        </a:p>
      </xdr:txBody>
    </xdr:sp>
    <xdr:clientData/>
  </xdr:twoCellAnchor>
  <xdr:twoCellAnchor>
    <xdr:from>
      <xdr:col>9</xdr:col>
      <xdr:colOff>257175</xdr:colOff>
      <xdr:row>84</xdr:row>
      <xdr:rowOff>114300</xdr:rowOff>
    </xdr:from>
    <xdr:to>
      <xdr:col>15</xdr:col>
      <xdr:colOff>105525</xdr:colOff>
      <xdr:row>86</xdr:row>
      <xdr:rowOff>165300</xdr:rowOff>
    </xdr:to>
    <xdr:sp macro="[0]!Instruction.cmdShowHideUpdateLog_Click" textlink="">
      <xdr:nvSpPr>
        <xdr:cNvPr id="10" name="cmdShowHideUpdateLog"/>
        <xdr:cNvSpPr txBox="1">
          <a:spLocks noChangeArrowheads="1"/>
        </xdr:cNvSpPr>
      </xdr:nvSpPr>
      <xdr:spPr bwMode="auto">
        <a:xfrm>
          <a:off x="5743575" y="4181475"/>
          <a:ext cx="3505950" cy="0"/>
        </a:xfrm>
        <a:prstGeom prst="rect">
          <a:avLst/>
        </a:prstGeom>
        <a:solidFill>
          <a:srgbClr val="F0F0F0"/>
        </a:solidFill>
        <a:ln w="9525">
          <a:solidFill>
            <a:srgbClr val="A6A6A6"/>
          </a:solidFill>
          <a:miter lim="800000"/>
          <a:headEnd/>
          <a:tailEnd/>
        </a:ln>
      </xdr:spPr>
      <xdr:txBody>
        <a:bodyPr vertOverflow="clip" wrap="square" lIns="432000" tIns="36000" rIns="36000" bIns="36000" anchor="ctr" upright="1"/>
        <a:lstStyle/>
        <a:p>
          <a:pPr algn="ctr" rtl="0">
            <a:defRPr sz="1000"/>
          </a:pPr>
          <a:r>
            <a:rPr lang="ru-RU" sz="1000" b="0" i="0" u="none" strike="noStrike" baseline="0">
              <a:solidFill>
                <a:srgbClr val="000000"/>
              </a:solidFill>
              <a:latin typeface="Tahoma"/>
              <a:ea typeface="Tahoma"/>
              <a:cs typeface="Tahoma"/>
            </a:rPr>
            <a:t>Показать / скрыть лог обновления</a:t>
          </a:r>
        </a:p>
      </xdr:txBody>
    </xdr:sp>
    <xdr:clientData/>
  </xdr:twoCellAnchor>
  <xdr:twoCellAnchor>
    <xdr:from>
      <xdr:col>2</xdr:col>
      <xdr:colOff>0</xdr:colOff>
      <xdr:row>6</xdr:row>
      <xdr:rowOff>0</xdr:rowOff>
    </xdr:from>
    <xdr:to>
      <xdr:col>2</xdr:col>
      <xdr:colOff>0</xdr:colOff>
      <xdr:row>6</xdr:row>
      <xdr:rowOff>0</xdr:rowOff>
    </xdr:to>
    <xdr:pic>
      <xdr:nvPicPr>
        <xdr:cNvPr id="462754" name="Pict 9" descr="тест"/>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800100" y="1181100"/>
          <a:ext cx="0" cy="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2</xdr:col>
      <xdr:colOff>0</xdr:colOff>
      <xdr:row>6</xdr:row>
      <xdr:rowOff>0</xdr:rowOff>
    </xdr:from>
    <xdr:to>
      <xdr:col>2</xdr:col>
      <xdr:colOff>0</xdr:colOff>
      <xdr:row>6</xdr:row>
      <xdr:rowOff>0</xdr:rowOff>
    </xdr:to>
    <xdr:pic>
      <xdr:nvPicPr>
        <xdr:cNvPr id="462755" name="Pict 9" descr="тест"/>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800100" y="1181100"/>
          <a:ext cx="0" cy="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2</xdr:col>
      <xdr:colOff>0</xdr:colOff>
      <xdr:row>6</xdr:row>
      <xdr:rowOff>0</xdr:rowOff>
    </xdr:from>
    <xdr:to>
      <xdr:col>2</xdr:col>
      <xdr:colOff>0</xdr:colOff>
      <xdr:row>6</xdr:row>
      <xdr:rowOff>0</xdr:rowOff>
    </xdr:to>
    <xdr:pic>
      <xdr:nvPicPr>
        <xdr:cNvPr id="462756" name="Pict 9" descr="тест"/>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800100" y="1181100"/>
          <a:ext cx="0" cy="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absolute">
    <xdr:from>
      <xdr:col>1</xdr:col>
      <xdr:colOff>0</xdr:colOff>
      <xdr:row>5</xdr:row>
      <xdr:rowOff>0</xdr:rowOff>
    </xdr:from>
    <xdr:to>
      <xdr:col>3</xdr:col>
      <xdr:colOff>0</xdr:colOff>
      <xdr:row>7</xdr:row>
      <xdr:rowOff>149225</xdr:rowOff>
    </xdr:to>
    <xdr:sp macro="[0]!Instruction.BlockClick" textlink="">
      <xdr:nvSpPr>
        <xdr:cNvPr id="14" name="InstrBlock_1"/>
        <xdr:cNvSpPr txBox="1">
          <a:spLocks noChangeArrowheads="1"/>
        </xdr:cNvSpPr>
      </xdr:nvSpPr>
      <xdr:spPr bwMode="auto">
        <a:xfrm>
          <a:off x="219075" y="1057275"/>
          <a:ext cx="2066925" cy="463550"/>
        </a:xfrm>
        <a:prstGeom prst="rect">
          <a:avLst/>
        </a:prstGeom>
        <a:solidFill>
          <a:srgbClr val="FFC17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Технические требования</a:t>
          </a:r>
        </a:p>
      </xdr:txBody>
    </xdr:sp>
    <xdr:clientData/>
  </xdr:twoCellAnchor>
  <xdr:twoCellAnchor editAs="absolute">
    <xdr:from>
      <xdr:col>1</xdr:col>
      <xdr:colOff>66675</xdr:colOff>
      <xdr:row>5</xdr:row>
      <xdr:rowOff>57150</xdr:rowOff>
    </xdr:from>
    <xdr:to>
      <xdr:col>1</xdr:col>
      <xdr:colOff>447675</xdr:colOff>
      <xdr:row>7</xdr:row>
      <xdr:rowOff>123825</xdr:rowOff>
    </xdr:to>
    <xdr:pic macro="[0]!Instruction.BlockClick">
      <xdr:nvPicPr>
        <xdr:cNvPr id="462758" name="InstrImg_1" descr="icon1"/>
        <xdr:cNvPicPr>
          <a:picLocks noChangeAspect="1" noChangeArrowheads="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285750" y="1114425"/>
          <a:ext cx="381000" cy="3810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7</xdr:row>
      <xdr:rowOff>180975</xdr:rowOff>
    </xdr:from>
    <xdr:to>
      <xdr:col>1</xdr:col>
      <xdr:colOff>428625</xdr:colOff>
      <xdr:row>10</xdr:row>
      <xdr:rowOff>57150</xdr:rowOff>
    </xdr:to>
    <xdr:pic macro="[0]!Instruction.BlockClick">
      <xdr:nvPicPr>
        <xdr:cNvPr id="462759" name="InstrImg_2" descr="icon2"/>
        <xdr:cNvPicPr>
          <a:picLocks noChangeAspect="1" noChangeArrowheads="1"/>
        </xdr:cNvPicPr>
      </xdr:nvPicPr>
      <xdr:blipFill>
        <a:blip xmlns:r="http://schemas.openxmlformats.org/officeDocument/2006/relationships" r:embed="rId3" cstate="print">
          <a:extLst>
            <a:ext uri="{28A0092B-C50C-407E-A947-70E740481C1C}">
              <a14:useLocalDpi xmlns="" xmlns:a14="http://schemas.microsoft.com/office/drawing/2010/main" val="0"/>
            </a:ext>
          </a:extLst>
        </a:blip>
        <a:srcRect/>
        <a:stretch>
          <a:fillRect/>
        </a:stretch>
      </xdr:blipFill>
      <xdr:spPr bwMode="auto">
        <a:xfrm>
          <a:off x="266700" y="1552575"/>
          <a:ext cx="381000" cy="3905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10</xdr:row>
      <xdr:rowOff>133350</xdr:rowOff>
    </xdr:from>
    <xdr:to>
      <xdr:col>1</xdr:col>
      <xdr:colOff>428625</xdr:colOff>
      <xdr:row>12</xdr:row>
      <xdr:rowOff>38100</xdr:rowOff>
    </xdr:to>
    <xdr:pic macro="[0]!Instruction.BlockClick">
      <xdr:nvPicPr>
        <xdr:cNvPr id="462760" name="InstrImg_3" descr="icon3"/>
        <xdr:cNvPicPr>
          <a:picLocks noChangeAspect="1" noChangeArrowheads="1"/>
        </xdr:cNvPicPr>
      </xdr:nvPicPr>
      <xdr:blipFill>
        <a:blip xmlns:r="http://schemas.openxmlformats.org/officeDocument/2006/relationships" r:embed="rId4" cstate="print">
          <a:extLst>
            <a:ext uri="{28A0092B-C50C-407E-A947-70E740481C1C}">
              <a14:useLocalDpi xmlns="" xmlns:a14="http://schemas.microsoft.com/office/drawing/2010/main" val="0"/>
            </a:ext>
          </a:extLst>
        </a:blip>
        <a:srcRect/>
        <a:stretch>
          <a:fillRect/>
        </a:stretch>
      </xdr:blipFill>
      <xdr:spPr bwMode="auto">
        <a:xfrm>
          <a:off x="266700" y="2019300"/>
          <a:ext cx="381000" cy="4000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12</xdr:row>
      <xdr:rowOff>114300</xdr:rowOff>
    </xdr:from>
    <xdr:to>
      <xdr:col>1</xdr:col>
      <xdr:colOff>428625</xdr:colOff>
      <xdr:row>13</xdr:row>
      <xdr:rowOff>28575</xdr:rowOff>
    </xdr:to>
    <xdr:pic macro="[0]!Instruction.BlockClick">
      <xdr:nvPicPr>
        <xdr:cNvPr id="462761" name="InstrImg_4" descr="icon4"/>
        <xdr:cNvPicPr>
          <a:picLocks noChangeAspect="1" noChangeArrowheads="1"/>
        </xdr:cNvPicPr>
      </xdr:nvPicPr>
      <xdr:blipFill>
        <a:blip xmlns:r="http://schemas.openxmlformats.org/officeDocument/2006/relationships" r:embed="rId5" cstate="print">
          <a:extLst>
            <a:ext uri="{28A0092B-C50C-407E-A947-70E740481C1C}">
              <a14:useLocalDpi xmlns="" xmlns:a14="http://schemas.microsoft.com/office/drawing/2010/main" val="0"/>
            </a:ext>
          </a:extLst>
        </a:blip>
        <a:srcRect/>
        <a:stretch>
          <a:fillRect/>
        </a:stretch>
      </xdr:blipFill>
      <xdr:spPr bwMode="auto">
        <a:xfrm>
          <a:off x="266700" y="2495550"/>
          <a:ext cx="381000" cy="4000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13</xdr:row>
      <xdr:rowOff>95250</xdr:rowOff>
    </xdr:from>
    <xdr:to>
      <xdr:col>1</xdr:col>
      <xdr:colOff>428625</xdr:colOff>
      <xdr:row>15</xdr:row>
      <xdr:rowOff>95250</xdr:rowOff>
    </xdr:to>
    <xdr:pic macro="[0]!Instruction.BlockClick">
      <xdr:nvPicPr>
        <xdr:cNvPr id="462762" name="InstrImg_5" descr="icon5"/>
        <xdr:cNvPicPr>
          <a:picLocks noChangeAspect="1" noChangeArrowheads="1"/>
        </xdr:cNvPicPr>
      </xdr:nvPicPr>
      <xdr:blipFill>
        <a:blip xmlns:r="http://schemas.openxmlformats.org/officeDocument/2006/relationships" r:embed="rId6" cstate="print">
          <a:extLst>
            <a:ext uri="{28A0092B-C50C-407E-A947-70E740481C1C}">
              <a14:useLocalDpi xmlns="" xmlns:a14="http://schemas.microsoft.com/office/drawing/2010/main" val="0"/>
            </a:ext>
          </a:extLst>
        </a:blip>
        <a:srcRect/>
        <a:stretch>
          <a:fillRect/>
        </a:stretch>
      </xdr:blipFill>
      <xdr:spPr bwMode="auto">
        <a:xfrm>
          <a:off x="266700" y="2962275"/>
          <a:ext cx="381000" cy="3810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absolute">
    <xdr:from>
      <xdr:col>1</xdr:col>
      <xdr:colOff>66675</xdr:colOff>
      <xdr:row>16</xdr:row>
      <xdr:rowOff>0</xdr:rowOff>
    </xdr:from>
    <xdr:to>
      <xdr:col>1</xdr:col>
      <xdr:colOff>447675</xdr:colOff>
      <xdr:row>18</xdr:row>
      <xdr:rowOff>0</xdr:rowOff>
    </xdr:to>
    <xdr:pic macro="[0]!Instruction.BlockClick">
      <xdr:nvPicPr>
        <xdr:cNvPr id="462763" name="InstrImg_6" descr="icon6"/>
        <xdr:cNvPicPr>
          <a:picLocks noChangeAspect="1" noChangeArrowheads="1"/>
        </xdr:cNvPicPr>
      </xdr:nvPicPr>
      <xdr:blipFill>
        <a:blip xmlns:r="http://schemas.openxmlformats.org/officeDocument/2006/relationships" r:embed="rId7" cstate="print">
          <a:extLst>
            <a:ext uri="{28A0092B-C50C-407E-A947-70E740481C1C}">
              <a14:useLocalDpi xmlns="" xmlns:a14="http://schemas.microsoft.com/office/drawing/2010/main" val="0"/>
            </a:ext>
          </a:extLst>
        </a:blip>
        <a:srcRect/>
        <a:stretch>
          <a:fillRect/>
        </a:stretch>
      </xdr:blipFill>
      <xdr:spPr bwMode="auto">
        <a:xfrm>
          <a:off x="285750" y="3438525"/>
          <a:ext cx="381000" cy="3810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2</xdr:col>
      <xdr:colOff>0</xdr:colOff>
      <xdr:row>18</xdr:row>
      <xdr:rowOff>0</xdr:rowOff>
    </xdr:from>
    <xdr:to>
      <xdr:col>2</xdr:col>
      <xdr:colOff>0</xdr:colOff>
      <xdr:row>18</xdr:row>
      <xdr:rowOff>0</xdr:rowOff>
    </xdr:to>
    <xdr:pic>
      <xdr:nvPicPr>
        <xdr:cNvPr id="462764" name="Pict 9" descr="тест"/>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800100" y="3819525"/>
          <a:ext cx="0" cy="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2</xdr:col>
      <xdr:colOff>0</xdr:colOff>
      <xdr:row>32</xdr:row>
      <xdr:rowOff>0</xdr:rowOff>
    </xdr:from>
    <xdr:to>
      <xdr:col>2</xdr:col>
      <xdr:colOff>0</xdr:colOff>
      <xdr:row>32</xdr:row>
      <xdr:rowOff>0</xdr:rowOff>
    </xdr:to>
    <xdr:pic>
      <xdr:nvPicPr>
        <xdr:cNvPr id="462765" name="Pict 9" descr="тест"/>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800100" y="4114800"/>
          <a:ext cx="0" cy="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absolute">
    <xdr:from>
      <xdr:col>1</xdr:col>
      <xdr:colOff>19050</xdr:colOff>
      <xdr:row>18</xdr:row>
      <xdr:rowOff>47625</xdr:rowOff>
    </xdr:from>
    <xdr:to>
      <xdr:col>1</xdr:col>
      <xdr:colOff>447675</xdr:colOff>
      <xdr:row>94</xdr:row>
      <xdr:rowOff>9525</xdr:rowOff>
    </xdr:to>
    <xdr:pic macro="[0]!Instruction.BlockClick">
      <xdr:nvPicPr>
        <xdr:cNvPr id="462766" name="InstrImg_7" descr="icon8.png"/>
        <xdr:cNvPicPr>
          <a:picLocks noChangeAspect="1"/>
        </xdr:cNvPicPr>
      </xdr:nvPicPr>
      <xdr:blipFill>
        <a:blip xmlns:r="http://schemas.openxmlformats.org/officeDocument/2006/relationships" r:embed="rId8" cstate="print">
          <a:extLst>
            <a:ext uri="{28A0092B-C50C-407E-A947-70E740481C1C}">
              <a14:useLocalDpi xmlns="" xmlns:a14="http://schemas.microsoft.com/office/drawing/2010/main" val="0"/>
            </a:ext>
          </a:extLst>
        </a:blip>
        <a:srcRect/>
        <a:stretch>
          <a:fillRect/>
        </a:stretch>
      </xdr:blipFill>
      <xdr:spPr bwMode="auto">
        <a:xfrm>
          <a:off x="238125" y="3867150"/>
          <a:ext cx="428625" cy="4476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4</xdr:col>
      <xdr:colOff>104775</xdr:colOff>
      <xdr:row>80</xdr:row>
      <xdr:rowOff>47625</xdr:rowOff>
    </xdr:from>
    <xdr:to>
      <xdr:col>4</xdr:col>
      <xdr:colOff>257175</xdr:colOff>
      <xdr:row>81</xdr:row>
      <xdr:rowOff>9525</xdr:rowOff>
    </xdr:to>
    <xdr:pic macro="[0]!Instruction.chkUpdates_Click">
      <xdr:nvPicPr>
        <xdr:cNvPr id="462767" name="chkGetUpdatesTrue" descr="check_yes.jpg"/>
        <xdr:cNvPicPr>
          <a:picLocks noChangeAspect="1"/>
        </xdr:cNvPicPr>
      </xdr:nvPicPr>
      <xdr:blipFill>
        <a:blip xmlns:r="http://schemas.openxmlformats.org/officeDocument/2006/relationships" r:embed="rId9">
          <a:extLst>
            <a:ext uri="{28A0092B-C50C-407E-A947-70E740481C1C}">
              <a14:useLocalDpi xmlns="" xmlns:a14="http://schemas.microsoft.com/office/drawing/2010/main" val="0"/>
            </a:ext>
          </a:extLst>
        </a:blip>
        <a:srcRect/>
        <a:stretch>
          <a:fillRect/>
        </a:stretch>
      </xdr:blipFill>
      <xdr:spPr bwMode="auto">
        <a:xfrm>
          <a:off x="2676525" y="4114800"/>
          <a:ext cx="152400" cy="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4</xdr:col>
      <xdr:colOff>104775</xdr:colOff>
      <xdr:row>82</xdr:row>
      <xdr:rowOff>57150</xdr:rowOff>
    </xdr:from>
    <xdr:to>
      <xdr:col>4</xdr:col>
      <xdr:colOff>257175</xdr:colOff>
      <xdr:row>83</xdr:row>
      <xdr:rowOff>19050</xdr:rowOff>
    </xdr:to>
    <xdr:pic macro="[0]!Instruction.chkUpdates_Click">
      <xdr:nvPicPr>
        <xdr:cNvPr id="462768" name="chkNoUpdatesFalse" descr="check_no.png"/>
        <xdr:cNvPicPr>
          <a:picLocks noChangeAspect="1"/>
        </xdr:cNvPicPr>
      </xdr:nvPicPr>
      <xdr:blipFill>
        <a:blip xmlns:r="http://schemas.openxmlformats.org/officeDocument/2006/relationships" r:embed="rId10">
          <a:extLst>
            <a:ext uri="{28A0092B-C50C-407E-A947-70E740481C1C}">
              <a14:useLocalDpi xmlns="" xmlns:a14="http://schemas.microsoft.com/office/drawing/2010/main" val="0"/>
            </a:ext>
          </a:extLst>
        </a:blip>
        <a:srcRect/>
        <a:stretch>
          <a:fillRect/>
        </a:stretch>
      </xdr:blipFill>
      <xdr:spPr bwMode="auto">
        <a:xfrm>
          <a:off x="2676525" y="4114800"/>
          <a:ext cx="152400" cy="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4</xdr:col>
      <xdr:colOff>104775</xdr:colOff>
      <xdr:row>82</xdr:row>
      <xdr:rowOff>57150</xdr:rowOff>
    </xdr:from>
    <xdr:to>
      <xdr:col>4</xdr:col>
      <xdr:colOff>257175</xdr:colOff>
      <xdr:row>83</xdr:row>
      <xdr:rowOff>19050</xdr:rowOff>
    </xdr:to>
    <xdr:pic macro="[0]!Instruction.chkUpdates_Click">
      <xdr:nvPicPr>
        <xdr:cNvPr id="462769" name="chkNoUpdatesTrue" descr="check_yes.jpg" hidden="1"/>
        <xdr:cNvPicPr>
          <a:picLocks noChangeAspect="1"/>
        </xdr:cNvPicPr>
      </xdr:nvPicPr>
      <xdr:blipFill>
        <a:blip xmlns:r="http://schemas.openxmlformats.org/officeDocument/2006/relationships" r:embed="rId9">
          <a:extLst>
            <a:ext uri="{28A0092B-C50C-407E-A947-70E740481C1C}">
              <a14:useLocalDpi xmlns="" xmlns:a14="http://schemas.microsoft.com/office/drawing/2010/main" val="0"/>
            </a:ext>
          </a:extLst>
        </a:blip>
        <a:srcRect/>
        <a:stretch>
          <a:fillRect/>
        </a:stretch>
      </xdr:blipFill>
      <xdr:spPr bwMode="auto">
        <a:xfrm>
          <a:off x="2676525" y="4114800"/>
          <a:ext cx="152400" cy="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4</xdr:col>
      <xdr:colOff>104775</xdr:colOff>
      <xdr:row>80</xdr:row>
      <xdr:rowOff>47625</xdr:rowOff>
    </xdr:from>
    <xdr:to>
      <xdr:col>4</xdr:col>
      <xdr:colOff>257175</xdr:colOff>
      <xdr:row>81</xdr:row>
      <xdr:rowOff>9525</xdr:rowOff>
    </xdr:to>
    <xdr:pic macro="[0]!Instruction.chkUpdates_Click">
      <xdr:nvPicPr>
        <xdr:cNvPr id="462770" name="chkGetUpdatesFalse" descr="check_no.png" hidden="1"/>
        <xdr:cNvPicPr>
          <a:picLocks noChangeAspect="1"/>
        </xdr:cNvPicPr>
      </xdr:nvPicPr>
      <xdr:blipFill>
        <a:blip xmlns:r="http://schemas.openxmlformats.org/officeDocument/2006/relationships" r:embed="rId10">
          <a:extLst>
            <a:ext uri="{28A0092B-C50C-407E-A947-70E740481C1C}">
              <a14:useLocalDpi xmlns="" xmlns:a14="http://schemas.microsoft.com/office/drawing/2010/main" val="0"/>
            </a:ext>
          </a:extLst>
        </a:blip>
        <a:srcRect/>
        <a:stretch>
          <a:fillRect/>
        </a:stretch>
      </xdr:blipFill>
      <xdr:spPr bwMode="auto">
        <a:xfrm>
          <a:off x="2676525" y="4114800"/>
          <a:ext cx="152400" cy="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4</xdr:col>
      <xdr:colOff>57150</xdr:colOff>
      <xdr:row>84</xdr:row>
      <xdr:rowOff>104775</xdr:rowOff>
    </xdr:from>
    <xdr:to>
      <xdr:col>5</xdr:col>
      <xdr:colOff>180975</xdr:colOff>
      <xdr:row>86</xdr:row>
      <xdr:rowOff>142875</xdr:rowOff>
    </xdr:to>
    <xdr:pic macro="[0]!Instruction.cmdGetUpdate_Click">
      <xdr:nvPicPr>
        <xdr:cNvPr id="462771" name="cmdGetUpdateImg" descr="icon11.png"/>
        <xdr:cNvPicPr>
          <a:picLocks noChangeAspect="1"/>
        </xdr:cNvPicPr>
      </xdr:nvPicPr>
      <xdr:blipFill>
        <a:blip xmlns:r="http://schemas.openxmlformats.org/officeDocument/2006/relationships" r:embed="rId11">
          <a:extLst>
            <a:ext uri="{28A0092B-C50C-407E-A947-70E740481C1C}">
              <a14:useLocalDpi xmlns="" xmlns:a14="http://schemas.microsoft.com/office/drawing/2010/main" val="0"/>
            </a:ext>
          </a:extLst>
        </a:blip>
        <a:srcRect/>
        <a:stretch>
          <a:fillRect/>
        </a:stretch>
      </xdr:blipFill>
      <xdr:spPr bwMode="auto">
        <a:xfrm>
          <a:off x="2628900" y="4114800"/>
          <a:ext cx="419100" cy="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9</xdr:col>
      <xdr:colOff>276225</xdr:colOff>
      <xdr:row>84</xdr:row>
      <xdr:rowOff>104775</xdr:rowOff>
    </xdr:from>
    <xdr:to>
      <xdr:col>11</xdr:col>
      <xdr:colOff>104775</xdr:colOff>
      <xdr:row>86</xdr:row>
      <xdr:rowOff>142875</xdr:rowOff>
    </xdr:to>
    <xdr:pic macro="[0]!Instruction.cmdShowHideUpdateLog_Click">
      <xdr:nvPicPr>
        <xdr:cNvPr id="462772" name="cmdShowHideUpdateLogImg" descr="icon13.png"/>
        <xdr:cNvPicPr>
          <a:picLocks noChangeAspect="1"/>
        </xdr:cNvPicPr>
      </xdr:nvPicPr>
      <xdr:blipFill>
        <a:blip xmlns:r="http://schemas.openxmlformats.org/officeDocument/2006/relationships" r:embed="rId12">
          <a:extLst>
            <a:ext uri="{28A0092B-C50C-407E-A947-70E740481C1C}">
              <a14:useLocalDpi xmlns="" xmlns:a14="http://schemas.microsoft.com/office/drawing/2010/main" val="0"/>
            </a:ext>
          </a:extLst>
        </a:blip>
        <a:srcRect/>
        <a:stretch>
          <a:fillRect/>
        </a:stretch>
      </xdr:blipFill>
      <xdr:spPr bwMode="auto">
        <a:xfrm>
          <a:off x="4333875" y="4114800"/>
          <a:ext cx="419100" cy="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2</xdr:col>
      <xdr:colOff>219380</xdr:colOff>
      <xdr:row>2</xdr:row>
      <xdr:rowOff>9392</xdr:rowOff>
    </xdr:from>
    <xdr:to>
      <xdr:col>2</xdr:col>
      <xdr:colOff>1303225</xdr:colOff>
      <xdr:row>2</xdr:row>
      <xdr:rowOff>223955</xdr:rowOff>
    </xdr:to>
    <xdr:sp macro="" textlink="">
      <xdr:nvSpPr>
        <xdr:cNvPr id="31" name="cmdAct_1"/>
        <xdr:cNvSpPr txBox="1">
          <a:spLocks noChangeArrowheads="1"/>
        </xdr:cNvSpPr>
      </xdr:nvSpPr>
      <xdr:spPr bwMode="auto">
        <a:xfrm>
          <a:off x="1019480" y="352292"/>
          <a:ext cx="1083845" cy="214563"/>
        </a:xfrm>
        <a:prstGeom prst="rect">
          <a:avLst/>
        </a:prstGeom>
        <a:solidFill>
          <a:srgbClr val="B3FFD9"/>
        </a:solidFill>
        <a:ln w="9525">
          <a:noFill/>
          <a:miter lim="800000"/>
          <a:headEnd/>
          <a:tailEnd/>
        </a:ln>
      </xdr:spPr>
      <xdr:txBody>
        <a:bodyPr vertOverflow="clip" wrap="square" lIns="360000" tIns="36000" rIns="36000" bIns="36000" anchor="ctr" upright="1"/>
        <a:lstStyle/>
        <a:p>
          <a:pPr algn="l" rtl="0">
            <a:defRPr sz="1000"/>
          </a:pPr>
          <a:r>
            <a:rPr lang="ru-RU" sz="1000" b="0" i="0" u="none" strike="noStrike" baseline="0">
              <a:solidFill>
                <a:schemeClr val="tx1"/>
              </a:solidFill>
              <a:latin typeface="Tahoma"/>
              <a:ea typeface="Tahoma"/>
              <a:cs typeface="Tahoma"/>
            </a:rPr>
            <a:t>Актуальна</a:t>
          </a:r>
        </a:p>
      </xdr:txBody>
    </xdr:sp>
    <xdr:clientData/>
  </xdr:twoCellAnchor>
  <xdr:twoCellAnchor>
    <xdr:from>
      <xdr:col>2</xdr:col>
      <xdr:colOff>190500</xdr:colOff>
      <xdr:row>1</xdr:row>
      <xdr:rowOff>114300</xdr:rowOff>
    </xdr:from>
    <xdr:to>
      <xdr:col>2</xdr:col>
      <xdr:colOff>476250</xdr:colOff>
      <xdr:row>3</xdr:row>
      <xdr:rowOff>57150</xdr:rowOff>
    </xdr:to>
    <xdr:pic>
      <xdr:nvPicPr>
        <xdr:cNvPr id="462774" name="cmdAct_2" descr="icon15.png"/>
        <xdr:cNvPicPr>
          <a:picLocks noChangeAspect="1"/>
        </xdr:cNvPicPr>
      </xdr:nvPicPr>
      <xdr:blipFill>
        <a:blip xmlns:r="http://schemas.openxmlformats.org/officeDocument/2006/relationships" r:embed="rId13" cstate="print">
          <a:extLst>
            <a:ext uri="{28A0092B-C50C-407E-A947-70E740481C1C}">
              <a14:useLocalDpi xmlns="" xmlns:a14="http://schemas.microsoft.com/office/drawing/2010/main" val="0"/>
            </a:ext>
          </a:extLst>
        </a:blip>
        <a:srcRect/>
        <a:stretch>
          <a:fillRect/>
        </a:stretch>
      </xdr:blipFill>
      <xdr:spPr bwMode="auto">
        <a:xfrm>
          <a:off x="990600" y="247650"/>
          <a:ext cx="285750" cy="3810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2</xdr:col>
      <xdr:colOff>219075</xdr:colOff>
      <xdr:row>2</xdr:row>
      <xdr:rowOff>9525</xdr:rowOff>
    </xdr:from>
    <xdr:to>
      <xdr:col>4</xdr:col>
      <xdr:colOff>81629</xdr:colOff>
      <xdr:row>2</xdr:row>
      <xdr:rowOff>219075</xdr:rowOff>
    </xdr:to>
    <xdr:sp macro="[0]!Instruction.cmdGetUpdate_Click" textlink="">
      <xdr:nvSpPr>
        <xdr:cNvPr id="33" name="cmdNoAct_1" hidden="1"/>
        <xdr:cNvSpPr txBox="1">
          <a:spLocks noChangeArrowheads="1"/>
        </xdr:cNvSpPr>
      </xdr:nvSpPr>
      <xdr:spPr bwMode="auto">
        <a:xfrm>
          <a:off x="1019175" y="352425"/>
          <a:ext cx="1634204" cy="209550"/>
        </a:xfrm>
        <a:prstGeom prst="rect">
          <a:avLst/>
        </a:prstGeom>
        <a:solidFill>
          <a:srgbClr val="FF5050"/>
        </a:solidFill>
        <a:ln w="9525">
          <a:noFill/>
          <a:miter lim="800000"/>
          <a:headEnd/>
          <a:tailEnd/>
        </a:ln>
      </xdr:spPr>
      <xdr:txBody>
        <a:bodyPr vertOverflow="clip" wrap="square" lIns="288000" tIns="36000" rIns="0" bIns="36000" anchor="ctr" upright="1"/>
        <a:lstStyle/>
        <a:p>
          <a:pPr algn="l" rtl="0">
            <a:defRPr sz="1000"/>
          </a:pPr>
          <a:r>
            <a:rPr lang="ru-RU" sz="1000" b="0" i="0" u="none" strike="noStrike" baseline="0">
              <a:solidFill>
                <a:schemeClr val="bg1"/>
              </a:solidFill>
              <a:latin typeface="Tahoma"/>
              <a:ea typeface="Tahoma"/>
              <a:cs typeface="Tahoma"/>
            </a:rPr>
            <a:t>Требуется обновление</a:t>
          </a:r>
        </a:p>
      </xdr:txBody>
    </xdr:sp>
    <xdr:clientData/>
  </xdr:twoCellAnchor>
  <xdr:twoCellAnchor editAs="oneCell">
    <xdr:from>
      <xdr:col>2</xdr:col>
      <xdr:colOff>228600</xdr:colOff>
      <xdr:row>1</xdr:row>
      <xdr:rowOff>200025</xdr:rowOff>
    </xdr:from>
    <xdr:to>
      <xdr:col>2</xdr:col>
      <xdr:colOff>476250</xdr:colOff>
      <xdr:row>3</xdr:row>
      <xdr:rowOff>9525</xdr:rowOff>
    </xdr:to>
    <xdr:pic>
      <xdr:nvPicPr>
        <xdr:cNvPr id="462776" name="cmdNoAct_2" descr="icon16.png" hidden="1"/>
        <xdr:cNvPicPr>
          <a:picLocks noChangeAspect="1"/>
        </xdr:cNvPicPr>
      </xdr:nvPicPr>
      <xdr:blipFill>
        <a:blip xmlns:r="http://schemas.openxmlformats.org/officeDocument/2006/relationships" r:embed="rId14" cstate="print">
          <a:extLst>
            <a:ext uri="{28A0092B-C50C-407E-A947-70E740481C1C}">
              <a14:useLocalDpi xmlns="" xmlns:a14="http://schemas.microsoft.com/office/drawing/2010/main" val="0"/>
            </a:ext>
          </a:extLst>
        </a:blip>
        <a:srcRect/>
        <a:stretch>
          <a:fillRect/>
        </a:stretch>
      </xdr:blipFill>
      <xdr:spPr bwMode="auto">
        <a:xfrm>
          <a:off x="1028700" y="333375"/>
          <a:ext cx="247650"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2</xdr:col>
      <xdr:colOff>220436</xdr:colOff>
      <xdr:row>2</xdr:row>
      <xdr:rowOff>3612</xdr:rowOff>
    </xdr:from>
    <xdr:to>
      <xdr:col>4</xdr:col>
      <xdr:colOff>141514</xdr:colOff>
      <xdr:row>2</xdr:row>
      <xdr:rowOff>219612</xdr:rowOff>
    </xdr:to>
    <xdr:sp macro="" textlink="">
      <xdr:nvSpPr>
        <xdr:cNvPr id="35" name="cmdNoInet_1" hidden="1"/>
        <xdr:cNvSpPr txBox="1">
          <a:spLocks noChangeArrowheads="1"/>
        </xdr:cNvSpPr>
      </xdr:nvSpPr>
      <xdr:spPr bwMode="auto">
        <a:xfrm>
          <a:off x="1020536" y="346512"/>
          <a:ext cx="1692728" cy="216000"/>
        </a:xfrm>
        <a:prstGeom prst="rect">
          <a:avLst/>
        </a:prstGeom>
        <a:solidFill>
          <a:srgbClr val="FFCC66"/>
        </a:solidFill>
        <a:ln w="9525">
          <a:noFill/>
          <a:miter lim="800000"/>
          <a:headEnd/>
          <a:tailEnd/>
        </a:ln>
      </xdr:spPr>
      <xdr:txBody>
        <a:bodyPr vertOverflow="clip" wrap="square" lIns="288000" tIns="36000" rIns="0" bIns="36000" anchor="ctr" upright="1"/>
        <a:lstStyle/>
        <a:p>
          <a:pPr algn="l" rtl="0">
            <a:defRPr sz="1000"/>
          </a:pPr>
          <a:r>
            <a:rPr lang="ru-RU" sz="1000" b="0" i="0" u="none" strike="noStrike" baseline="0">
              <a:solidFill>
                <a:sysClr val="windowText" lastClr="000000"/>
              </a:solidFill>
              <a:latin typeface="Tahoma"/>
              <a:ea typeface="Tahoma"/>
              <a:cs typeface="Tahoma"/>
            </a:rPr>
            <a:t>Ошибка подключения</a:t>
          </a:r>
        </a:p>
      </xdr:txBody>
    </xdr:sp>
    <xdr:clientData/>
  </xdr:twoCellAnchor>
  <xdr:oneCellAnchor>
    <xdr:from>
      <xdr:col>2</xdr:col>
      <xdr:colOff>200025</xdr:colOff>
      <xdr:row>1</xdr:row>
      <xdr:rowOff>136963</xdr:rowOff>
    </xdr:from>
    <xdr:ext cx="250371" cy="374141"/>
    <xdr:sp macro="" textlink="">
      <xdr:nvSpPr>
        <xdr:cNvPr id="36" name="cmdNoInet_2" hidden="1"/>
        <xdr:cNvSpPr txBox="1"/>
      </xdr:nvSpPr>
      <xdr:spPr>
        <a:xfrm>
          <a:off x="1000125" y="270313"/>
          <a:ext cx="250371" cy="374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ru-RU" sz="1800" b="1">
              <a:solidFill>
                <a:schemeClr val="bg1"/>
              </a:solidFill>
            </a:rPr>
            <a:t>!</a:t>
          </a:r>
        </a:p>
      </xdr:txBody>
    </xdr:sp>
    <xdr:clientData/>
  </xdr:oneCellAnchor>
  <xdr:twoCellAnchor>
    <xdr:from>
      <xdr:col>18</xdr:col>
      <xdr:colOff>200025</xdr:colOff>
      <xdr:row>1</xdr:row>
      <xdr:rowOff>47625</xdr:rowOff>
    </xdr:from>
    <xdr:to>
      <xdr:col>24</xdr:col>
      <xdr:colOff>267803</xdr:colOff>
      <xdr:row>2</xdr:row>
      <xdr:rowOff>123825</xdr:rowOff>
    </xdr:to>
    <xdr:sp macro="[0]!Instruction.cmdStart_Click" textlink="">
      <xdr:nvSpPr>
        <xdr:cNvPr id="37" name="cmdStart" hidden="1"/>
        <xdr:cNvSpPr>
          <a:spLocks noChangeArrowheads="1"/>
        </xdr:cNvSpPr>
      </xdr:nvSpPr>
      <xdr:spPr bwMode="auto">
        <a:xfrm>
          <a:off x="6915150" y="180975"/>
          <a:ext cx="1839428" cy="285750"/>
        </a:xfrm>
        <a:prstGeom prst="roundRect">
          <a:avLst>
            <a:gd name="adj" fmla="val 0"/>
          </a:avLst>
        </a:prstGeom>
        <a:solidFill>
          <a:srgbClr val="DDDDDD"/>
        </a:solidFill>
        <a:ln w="3175" algn="ctr">
          <a:solidFill>
            <a:srgbClr val="BCBCBC"/>
          </a:solidFill>
          <a:round/>
          <a:headEnd/>
          <a:tailEnd/>
        </a:ln>
        <a:effectLst/>
      </xdr:spPr>
      <xdr:txBody>
        <a:bodyPr vertOverflow="clip" wrap="square" lIns="27432" tIns="18288" rIns="27432" bIns="18288" anchor="ctr" upright="1"/>
        <a:lstStyle/>
        <a:p>
          <a:pPr algn="ctr" rtl="0">
            <a:defRPr sz="1000"/>
          </a:pPr>
          <a:r>
            <a:rPr lang="ru-RU" sz="900" b="0" i="0" u="none" strike="noStrike" baseline="0">
              <a:solidFill>
                <a:srgbClr val="000000"/>
              </a:solidFill>
              <a:latin typeface="Tahoma"/>
              <a:ea typeface="Tahoma"/>
              <a:cs typeface="Tahoma"/>
            </a:rPr>
            <a:t>Приступить к заполнению</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66675</xdr:colOff>
      <xdr:row>0</xdr:row>
      <xdr:rowOff>47625</xdr:rowOff>
    </xdr:from>
    <xdr:to>
      <xdr:col>6</xdr:col>
      <xdr:colOff>78601</xdr:colOff>
      <xdr:row>0</xdr:row>
      <xdr:rowOff>301503</xdr:rowOff>
    </xdr:to>
    <xdr:sp macro="[0]!modUpdTemplLogger.Clear" textlink="">
      <xdr:nvSpPr>
        <xdr:cNvPr id="194761" name="cmdStart"/>
        <xdr:cNvSpPr>
          <a:spLocks noChangeArrowheads="1"/>
        </xdr:cNvSpPr>
      </xdr:nvSpPr>
      <xdr:spPr bwMode="auto">
        <a:xfrm>
          <a:off x="9544050" y="47625"/>
          <a:ext cx="1840726" cy="253878"/>
        </a:xfrm>
        <a:prstGeom prst="roundRect">
          <a:avLst>
            <a:gd name="adj" fmla="val 0"/>
          </a:avLst>
        </a:prstGeom>
        <a:solidFill>
          <a:srgbClr val="DDDDDD"/>
        </a:solidFill>
        <a:ln w="3175" algn="ctr">
          <a:solidFill>
            <a:srgbClr val="C0C0C0"/>
          </a:solidFill>
          <a:round/>
          <a:headEnd/>
          <a:tailEnd/>
        </a:ln>
        <a:effectLst/>
      </xdr:spPr>
      <xdr:txBody>
        <a:bodyPr vertOverflow="clip" wrap="square" lIns="27432" tIns="18288" rIns="27432" bIns="18288" anchor="ctr" upright="1"/>
        <a:lstStyle/>
        <a:p>
          <a:pPr algn="ctr" rtl="0">
            <a:defRPr sz="1000"/>
          </a:pPr>
          <a:r>
            <a:rPr lang="ru-RU" sz="900" b="0" i="0" u="none" strike="noStrike" baseline="0">
              <a:solidFill>
                <a:srgbClr val="000000"/>
              </a:solidFill>
              <a:latin typeface="Tahoma"/>
              <a:ea typeface="Tahoma"/>
              <a:cs typeface="Tahoma"/>
            </a:rPr>
            <a:t>Очистить лог</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38100</xdr:colOff>
      <xdr:row>13</xdr:row>
      <xdr:rowOff>0</xdr:rowOff>
    </xdr:from>
    <xdr:to>
      <xdr:col>6</xdr:col>
      <xdr:colOff>228600</xdr:colOff>
      <xdr:row>18</xdr:row>
      <xdr:rowOff>152400</xdr:rowOff>
    </xdr:to>
    <xdr:grpSp>
      <xdr:nvGrpSpPr>
        <xdr:cNvPr id="463905" name="shCalendar" hidden="1"/>
        <xdr:cNvGrpSpPr>
          <a:grpSpLocks/>
        </xdr:cNvGrpSpPr>
      </xdr:nvGrpSpPr>
      <xdr:grpSpPr bwMode="auto">
        <a:xfrm>
          <a:off x="6515100" y="1962150"/>
          <a:ext cx="190500" cy="190500"/>
          <a:chOff x="13896191" y="1813753"/>
          <a:chExt cx="211023" cy="178845"/>
        </a:xfrm>
      </xdr:grpSpPr>
      <xdr:sp macro="[0]!modfrmDateChoose.CalendarShow" textlink="">
        <xdr:nvSpPr>
          <xdr:cNvPr id="463924"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463925" name="shCalendar_1" descr="CalendarSmall.bmp" hidden="1"/>
          <xdr:cNvPicPr preferRelativeResize="0">
            <a:picLocks/>
          </xdr:cNvPicPr>
        </xdr:nvPicPr>
        <xdr:blipFill>
          <a:blip xmlns:r="http://schemas.openxmlformats.org/officeDocument/2006/relationships" r:embed="rId1" cstate="print">
            <a:grayscl/>
            <a:extLst>
              <a:ext uri="{28A0092B-C50C-407E-A947-70E740481C1C}">
                <a14:useLocalDpi xmlns=""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 xmlns:a14="http://schemas.microsoft.com/office/drawing/2010/main">
                <a:solidFill>
                  <a:srgbClr val="FFFFFF"/>
                </a:solidFill>
              </a14:hiddenFill>
            </a:ext>
          </a:extLst>
        </xdr:spPr>
      </xdr:pic>
    </xdr:grpSp>
    <xdr:clientData/>
  </xdr:twoCellAnchor>
  <xdr:twoCellAnchor>
    <xdr:from>
      <xdr:col>5</xdr:col>
      <xdr:colOff>1</xdr:colOff>
      <xdr:row>40</xdr:row>
      <xdr:rowOff>47625</xdr:rowOff>
    </xdr:from>
    <xdr:to>
      <xdr:col>6</xdr:col>
      <xdr:colOff>1</xdr:colOff>
      <xdr:row>40</xdr:row>
      <xdr:rowOff>333375</xdr:rowOff>
    </xdr:to>
    <xdr:sp macro="[0]!modList00.FillTemplate" textlink="">
      <xdr:nvSpPr>
        <xdr:cNvPr id="9" name="cmdFillTemp" hidden="1"/>
        <xdr:cNvSpPr>
          <a:spLocks noChangeArrowheads="1"/>
        </xdr:cNvSpPr>
      </xdr:nvSpPr>
      <xdr:spPr bwMode="auto">
        <a:xfrm>
          <a:off x="3095626" y="7810500"/>
          <a:ext cx="3381375" cy="285750"/>
        </a:xfrm>
        <a:prstGeom prst="roundRect">
          <a:avLst>
            <a:gd name="adj" fmla="val 0"/>
          </a:avLst>
        </a:prstGeom>
        <a:solidFill>
          <a:srgbClr val="DDDDDD"/>
        </a:solidFill>
        <a:ln w="6350" cap="sq" algn="ctr">
          <a:solidFill>
            <a:srgbClr val="BCBCBC"/>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Продолжить заполнение</a:t>
          </a:r>
        </a:p>
      </xdr:txBody>
    </xdr:sp>
    <xdr:clientData/>
  </xdr:twoCellAnchor>
  <xdr:twoCellAnchor>
    <xdr:from>
      <xdr:col>5</xdr:col>
      <xdr:colOff>1</xdr:colOff>
      <xdr:row>24</xdr:row>
      <xdr:rowOff>47625</xdr:rowOff>
    </xdr:from>
    <xdr:to>
      <xdr:col>6</xdr:col>
      <xdr:colOff>1</xdr:colOff>
      <xdr:row>24</xdr:row>
      <xdr:rowOff>333375</xdr:rowOff>
    </xdr:to>
    <xdr:sp macro="[0]!modList00.cmdOrganizationChoice_Click_Handler" textlink="">
      <xdr:nvSpPr>
        <xdr:cNvPr id="10" name="cmdOrgChoice" hidden="1"/>
        <xdr:cNvSpPr>
          <a:spLocks noChangeArrowheads="1"/>
        </xdr:cNvSpPr>
      </xdr:nvSpPr>
      <xdr:spPr bwMode="auto">
        <a:xfrm>
          <a:off x="3095626" y="5162550"/>
          <a:ext cx="3381375" cy="285750"/>
        </a:xfrm>
        <a:prstGeom prst="roundRect">
          <a:avLst>
            <a:gd name="adj" fmla="val 0"/>
          </a:avLst>
        </a:prstGeom>
        <a:solidFill>
          <a:srgbClr val="DDDDDD"/>
        </a:solidFill>
        <a:ln w="6350" cap="sq" algn="ctr">
          <a:solidFill>
            <a:srgbClr val="BCBCBC"/>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Выбор организации</a:t>
          </a:r>
        </a:p>
      </xdr:txBody>
    </xdr:sp>
    <xdr:clientData/>
  </xdr:twoCellAnchor>
  <xdr:twoCellAnchor editAs="oneCell">
    <xdr:from>
      <xdr:col>7</xdr:col>
      <xdr:colOff>0</xdr:colOff>
      <xdr:row>6</xdr:row>
      <xdr:rowOff>0</xdr:rowOff>
    </xdr:from>
    <xdr:to>
      <xdr:col>7</xdr:col>
      <xdr:colOff>247650</xdr:colOff>
      <xdr:row>7</xdr:row>
      <xdr:rowOff>0</xdr:rowOff>
    </xdr:to>
    <xdr:pic macro="[0]!modInfo.MainSheetHelp">
      <xdr:nvPicPr>
        <xdr:cNvPr id="463909" name="ExcludeHelp_7" descr="Справка по листу" hidden="1"/>
        <xdr:cNvPicPr>
          <a:picLocks/>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6724650" y="790575"/>
          <a:ext cx="247650"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4</xdr:row>
      <xdr:rowOff>0</xdr:rowOff>
    </xdr:from>
    <xdr:to>
      <xdr:col>7</xdr:col>
      <xdr:colOff>247650</xdr:colOff>
      <xdr:row>4</xdr:row>
      <xdr:rowOff>247650</xdr:rowOff>
    </xdr:to>
    <xdr:pic macro="[0]!modInfo.MainSheetHelp">
      <xdr:nvPicPr>
        <xdr:cNvPr id="463910" name="ExcludeHelp_1" descr="Справка по листу" hidden="1"/>
        <xdr:cNvPicPr>
          <a:picLocks/>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6724650" y="142875"/>
          <a:ext cx="247650"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10</xdr:row>
      <xdr:rowOff>0</xdr:rowOff>
    </xdr:from>
    <xdr:to>
      <xdr:col>7</xdr:col>
      <xdr:colOff>247650</xdr:colOff>
      <xdr:row>10</xdr:row>
      <xdr:rowOff>247650</xdr:rowOff>
    </xdr:to>
    <xdr:pic macro="[0]!modInfo.MainSheetHelp">
      <xdr:nvPicPr>
        <xdr:cNvPr id="463911" name="ExcludeHelp_3" descr="Справка по листу" hidden="1"/>
        <xdr:cNvPicPr>
          <a:picLocks/>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6724650" y="1038225"/>
          <a:ext cx="247650"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12</xdr:row>
      <xdr:rowOff>0</xdr:rowOff>
    </xdr:from>
    <xdr:to>
      <xdr:col>7</xdr:col>
      <xdr:colOff>247650</xdr:colOff>
      <xdr:row>13</xdr:row>
      <xdr:rowOff>0</xdr:rowOff>
    </xdr:to>
    <xdr:pic macro="[0]!modInfo.MainSheetHelp">
      <xdr:nvPicPr>
        <xdr:cNvPr id="463912" name="ExcludeHelp_4" descr="Справка по листу" hidden="1"/>
        <xdr:cNvPicPr>
          <a:picLocks/>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6724650" y="1162050"/>
          <a:ext cx="247650"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15</xdr:row>
      <xdr:rowOff>0</xdr:rowOff>
    </xdr:from>
    <xdr:to>
      <xdr:col>7</xdr:col>
      <xdr:colOff>247650</xdr:colOff>
      <xdr:row>18</xdr:row>
      <xdr:rowOff>214032</xdr:rowOff>
    </xdr:to>
    <xdr:pic macro="[0]!modInfo.MainSheetHelp">
      <xdr:nvPicPr>
        <xdr:cNvPr id="463913" name="ExcludeHelp_5" descr="Справка по листу" hidden="1"/>
        <xdr:cNvPicPr>
          <a:picLocks/>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6724650" y="1162050"/>
          <a:ext cx="247650"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16</xdr:row>
      <xdr:rowOff>0</xdr:rowOff>
    </xdr:from>
    <xdr:to>
      <xdr:col>7</xdr:col>
      <xdr:colOff>247650</xdr:colOff>
      <xdr:row>18</xdr:row>
      <xdr:rowOff>214032</xdr:rowOff>
    </xdr:to>
    <xdr:pic macro="[0]!modInfo.MainSheetHelp">
      <xdr:nvPicPr>
        <xdr:cNvPr id="463914" name="ExcludeHelp_6" descr="Справка по листу" hidden="1"/>
        <xdr:cNvPicPr>
          <a:picLocks/>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6724650" y="1162050"/>
          <a:ext cx="247650"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8</xdr:row>
      <xdr:rowOff>0</xdr:rowOff>
    </xdr:from>
    <xdr:to>
      <xdr:col>7</xdr:col>
      <xdr:colOff>247650</xdr:colOff>
      <xdr:row>10</xdr:row>
      <xdr:rowOff>123264</xdr:rowOff>
    </xdr:to>
    <xdr:pic macro="[0]!modInfo.MainSheetHelp">
      <xdr:nvPicPr>
        <xdr:cNvPr id="463915" name="ExcludeHelp_2" descr="Справка по листу" hidden="1"/>
        <xdr:cNvPicPr>
          <a:picLocks/>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6724650" y="1038225"/>
          <a:ext cx="247650"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fPrintsWithSheet="0"/>
  </xdr:twoCellAnchor>
  <xdr:twoCellAnchor editAs="oneCell">
    <xdr:from>
      <xdr:col>6</xdr:col>
      <xdr:colOff>114300</xdr:colOff>
      <xdr:row>4</xdr:row>
      <xdr:rowOff>114300</xdr:rowOff>
    </xdr:from>
    <xdr:to>
      <xdr:col>7</xdr:col>
      <xdr:colOff>85725</xdr:colOff>
      <xdr:row>4</xdr:row>
      <xdr:rowOff>333375</xdr:rowOff>
    </xdr:to>
    <xdr:pic macro="[0]!modList00.CreatePrintedForm">
      <xdr:nvPicPr>
        <xdr:cNvPr id="23" name="cmdCreatePrintedForm" descr="Создание печатной формы"/>
        <xdr:cNvPicPr>
          <a:picLocks noChangeAspect="1"/>
        </xdr:cNvPicPr>
      </xdr:nvPicPr>
      <xdr:blipFill>
        <a:blip xmlns:r="http://schemas.openxmlformats.org/officeDocument/2006/relationships" r:embed="rId3" cstate="print">
          <a:extLst>
            <a:ext uri="{28A0092B-C50C-407E-A947-70E740481C1C}">
              <a14:useLocalDpi xmlns="" xmlns:a14="http://schemas.microsoft.com/office/drawing/2010/main" val="0"/>
            </a:ext>
          </a:extLst>
        </a:blip>
        <a:srcRect/>
        <a:stretch>
          <a:fillRect/>
        </a:stretch>
      </xdr:blipFill>
      <xdr:spPr bwMode="auto">
        <a:xfrm>
          <a:off x="6591300" y="257175"/>
          <a:ext cx="219075" cy="2190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0</xdr:colOff>
      <xdr:row>8</xdr:row>
      <xdr:rowOff>0</xdr:rowOff>
    </xdr:from>
    <xdr:to>
      <xdr:col>4</xdr:col>
      <xdr:colOff>219075</xdr:colOff>
      <xdr:row>8</xdr:row>
      <xdr:rowOff>219075</xdr:rowOff>
    </xdr:to>
    <xdr:pic macro="[0]!modInfo.MainSheetHelp">
      <xdr:nvPicPr>
        <xdr:cNvPr id="2" name="ExcludeHelp_1" descr="Справка по листу"/>
        <xdr:cNvPicPr>
          <a:picLocks/>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666750" y="542925"/>
          <a:ext cx="219075" cy="2190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8</xdr:row>
      <xdr:rowOff>0</xdr:rowOff>
    </xdr:from>
    <xdr:to>
      <xdr:col>7</xdr:col>
      <xdr:colOff>219075</xdr:colOff>
      <xdr:row>8</xdr:row>
      <xdr:rowOff>219075</xdr:rowOff>
    </xdr:to>
    <xdr:pic macro="[0]!modInfo.MainSheetHelp">
      <xdr:nvPicPr>
        <xdr:cNvPr id="3" name="ExcludeHelp_2" descr="Справка по листу"/>
        <xdr:cNvPicPr>
          <a:picLocks/>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4391025" y="542925"/>
          <a:ext cx="219075" cy="2190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fPrintsWithSheet="0"/>
  </xdr:twoCellAnchor>
  <xdr:twoCellAnchor editAs="oneCell">
    <xdr:from>
      <xdr:col>10</xdr:col>
      <xdr:colOff>0</xdr:colOff>
      <xdr:row>8</xdr:row>
      <xdr:rowOff>0</xdr:rowOff>
    </xdr:from>
    <xdr:to>
      <xdr:col>10</xdr:col>
      <xdr:colOff>219075</xdr:colOff>
      <xdr:row>8</xdr:row>
      <xdr:rowOff>219075</xdr:rowOff>
    </xdr:to>
    <xdr:pic macro="[0]!modInfo.MainSheetHelp">
      <xdr:nvPicPr>
        <xdr:cNvPr id="4" name="ExcludeHelp_2" descr="Справка по листу"/>
        <xdr:cNvPicPr>
          <a:picLocks/>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7781925" y="542925"/>
          <a:ext cx="219075" cy="2190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fPrintsWithSheet="0"/>
  </xdr:twoCellAnchor>
  <xdr:twoCellAnchor>
    <xdr:from>
      <xdr:col>0</xdr:col>
      <xdr:colOff>0</xdr:colOff>
      <xdr:row>3</xdr:row>
      <xdr:rowOff>0</xdr:rowOff>
    </xdr:from>
    <xdr:to>
      <xdr:col>2</xdr:col>
      <xdr:colOff>238125</xdr:colOff>
      <xdr:row>3</xdr:row>
      <xdr:rowOff>247650</xdr:rowOff>
    </xdr:to>
    <xdr:pic macro="[0]!modInfo.FREEZE_PANES_STATIC">
      <xdr:nvPicPr>
        <xdr:cNvPr id="5" name="FREEZE_PANES_A11" descr="update_org.png"/>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0</xdr:rowOff>
    </xdr:from>
    <xdr:to>
      <xdr:col>3</xdr:col>
      <xdr:colOff>0</xdr:colOff>
      <xdr:row>3</xdr:row>
      <xdr:rowOff>247650</xdr:rowOff>
    </xdr:to>
    <xdr:pic macro="[0]!modThisWorkbook.Freeze_Panes">
      <xdr:nvPicPr>
        <xdr:cNvPr id="6" name="UNFREEZE_PANES" descr="update_org.png" hidden="1"/>
        <xdr:cNvPicPr>
          <a:picLocks noChangeAspect="1"/>
        </xdr:cNvPicPr>
      </xdr:nvPicPr>
      <xdr:blipFill>
        <a:blip xmlns:r="http://schemas.openxmlformats.org/officeDocument/2006/relationships" r:embed="rId3" cstate="print">
          <a:extLst>
            <a:ext uri="{28A0092B-C50C-407E-A947-70E740481C1C}">
              <a14:useLocalDpi xmlns=""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2</xdr:col>
      <xdr:colOff>9525</xdr:colOff>
      <xdr:row>3</xdr:row>
      <xdr:rowOff>0</xdr:rowOff>
    </xdr:from>
    <xdr:to>
      <xdr:col>3</xdr:col>
      <xdr:colOff>9525</xdr:colOff>
      <xdr:row>3</xdr:row>
      <xdr:rowOff>247650</xdr:rowOff>
    </xdr:to>
    <xdr:pic macro="[0]!modInfo.FREEZE_PANES_STATIC">
      <xdr:nvPicPr>
        <xdr:cNvPr id="7" name="UNFREEZE_PANES_A11" descr="update_org.png" hidden="1"/>
        <xdr:cNvPicPr>
          <a:picLocks noChangeAspect="1"/>
        </xdr:cNvPicPr>
      </xdr:nvPicPr>
      <xdr:blipFill>
        <a:blip xmlns:r="http://schemas.openxmlformats.org/officeDocument/2006/relationships" r:embed="rId3" cstate="print">
          <a:extLst>
            <a:ext uri="{28A0092B-C50C-407E-A947-70E740481C1C}">
              <a14:useLocalDpi xmlns="" xmlns:a14="http://schemas.microsoft.com/office/drawing/2010/main" val="0"/>
            </a:ext>
          </a:extLst>
        </a:blip>
        <a:srcRect/>
        <a:stretch>
          <a:fillRect/>
        </a:stretch>
      </xdr:blipFill>
      <xdr:spPr bwMode="auto">
        <a:xfrm>
          <a:off x="9525" y="38100"/>
          <a:ext cx="247650"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152400</xdr:colOff>
      <xdr:row>26</xdr:row>
      <xdr:rowOff>104775</xdr:rowOff>
    </xdr:from>
    <xdr:to>
      <xdr:col>5</xdr:col>
      <xdr:colOff>247650</xdr:colOff>
      <xdr:row>26</xdr:row>
      <xdr:rowOff>390525</xdr:rowOff>
    </xdr:to>
    <xdr:sp macro="[0]!modList07.cmdDoIt_Click_Handler" textlink="">
      <xdr:nvSpPr>
        <xdr:cNvPr id="18" name="cmdCreate_Sheets" hidden="1"/>
        <xdr:cNvSpPr>
          <a:spLocks noChangeArrowheads="1"/>
        </xdr:cNvSpPr>
      </xdr:nvSpPr>
      <xdr:spPr bwMode="auto">
        <a:xfrm>
          <a:off x="466725" y="2714625"/>
          <a:ext cx="3381375" cy="285750"/>
        </a:xfrm>
        <a:prstGeom prst="roundRect">
          <a:avLst>
            <a:gd name="adj" fmla="val 0"/>
          </a:avLst>
        </a:prstGeom>
        <a:solidFill>
          <a:srgbClr val="DDDDDD"/>
        </a:solidFill>
        <a:ln w="6350" cap="sq" algn="ctr">
          <a:solidFill>
            <a:srgbClr val="BCBCBC"/>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Сформировать листы с показателями</a:t>
          </a:r>
        </a:p>
      </xdr:txBody>
    </xdr:sp>
    <xdr:clientData/>
  </xdr:twoCellAnchor>
  <xdr:twoCellAnchor>
    <xdr:from>
      <xdr:col>0</xdr:col>
      <xdr:colOff>0</xdr:colOff>
      <xdr:row>3</xdr:row>
      <xdr:rowOff>9525</xdr:rowOff>
    </xdr:from>
    <xdr:to>
      <xdr:col>2</xdr:col>
      <xdr:colOff>247650</xdr:colOff>
      <xdr:row>3</xdr:row>
      <xdr:rowOff>257175</xdr:rowOff>
    </xdr:to>
    <xdr:pic macro="[0]!modInfo.FREEZE_PANES_STATIC">
      <xdr:nvPicPr>
        <xdr:cNvPr id="461081" name="FREEZE_PANES_A21" descr="update_org.png"/>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0" y="142875"/>
          <a:ext cx="247650"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9525</xdr:rowOff>
    </xdr:from>
    <xdr:to>
      <xdr:col>2</xdr:col>
      <xdr:colOff>247650</xdr:colOff>
      <xdr:row>3</xdr:row>
      <xdr:rowOff>257175</xdr:rowOff>
    </xdr:to>
    <xdr:pic macro="[0]!modInfo.FREEZE_PANES_STATIC">
      <xdr:nvPicPr>
        <xdr:cNvPr id="461082" name="UNFREEZE_PANES_A21" descr="update_org.png" hidden="1"/>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0" y="142875"/>
          <a:ext cx="247650"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3</xdr:col>
      <xdr:colOff>47625</xdr:colOff>
      <xdr:row>17</xdr:row>
      <xdr:rowOff>28575</xdr:rowOff>
    </xdr:from>
    <xdr:to>
      <xdr:col>3</xdr:col>
      <xdr:colOff>266700</xdr:colOff>
      <xdr:row>17</xdr:row>
      <xdr:rowOff>247650</xdr:rowOff>
    </xdr:to>
    <xdr:pic macro="[0]!modInfo.MainSheetHelp">
      <xdr:nvPicPr>
        <xdr:cNvPr id="9" name="ExcludeHelp_1" descr="Справка по листу"/>
        <xdr:cNvPicPr>
          <a:picLocks/>
        </xdr:cNvPicPr>
      </xdr:nvPicPr>
      <xdr:blipFill>
        <a:blip xmlns:r="http://schemas.openxmlformats.org/officeDocument/2006/relationships" r:embed="rId3" cstate="print">
          <a:extLst>
            <a:ext uri="{28A0092B-C50C-407E-A947-70E740481C1C}">
              <a14:useLocalDpi xmlns="" xmlns:a14="http://schemas.microsoft.com/office/drawing/2010/main" val="0"/>
            </a:ext>
          </a:extLst>
        </a:blip>
        <a:srcRect/>
        <a:stretch>
          <a:fillRect/>
        </a:stretch>
      </xdr:blipFill>
      <xdr:spPr bwMode="auto">
        <a:xfrm>
          <a:off x="295275" y="828675"/>
          <a:ext cx="219075" cy="2190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fPrintsWithSheet="0"/>
  </xdr:twoCellAnchor>
  <xdr:twoCellAnchor editAs="oneCell">
    <xdr:from>
      <xdr:col>8</xdr:col>
      <xdr:colOff>57150</xdr:colOff>
      <xdr:row>18</xdr:row>
      <xdr:rowOff>28575</xdr:rowOff>
    </xdr:from>
    <xdr:to>
      <xdr:col>8</xdr:col>
      <xdr:colOff>276225</xdr:colOff>
      <xdr:row>18</xdr:row>
      <xdr:rowOff>247650</xdr:rowOff>
    </xdr:to>
    <xdr:pic macro="[0]!modInfo.MainSheetHelp">
      <xdr:nvPicPr>
        <xdr:cNvPr id="10" name="ExcludeHelp_2" descr="Справка по листу"/>
        <xdr:cNvPicPr>
          <a:picLocks/>
        </xdr:cNvPicPr>
      </xdr:nvPicPr>
      <xdr:blipFill>
        <a:blip xmlns:r="http://schemas.openxmlformats.org/officeDocument/2006/relationships" r:embed="rId3" cstate="print">
          <a:extLst>
            <a:ext uri="{28A0092B-C50C-407E-A947-70E740481C1C}">
              <a14:useLocalDpi xmlns="" xmlns:a14="http://schemas.microsoft.com/office/drawing/2010/main" val="0"/>
            </a:ext>
          </a:extLst>
        </a:blip>
        <a:srcRect/>
        <a:stretch>
          <a:fillRect/>
        </a:stretch>
      </xdr:blipFill>
      <xdr:spPr bwMode="auto">
        <a:xfrm>
          <a:off x="4686300" y="1123950"/>
          <a:ext cx="219075" cy="2190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fPrintsWithSheet="0"/>
  </xdr:twoCellAnchor>
  <xdr:twoCellAnchor editAs="oneCell">
    <xdr:from>
      <xdr:col>12</xdr:col>
      <xdr:colOff>47625</xdr:colOff>
      <xdr:row>18</xdr:row>
      <xdr:rowOff>38100</xdr:rowOff>
    </xdr:from>
    <xdr:to>
      <xdr:col>12</xdr:col>
      <xdr:colOff>266700</xdr:colOff>
      <xdr:row>18</xdr:row>
      <xdr:rowOff>257175</xdr:rowOff>
    </xdr:to>
    <xdr:pic macro="[0]!modInfo.MainSheetHelp">
      <xdr:nvPicPr>
        <xdr:cNvPr id="11" name="ExcludeHelp_3" descr="Справка по листу"/>
        <xdr:cNvPicPr>
          <a:picLocks/>
        </xdr:cNvPicPr>
      </xdr:nvPicPr>
      <xdr:blipFill>
        <a:blip xmlns:r="http://schemas.openxmlformats.org/officeDocument/2006/relationships" r:embed="rId3" cstate="print">
          <a:extLst>
            <a:ext uri="{28A0092B-C50C-407E-A947-70E740481C1C}">
              <a14:useLocalDpi xmlns="" xmlns:a14="http://schemas.microsoft.com/office/drawing/2010/main" val="0"/>
            </a:ext>
          </a:extLst>
        </a:blip>
        <a:srcRect/>
        <a:stretch>
          <a:fillRect/>
        </a:stretch>
      </xdr:blipFill>
      <xdr:spPr bwMode="auto">
        <a:xfrm>
          <a:off x="9334500" y="1133475"/>
          <a:ext cx="219075" cy="2190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fPrintsWithSheet="0"/>
  </xdr:twoCellAnchor>
  <xdr:twoCellAnchor editAs="oneCell">
    <xdr:from>
      <xdr:col>9</xdr:col>
      <xdr:colOff>38100</xdr:colOff>
      <xdr:row>17</xdr:row>
      <xdr:rowOff>28575</xdr:rowOff>
    </xdr:from>
    <xdr:to>
      <xdr:col>9</xdr:col>
      <xdr:colOff>257175</xdr:colOff>
      <xdr:row>17</xdr:row>
      <xdr:rowOff>247650</xdr:rowOff>
    </xdr:to>
    <xdr:pic macro="[0]!modInfo.MainSheetHelp">
      <xdr:nvPicPr>
        <xdr:cNvPr id="12" name="ExcludeHelp_4" descr="Справка по листу"/>
        <xdr:cNvPicPr>
          <a:picLocks/>
        </xdr:cNvPicPr>
      </xdr:nvPicPr>
      <xdr:blipFill>
        <a:blip xmlns:r="http://schemas.openxmlformats.org/officeDocument/2006/relationships" r:embed="rId3" cstate="print">
          <a:extLst>
            <a:ext uri="{28A0092B-C50C-407E-A947-70E740481C1C}">
              <a14:useLocalDpi xmlns="" xmlns:a14="http://schemas.microsoft.com/office/drawing/2010/main" val="0"/>
            </a:ext>
          </a:extLst>
        </a:blip>
        <a:srcRect/>
        <a:stretch>
          <a:fillRect/>
        </a:stretch>
      </xdr:blipFill>
      <xdr:spPr bwMode="auto">
        <a:xfrm>
          <a:off x="8191500" y="828675"/>
          <a:ext cx="219075" cy="2190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fPrintsWithSheet="0"/>
  </xdr:twoCellAnchor>
</xdr:wsDr>
</file>

<file path=xl/drawings/drawing6.xml><?xml version="1.0" encoding="utf-8"?>
<xdr:wsDr xmlns:xdr="http://schemas.openxmlformats.org/drawingml/2006/spreadsheetDrawing" xmlns:a="http://schemas.openxmlformats.org/drawingml/2006/main">
  <xdr:twoCellAnchor>
    <xdr:from>
      <xdr:col>2</xdr:col>
      <xdr:colOff>38100</xdr:colOff>
      <xdr:row>3</xdr:row>
      <xdr:rowOff>38100</xdr:rowOff>
    </xdr:from>
    <xdr:to>
      <xdr:col>2</xdr:col>
      <xdr:colOff>285750</xdr:colOff>
      <xdr:row>4</xdr:row>
      <xdr:rowOff>142875</xdr:rowOff>
    </xdr:to>
    <xdr:pic macro="[0]!modInfo.FREEZE_PANES_STATIC">
      <xdr:nvPicPr>
        <xdr:cNvPr id="454934" name="FREEZE_PANES_G11" descr="update_org.png"/>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38100" y="38100"/>
          <a:ext cx="247650"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2</xdr:col>
      <xdr:colOff>38100</xdr:colOff>
      <xdr:row>3</xdr:row>
      <xdr:rowOff>38100</xdr:rowOff>
    </xdr:from>
    <xdr:to>
      <xdr:col>2</xdr:col>
      <xdr:colOff>285750</xdr:colOff>
      <xdr:row>4</xdr:row>
      <xdr:rowOff>142875</xdr:rowOff>
    </xdr:to>
    <xdr:pic macro="[0]!modInfo.FREEZE_PANES_STATIC">
      <xdr:nvPicPr>
        <xdr:cNvPr id="454935" name="UNFREEZE_PANES_G11" descr="update_org.png" hidden="1"/>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38100" y="38100"/>
          <a:ext cx="247650"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7</xdr:col>
      <xdr:colOff>38100</xdr:colOff>
      <xdr:row>10</xdr:row>
      <xdr:rowOff>0</xdr:rowOff>
    </xdr:from>
    <xdr:to>
      <xdr:col>7</xdr:col>
      <xdr:colOff>228600</xdr:colOff>
      <xdr:row>12</xdr:row>
      <xdr:rowOff>47625</xdr:rowOff>
    </xdr:to>
    <xdr:grpSp>
      <xdr:nvGrpSpPr>
        <xdr:cNvPr id="449206" name="shCalendar" hidden="1"/>
        <xdr:cNvGrpSpPr>
          <a:grpSpLocks/>
        </xdr:cNvGrpSpPr>
      </xdr:nvGrpSpPr>
      <xdr:grpSpPr bwMode="auto">
        <a:xfrm>
          <a:off x="6838950" y="942975"/>
          <a:ext cx="190500" cy="190500"/>
          <a:chOff x="13896191" y="1813753"/>
          <a:chExt cx="211023" cy="178845"/>
        </a:xfrm>
      </xdr:grpSpPr>
      <xdr:sp macro="[0]!modfrmDateChoose.CalendarShow" textlink="">
        <xdr:nvSpPr>
          <xdr:cNvPr id="449208"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449209" name="shCalendar_1" descr="CalendarSmall.bmp" hidden="1"/>
          <xdr:cNvPicPr preferRelativeResize="0">
            <a:picLocks/>
          </xdr:cNvPicPr>
        </xdr:nvPicPr>
        <xdr:blipFill>
          <a:blip xmlns:r="http://schemas.openxmlformats.org/officeDocument/2006/relationships" r:embed="rId1" cstate="print">
            <a:grayscl/>
            <a:extLst>
              <a:ext uri="{28A0092B-C50C-407E-A947-70E740481C1C}">
                <a14:useLocalDpi xmlns=""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 xmlns:a14="http://schemas.microsoft.com/office/drawing/2010/main">
                <a:solidFill>
                  <a:srgbClr val="FFFFFF"/>
                </a:solidFill>
              </a14:hiddenFill>
            </a:ext>
          </a:extLst>
        </xdr:spPr>
      </xdr:pic>
    </xdr:grpSp>
    <xdr:clientData/>
  </xdr:twoCellAnchor>
  <xdr:twoCellAnchor editAs="oneCell">
    <xdr:from>
      <xdr:col>4</xdr:col>
      <xdr:colOff>4657725</xdr:colOff>
      <xdr:row>6</xdr:row>
      <xdr:rowOff>85725</xdr:rowOff>
    </xdr:from>
    <xdr:to>
      <xdr:col>4</xdr:col>
      <xdr:colOff>4876800</xdr:colOff>
      <xdr:row>7</xdr:row>
      <xdr:rowOff>57150</xdr:rowOff>
    </xdr:to>
    <xdr:pic macro="[0]!modInfo.MainSheetHelp">
      <xdr:nvPicPr>
        <xdr:cNvPr id="6" name="ExcludeHelp_1" descr="Справка по листу"/>
        <xdr:cNvPicPr>
          <a:picLocks/>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5324475" y="219075"/>
          <a:ext cx="219075" cy="2190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fPrintsWithSheet="0"/>
  </xdr:twoCellAnchor>
</xdr:wsDr>
</file>

<file path=xl/drawings/drawing8.xml><?xml version="1.0" encoding="utf-8"?>
<xdr:wsDr xmlns:xdr="http://schemas.openxmlformats.org/drawingml/2006/spreadsheetDrawing" xmlns:a="http://schemas.openxmlformats.org/drawingml/2006/main">
  <xdr:twoCellAnchor editAs="oneCell">
    <xdr:from>
      <xdr:col>9</xdr:col>
      <xdr:colOff>38100</xdr:colOff>
      <xdr:row>11</xdr:row>
      <xdr:rowOff>0</xdr:rowOff>
    </xdr:from>
    <xdr:to>
      <xdr:col>9</xdr:col>
      <xdr:colOff>228600</xdr:colOff>
      <xdr:row>11</xdr:row>
      <xdr:rowOff>190500</xdr:rowOff>
    </xdr:to>
    <xdr:grpSp>
      <xdr:nvGrpSpPr>
        <xdr:cNvPr id="2" name="shCalendar" hidden="1"/>
        <xdr:cNvGrpSpPr>
          <a:grpSpLocks/>
        </xdr:cNvGrpSpPr>
      </xdr:nvGrpSpPr>
      <xdr:grpSpPr bwMode="auto">
        <a:xfrm>
          <a:off x="7077075" y="1162050"/>
          <a:ext cx="190500" cy="190500"/>
          <a:chOff x="13896191" y="1813753"/>
          <a:chExt cx="211023" cy="178845"/>
        </a:xfrm>
      </xdr:grpSpPr>
      <xdr:sp macro="[0]!modfrmDateChoose.CalendarShow" textlink="">
        <xdr:nvSpPr>
          <xdr:cNvPr id="3"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4" name="shCalendar_1" descr="CalendarSmall.bmp" hidden="1"/>
          <xdr:cNvPicPr preferRelativeResize="0">
            <a:picLocks/>
          </xdr:cNvPicPr>
        </xdr:nvPicPr>
        <xdr:blipFill>
          <a:blip xmlns:r="http://schemas.openxmlformats.org/officeDocument/2006/relationships" r:embed="rId1" cstate="print">
            <a:grayscl/>
            <a:extLst>
              <a:ext uri="{28A0092B-C50C-407E-A947-70E740481C1C}">
                <a14:useLocalDpi xmlns=""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 xmlns:a14="http://schemas.microsoft.com/office/drawing/2010/main">
                <a:solidFill>
                  <a:srgbClr val="FFFFFF"/>
                </a:solidFill>
              </a14:hiddenFill>
            </a:ext>
          </a:extLst>
        </xdr:spPr>
      </xdr:pic>
    </xdr:grpSp>
    <xdr:clientData/>
  </xdr:twoCellAnchor>
</xdr:wsDr>
</file>

<file path=xl/drawings/drawing9.xml><?xml version="1.0" encoding="utf-8"?>
<xdr:wsDr xmlns:xdr="http://schemas.openxmlformats.org/drawingml/2006/spreadsheetDrawing" xmlns:a="http://schemas.openxmlformats.org/drawingml/2006/main">
  <xdr:twoCellAnchor editAs="oneCell">
    <xdr:from>
      <xdr:col>3</xdr:col>
      <xdr:colOff>38100</xdr:colOff>
      <xdr:row>10</xdr:row>
      <xdr:rowOff>0</xdr:rowOff>
    </xdr:from>
    <xdr:to>
      <xdr:col>3</xdr:col>
      <xdr:colOff>228600</xdr:colOff>
      <xdr:row>11</xdr:row>
      <xdr:rowOff>0</xdr:rowOff>
    </xdr:to>
    <xdr:grpSp>
      <xdr:nvGrpSpPr>
        <xdr:cNvPr id="456914" name="shCalendar" hidden="1"/>
        <xdr:cNvGrpSpPr>
          <a:grpSpLocks/>
        </xdr:cNvGrpSpPr>
      </xdr:nvGrpSpPr>
      <xdr:grpSpPr bwMode="auto">
        <a:xfrm>
          <a:off x="285750" y="942975"/>
          <a:ext cx="190500" cy="142875"/>
          <a:chOff x="13896191" y="1813753"/>
          <a:chExt cx="211023" cy="178845"/>
        </a:xfrm>
      </xdr:grpSpPr>
      <xdr:sp macro="[0]!modfrmDateChoose.CalendarShow" textlink="">
        <xdr:nvSpPr>
          <xdr:cNvPr id="456915"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456916" name="shCalendar_1" descr="CalendarSmall.bmp" hidden="1"/>
          <xdr:cNvPicPr preferRelativeResize="0">
            <a:picLocks/>
          </xdr:cNvPicPr>
        </xdr:nvPicPr>
        <xdr:blipFill>
          <a:blip xmlns:r="http://schemas.openxmlformats.org/officeDocument/2006/relationships" r:embed="rId1" cstate="print">
            <a:grayscl/>
            <a:extLst>
              <a:ext uri="{28A0092B-C50C-407E-A947-70E740481C1C}">
                <a14:useLocalDpi xmlns=""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 xmlns:a14="http://schemas.microsoft.com/office/drawing/2010/main">
                <a:solidFill>
                  <a:srgbClr val="FFFFFF"/>
                </a:solidFill>
              </a14:hiddenFill>
            </a:ext>
          </a:extLst>
        </xdr:spPr>
      </xdr:pic>
    </xdr:grp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sheetPr codeName="modProv">
    <tabColor rgb="FFFFCC99"/>
  </sheetPr>
  <dimension ref="A1"/>
  <sheetViews>
    <sheetView workbookViewId="0"/>
  </sheetViews>
  <sheetFormatPr defaultRowHeight="11.25"/>
  <cols>
    <col min="1" max="16384" width="9.140625" style="379"/>
  </cols>
  <sheetData/>
  <pageMargins left="0.7" right="0.7" top="0.75" bottom="0.75" header="0.3" footer="0.3"/>
</worksheet>
</file>

<file path=xl/worksheets/sheet2.xml><?xml version="1.0" encoding="utf-8"?>
<worksheet xmlns="http://schemas.openxmlformats.org/spreadsheetml/2006/main" xmlns:r="http://schemas.openxmlformats.org/officeDocument/2006/relationships">
  <sheetPr codeName="Instruction"/>
  <dimension ref="A1:AG94"/>
  <sheetViews>
    <sheetView showGridLines="0" zoomScaleNormal="100" workbookViewId="0"/>
  </sheetViews>
  <sheetFormatPr defaultRowHeight="11.25"/>
  <cols>
    <col min="1" max="1" width="3.28515625" style="56" customWidth="1"/>
    <col min="2" max="2" width="8.7109375" style="56" customWidth="1"/>
    <col min="3" max="3" width="22.28515625" style="56" customWidth="1"/>
    <col min="4" max="4" width="4.28515625" style="56" customWidth="1"/>
    <col min="5" max="6" width="4.42578125" style="56" customWidth="1"/>
    <col min="7" max="7" width="4.5703125" style="56" customWidth="1"/>
    <col min="8" max="25" width="4.42578125" style="56" customWidth="1"/>
    <col min="26" max="33" width="9.140625" style="119"/>
    <col min="34" max="16384" width="9.140625" style="56"/>
  </cols>
  <sheetData>
    <row r="1" spans="1:27" ht="10.5" customHeight="1">
      <c r="AA1" s="119" t="s">
        <v>68</v>
      </c>
    </row>
    <row r="2" spans="1:27" ht="16.5" customHeight="1">
      <c r="B2" s="402" t="str">
        <f>"Код шаблона: " &amp; GetCode()</f>
        <v>Код шаблона: FAS.JKH.OPEN.INFO.QUARTER.GVS</v>
      </c>
      <c r="C2" s="402"/>
      <c r="D2" s="402"/>
      <c r="E2" s="402"/>
      <c r="F2" s="402"/>
      <c r="G2" s="402"/>
      <c r="V2" s="110"/>
    </row>
    <row r="3" spans="1:27" ht="18" customHeight="1">
      <c r="B3" s="403" t="str">
        <f>"Версия " &amp; Getversion()</f>
        <v>Версия 1.0.1</v>
      </c>
      <c r="C3" s="403"/>
      <c r="H3" s="110"/>
      <c r="I3" s="110"/>
      <c r="J3" s="110"/>
      <c r="K3" s="110"/>
      <c r="L3" s="110"/>
      <c r="M3" s="110"/>
      <c r="N3" s="110"/>
      <c r="O3" s="110"/>
      <c r="P3" s="110"/>
      <c r="Q3" s="110"/>
      <c r="R3" s="110"/>
      <c r="V3" s="110"/>
      <c r="W3" s="110"/>
      <c r="X3" s="110"/>
      <c r="Y3" s="110"/>
    </row>
    <row r="4" spans="1:27" ht="6" customHeight="1">
      <c r="D4" s="110"/>
      <c r="E4" s="110"/>
      <c r="F4" s="110"/>
      <c r="G4" s="110"/>
      <c r="H4" s="110"/>
      <c r="I4" s="110"/>
      <c r="J4" s="110"/>
      <c r="K4" s="110"/>
      <c r="L4" s="110"/>
      <c r="M4" s="110"/>
      <c r="N4" s="110"/>
      <c r="O4" s="110"/>
      <c r="P4" s="110"/>
      <c r="Q4" s="110"/>
      <c r="R4" s="110"/>
      <c r="S4" s="110"/>
      <c r="T4" s="110"/>
      <c r="U4" s="110"/>
      <c r="V4" s="110"/>
      <c r="W4" s="110"/>
      <c r="X4" s="110"/>
      <c r="Y4" s="110"/>
    </row>
    <row r="5" spans="1:27" ht="32.25" customHeight="1">
      <c r="B5" s="404"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C5" s="405"/>
      <c r="D5" s="405"/>
      <c r="E5" s="405"/>
      <c r="F5" s="405"/>
      <c r="G5" s="405"/>
      <c r="H5" s="405"/>
      <c r="I5" s="405"/>
      <c r="J5" s="405"/>
      <c r="K5" s="405"/>
      <c r="L5" s="405"/>
      <c r="M5" s="405"/>
      <c r="N5" s="405"/>
      <c r="O5" s="405"/>
      <c r="P5" s="405"/>
      <c r="Q5" s="405"/>
      <c r="R5" s="405"/>
      <c r="S5" s="405"/>
      <c r="T5" s="405"/>
      <c r="U5" s="405"/>
      <c r="V5" s="405"/>
      <c r="W5" s="405"/>
      <c r="X5" s="405"/>
      <c r="Y5" s="406"/>
    </row>
    <row r="6" spans="1:27" ht="9.75" customHeight="1">
      <c r="A6" s="110"/>
      <c r="B6" s="120"/>
      <c r="C6" s="121"/>
      <c r="D6" s="122"/>
      <c r="E6" s="122"/>
      <c r="F6" s="122"/>
      <c r="G6" s="122"/>
      <c r="H6" s="122"/>
      <c r="I6" s="122"/>
      <c r="J6" s="122"/>
      <c r="K6" s="122"/>
      <c r="L6" s="122"/>
      <c r="M6" s="122"/>
      <c r="N6" s="122"/>
      <c r="O6" s="122"/>
      <c r="P6" s="122"/>
      <c r="Q6" s="122"/>
      <c r="R6" s="122"/>
      <c r="S6" s="122"/>
      <c r="T6" s="122"/>
      <c r="U6" s="122"/>
      <c r="V6" s="122"/>
      <c r="W6" s="122"/>
      <c r="X6" s="122"/>
      <c r="Y6" s="113"/>
    </row>
    <row r="7" spans="1:27" ht="15" customHeight="1">
      <c r="A7" s="110"/>
      <c r="B7" s="123"/>
      <c r="C7" s="124"/>
      <c r="D7" s="125"/>
      <c r="E7" s="393" t="s">
        <v>224</v>
      </c>
      <c r="F7" s="393"/>
      <c r="G7" s="393"/>
      <c r="H7" s="393"/>
      <c r="I7" s="393"/>
      <c r="J7" s="393"/>
      <c r="K7" s="393"/>
      <c r="L7" s="393"/>
      <c r="M7" s="393"/>
      <c r="N7" s="393"/>
      <c r="O7" s="393"/>
      <c r="P7" s="393"/>
      <c r="Q7" s="393"/>
      <c r="R7" s="393"/>
      <c r="S7" s="393"/>
      <c r="T7" s="393"/>
      <c r="U7" s="393"/>
      <c r="V7" s="393"/>
      <c r="W7" s="393"/>
      <c r="X7" s="393"/>
      <c r="Y7" s="114"/>
    </row>
    <row r="8" spans="1:27" ht="15" customHeight="1">
      <c r="A8" s="110"/>
      <c r="B8" s="123"/>
      <c r="C8" s="124"/>
      <c r="D8" s="125"/>
      <c r="E8" s="393"/>
      <c r="F8" s="393"/>
      <c r="G8" s="393"/>
      <c r="H8" s="393"/>
      <c r="I8" s="393"/>
      <c r="J8" s="393"/>
      <c r="K8" s="393"/>
      <c r="L8" s="393"/>
      <c r="M8" s="393"/>
      <c r="N8" s="393"/>
      <c r="O8" s="393"/>
      <c r="P8" s="393"/>
      <c r="Q8" s="393"/>
      <c r="R8" s="393"/>
      <c r="S8" s="393"/>
      <c r="T8" s="393"/>
      <c r="U8" s="393"/>
      <c r="V8" s="393"/>
      <c r="W8" s="393"/>
      <c r="X8" s="393"/>
      <c r="Y8" s="114"/>
    </row>
    <row r="9" spans="1:27" ht="15" customHeight="1">
      <c r="A9" s="110"/>
      <c r="B9" s="123"/>
      <c r="C9" s="124"/>
      <c r="D9" s="125"/>
      <c r="E9" s="393"/>
      <c r="F9" s="393"/>
      <c r="G9" s="393"/>
      <c r="H9" s="393"/>
      <c r="I9" s="393"/>
      <c r="J9" s="393"/>
      <c r="K9" s="393"/>
      <c r="L9" s="393"/>
      <c r="M9" s="393"/>
      <c r="N9" s="393"/>
      <c r="O9" s="393"/>
      <c r="P9" s="393"/>
      <c r="Q9" s="393"/>
      <c r="R9" s="393"/>
      <c r="S9" s="393"/>
      <c r="T9" s="393"/>
      <c r="U9" s="393"/>
      <c r="V9" s="393"/>
      <c r="W9" s="393"/>
      <c r="X9" s="393"/>
      <c r="Y9" s="114"/>
    </row>
    <row r="10" spans="1:27" ht="10.5" customHeight="1">
      <c r="A10" s="110"/>
      <c r="B10" s="123"/>
      <c r="C10" s="124"/>
      <c r="D10" s="125"/>
      <c r="E10" s="393"/>
      <c r="F10" s="393"/>
      <c r="G10" s="393"/>
      <c r="H10" s="393"/>
      <c r="I10" s="393"/>
      <c r="J10" s="393"/>
      <c r="K10" s="393"/>
      <c r="L10" s="393"/>
      <c r="M10" s="393"/>
      <c r="N10" s="393"/>
      <c r="O10" s="393"/>
      <c r="P10" s="393"/>
      <c r="Q10" s="393"/>
      <c r="R10" s="393"/>
      <c r="S10" s="393"/>
      <c r="T10" s="393"/>
      <c r="U10" s="393"/>
      <c r="V10" s="393"/>
      <c r="W10" s="393"/>
      <c r="X10" s="393"/>
      <c r="Y10" s="114"/>
    </row>
    <row r="11" spans="1:27" ht="27" customHeight="1">
      <c r="A11" s="110"/>
      <c r="B11" s="123"/>
      <c r="C11" s="124"/>
      <c r="D11" s="125"/>
      <c r="E11" s="393"/>
      <c r="F11" s="393"/>
      <c r="G11" s="393"/>
      <c r="H11" s="393"/>
      <c r="I11" s="393"/>
      <c r="J11" s="393"/>
      <c r="K11" s="393"/>
      <c r="L11" s="393"/>
      <c r="M11" s="393"/>
      <c r="N11" s="393"/>
      <c r="O11" s="393"/>
      <c r="P11" s="393"/>
      <c r="Q11" s="393"/>
      <c r="R11" s="393"/>
      <c r="S11" s="393"/>
      <c r="T11" s="393"/>
      <c r="U11" s="393"/>
      <c r="V11" s="393"/>
      <c r="W11" s="393"/>
      <c r="X11" s="393"/>
      <c r="Y11" s="114"/>
    </row>
    <row r="12" spans="1:27" ht="12" customHeight="1">
      <c r="A12" s="110"/>
      <c r="B12" s="123"/>
      <c r="C12" s="124"/>
      <c r="D12" s="125"/>
      <c r="E12" s="393"/>
      <c r="F12" s="393"/>
      <c r="G12" s="393"/>
      <c r="H12" s="393"/>
      <c r="I12" s="393"/>
      <c r="J12" s="393"/>
      <c r="K12" s="393"/>
      <c r="L12" s="393"/>
      <c r="M12" s="393"/>
      <c r="N12" s="393"/>
      <c r="O12" s="393"/>
      <c r="P12" s="393"/>
      <c r="Q12" s="393"/>
      <c r="R12" s="393"/>
      <c r="S12" s="393"/>
      <c r="T12" s="393"/>
      <c r="U12" s="393"/>
      <c r="V12" s="393"/>
      <c r="W12" s="393"/>
      <c r="X12" s="393"/>
      <c r="Y12" s="114"/>
    </row>
    <row r="13" spans="1:27" ht="38.25" customHeight="1">
      <c r="A13" s="110"/>
      <c r="B13" s="123"/>
      <c r="C13" s="124"/>
      <c r="D13" s="125"/>
      <c r="E13" s="393"/>
      <c r="F13" s="393"/>
      <c r="G13" s="393"/>
      <c r="H13" s="393"/>
      <c r="I13" s="393"/>
      <c r="J13" s="393"/>
      <c r="K13" s="393"/>
      <c r="L13" s="393"/>
      <c r="M13" s="393"/>
      <c r="N13" s="393"/>
      <c r="O13" s="393"/>
      <c r="P13" s="393"/>
      <c r="Q13" s="393"/>
      <c r="R13" s="393"/>
      <c r="S13" s="393"/>
      <c r="T13" s="393"/>
      <c r="U13" s="393"/>
      <c r="V13" s="393"/>
      <c r="W13" s="393"/>
      <c r="X13" s="393"/>
      <c r="Y13" s="115"/>
    </row>
    <row r="14" spans="1:27" ht="15" customHeight="1">
      <c r="A14" s="110"/>
      <c r="B14" s="123"/>
      <c r="C14" s="124"/>
      <c r="D14" s="125"/>
      <c r="E14" s="393"/>
      <c r="F14" s="393"/>
      <c r="G14" s="393"/>
      <c r="H14" s="393"/>
      <c r="I14" s="393"/>
      <c r="J14" s="393"/>
      <c r="K14" s="393"/>
      <c r="L14" s="393"/>
      <c r="M14" s="393"/>
      <c r="N14" s="393"/>
      <c r="O14" s="393"/>
      <c r="P14" s="393"/>
      <c r="Q14" s="393"/>
      <c r="R14" s="393"/>
      <c r="S14" s="393"/>
      <c r="T14" s="393"/>
      <c r="U14" s="393"/>
      <c r="V14" s="393"/>
      <c r="W14" s="393"/>
      <c r="X14" s="393"/>
      <c r="Y14" s="114"/>
    </row>
    <row r="15" spans="1:27" ht="15">
      <c r="A15" s="110"/>
      <c r="B15" s="123"/>
      <c r="C15" s="124"/>
      <c r="D15" s="125"/>
      <c r="E15" s="393"/>
      <c r="F15" s="393"/>
      <c r="G15" s="393"/>
      <c r="H15" s="393"/>
      <c r="I15" s="393"/>
      <c r="J15" s="393"/>
      <c r="K15" s="393"/>
      <c r="L15" s="393"/>
      <c r="M15" s="393"/>
      <c r="N15" s="393"/>
      <c r="O15" s="393"/>
      <c r="P15" s="393"/>
      <c r="Q15" s="393"/>
      <c r="R15" s="393"/>
      <c r="S15" s="393"/>
      <c r="T15" s="393"/>
      <c r="U15" s="393"/>
      <c r="V15" s="393"/>
      <c r="W15" s="393"/>
      <c r="X15" s="393"/>
      <c r="Y15" s="114"/>
    </row>
    <row r="16" spans="1:27" ht="15">
      <c r="A16" s="110"/>
      <c r="B16" s="123"/>
      <c r="C16" s="124"/>
      <c r="D16" s="125"/>
      <c r="E16" s="393"/>
      <c r="F16" s="393"/>
      <c r="G16" s="393"/>
      <c r="H16" s="393"/>
      <c r="I16" s="393"/>
      <c r="J16" s="393"/>
      <c r="K16" s="393"/>
      <c r="L16" s="393"/>
      <c r="M16" s="393"/>
      <c r="N16" s="393"/>
      <c r="O16" s="393"/>
      <c r="P16" s="393"/>
      <c r="Q16" s="393"/>
      <c r="R16" s="393"/>
      <c r="S16" s="393"/>
      <c r="T16" s="393"/>
      <c r="U16" s="393"/>
      <c r="V16" s="393"/>
      <c r="W16" s="393"/>
      <c r="X16" s="393"/>
      <c r="Y16" s="114"/>
    </row>
    <row r="17" spans="1:25" ht="15" customHeight="1">
      <c r="A17" s="110"/>
      <c r="B17" s="123"/>
      <c r="C17" s="124"/>
      <c r="D17" s="125"/>
      <c r="E17" s="393"/>
      <c r="F17" s="393"/>
      <c r="G17" s="393"/>
      <c r="H17" s="393"/>
      <c r="I17" s="393"/>
      <c r="J17" s="393"/>
      <c r="K17" s="393"/>
      <c r="L17" s="393"/>
      <c r="M17" s="393"/>
      <c r="N17" s="393"/>
      <c r="O17" s="393"/>
      <c r="P17" s="393"/>
      <c r="Q17" s="393"/>
      <c r="R17" s="393"/>
      <c r="S17" s="393"/>
      <c r="T17" s="393"/>
      <c r="U17" s="393"/>
      <c r="V17" s="393"/>
      <c r="W17" s="393"/>
      <c r="X17" s="393"/>
      <c r="Y17" s="114"/>
    </row>
    <row r="18" spans="1:25" ht="15">
      <c r="A18" s="110"/>
      <c r="B18" s="123"/>
      <c r="C18" s="124"/>
      <c r="D18" s="125"/>
      <c r="E18" s="393"/>
      <c r="F18" s="393"/>
      <c r="G18" s="393"/>
      <c r="H18" s="393"/>
      <c r="I18" s="393"/>
      <c r="J18" s="393"/>
      <c r="K18" s="393"/>
      <c r="L18" s="393"/>
      <c r="M18" s="393"/>
      <c r="N18" s="393"/>
      <c r="O18" s="393"/>
      <c r="P18" s="393"/>
      <c r="Q18" s="393"/>
      <c r="R18" s="393"/>
      <c r="S18" s="393"/>
      <c r="T18" s="393"/>
      <c r="U18" s="393"/>
      <c r="V18" s="393"/>
      <c r="W18" s="393"/>
      <c r="X18" s="393"/>
      <c r="Y18" s="114"/>
    </row>
    <row r="19" spans="1:25" ht="23.45" customHeight="1">
      <c r="A19" s="110"/>
      <c r="B19" s="123"/>
      <c r="C19" s="124"/>
      <c r="D19" s="126"/>
      <c r="E19" s="393"/>
      <c r="F19" s="393"/>
      <c r="G19" s="393"/>
      <c r="H19" s="393"/>
      <c r="I19" s="393"/>
      <c r="J19" s="393"/>
      <c r="K19" s="393"/>
      <c r="L19" s="393"/>
      <c r="M19" s="393"/>
      <c r="N19" s="393"/>
      <c r="O19" s="393"/>
      <c r="P19" s="393"/>
      <c r="Q19" s="393"/>
      <c r="R19" s="393"/>
      <c r="S19" s="393"/>
      <c r="T19" s="393"/>
      <c r="U19" s="393"/>
      <c r="V19" s="393"/>
      <c r="W19" s="393"/>
      <c r="X19" s="393"/>
      <c r="Y19" s="114"/>
    </row>
    <row r="20" spans="1:25" ht="15" hidden="1">
      <c r="A20" s="110"/>
      <c r="B20" s="123"/>
      <c r="C20" s="124"/>
      <c r="D20" s="126"/>
      <c r="E20" s="127"/>
      <c r="F20" s="127"/>
      <c r="G20" s="127"/>
      <c r="H20" s="127"/>
      <c r="I20" s="127"/>
      <c r="J20" s="127"/>
      <c r="K20" s="127"/>
      <c r="L20" s="127"/>
      <c r="M20" s="127"/>
      <c r="N20" s="127"/>
      <c r="O20" s="127"/>
      <c r="P20" s="127"/>
      <c r="Q20" s="127"/>
      <c r="R20" s="127"/>
      <c r="S20" s="127"/>
      <c r="T20" s="127"/>
      <c r="U20" s="127"/>
      <c r="V20" s="127"/>
      <c r="W20" s="127"/>
      <c r="X20" s="127"/>
      <c r="Y20" s="114"/>
    </row>
    <row r="21" spans="1:25" ht="14.25" hidden="1" customHeight="1">
      <c r="A21" s="110"/>
      <c r="B21" s="123"/>
      <c r="C21" s="124"/>
      <c r="D21" s="128"/>
      <c r="E21" s="135" t="s">
        <v>66</v>
      </c>
      <c r="F21" s="400" t="s">
        <v>70</v>
      </c>
      <c r="G21" s="401"/>
      <c r="H21" s="401"/>
      <c r="I21" s="401"/>
      <c r="J21" s="401"/>
      <c r="K21" s="401"/>
      <c r="L21" s="401"/>
      <c r="M21" s="401"/>
      <c r="N21" s="125"/>
      <c r="O21" s="137" t="s">
        <v>66</v>
      </c>
      <c r="P21" s="407" t="s">
        <v>67</v>
      </c>
      <c r="Q21" s="408"/>
      <c r="R21" s="408"/>
      <c r="S21" s="408"/>
      <c r="T21" s="408"/>
      <c r="U21" s="408"/>
      <c r="V21" s="408"/>
      <c r="W21" s="408"/>
      <c r="X21" s="408"/>
      <c r="Y21" s="114"/>
    </row>
    <row r="22" spans="1:25" ht="14.25" hidden="1" customHeight="1">
      <c r="A22" s="110"/>
      <c r="B22" s="123"/>
      <c r="C22" s="124"/>
      <c r="D22" s="128"/>
      <c r="E22" s="136" t="s">
        <v>66</v>
      </c>
      <c r="F22" s="400" t="s">
        <v>69</v>
      </c>
      <c r="G22" s="401"/>
      <c r="H22" s="401"/>
      <c r="I22" s="401"/>
      <c r="J22" s="401"/>
      <c r="K22" s="401"/>
      <c r="L22" s="401"/>
      <c r="M22" s="401"/>
      <c r="N22" s="125"/>
      <c r="O22" s="138" t="s">
        <v>66</v>
      </c>
      <c r="P22" s="407" t="s">
        <v>225</v>
      </c>
      <c r="Q22" s="408"/>
      <c r="R22" s="408"/>
      <c r="S22" s="408"/>
      <c r="T22" s="408"/>
      <c r="U22" s="408"/>
      <c r="V22" s="408"/>
      <c r="W22" s="408"/>
      <c r="X22" s="408"/>
      <c r="Y22" s="114"/>
    </row>
    <row r="23" spans="1:25" ht="27" hidden="1" customHeight="1">
      <c r="A23" s="110"/>
      <c r="B23" s="123"/>
      <c r="C23" s="124"/>
      <c r="D23" s="128"/>
      <c r="E23" s="125"/>
      <c r="F23" s="125"/>
      <c r="G23" s="125"/>
      <c r="H23" s="125"/>
      <c r="I23" s="125"/>
      <c r="J23" s="125"/>
      <c r="K23" s="125"/>
      <c r="L23" s="125"/>
      <c r="M23" s="125"/>
      <c r="N23" s="125"/>
      <c r="O23" s="125"/>
      <c r="P23" s="399"/>
      <c r="Q23" s="399"/>
      <c r="R23" s="399"/>
      <c r="S23" s="399"/>
      <c r="T23" s="399"/>
      <c r="U23" s="399"/>
      <c r="V23" s="399"/>
      <c r="W23" s="399"/>
      <c r="X23" s="125"/>
      <c r="Y23" s="114"/>
    </row>
    <row r="24" spans="1:25" ht="15" hidden="1" customHeight="1">
      <c r="A24" s="110"/>
      <c r="B24" s="123"/>
      <c r="C24" s="124"/>
      <c r="D24" s="128"/>
      <c r="E24" s="125"/>
      <c r="F24" s="125"/>
      <c r="G24" s="125"/>
      <c r="H24" s="125"/>
      <c r="I24" s="125"/>
      <c r="J24" s="125"/>
      <c r="K24" s="125"/>
      <c r="L24" s="125"/>
      <c r="M24" s="125"/>
      <c r="N24" s="125"/>
      <c r="O24" s="125"/>
      <c r="P24" s="125"/>
      <c r="Q24" s="125"/>
      <c r="R24" s="125"/>
      <c r="S24" s="125"/>
      <c r="T24" s="125"/>
      <c r="U24" s="125"/>
      <c r="V24" s="125"/>
      <c r="W24" s="125"/>
      <c r="X24" s="125"/>
      <c r="Y24" s="114"/>
    </row>
    <row r="25" spans="1:25" ht="15" hidden="1" customHeight="1">
      <c r="A25" s="110"/>
      <c r="B25" s="123"/>
      <c r="C25" s="124"/>
      <c r="D25" s="128"/>
      <c r="E25" s="125"/>
      <c r="F25" s="125"/>
      <c r="G25" s="125"/>
      <c r="H25" s="125"/>
      <c r="I25" s="125"/>
      <c r="J25" s="125"/>
      <c r="K25" s="125"/>
      <c r="L25" s="125"/>
      <c r="M25" s="125"/>
      <c r="N25" s="125"/>
      <c r="O25" s="125"/>
      <c r="P25" s="125"/>
      <c r="Q25" s="125"/>
      <c r="R25" s="125"/>
      <c r="S25" s="125"/>
      <c r="T25" s="125"/>
      <c r="U25" s="125"/>
      <c r="V25" s="125"/>
      <c r="W25" s="125"/>
      <c r="X25" s="125"/>
      <c r="Y25" s="114"/>
    </row>
    <row r="26" spans="1:25" ht="15" hidden="1" customHeight="1">
      <c r="A26" s="110"/>
      <c r="B26" s="123"/>
      <c r="C26" s="124"/>
      <c r="D26" s="128"/>
      <c r="E26" s="125"/>
      <c r="F26" s="125"/>
      <c r="G26" s="125"/>
      <c r="H26" s="125"/>
      <c r="I26" s="125"/>
      <c r="J26" s="125"/>
      <c r="K26" s="125"/>
      <c r="L26" s="125"/>
      <c r="M26" s="125"/>
      <c r="N26" s="125"/>
      <c r="O26" s="125"/>
      <c r="P26" s="125"/>
      <c r="Q26" s="125"/>
      <c r="R26" s="125"/>
      <c r="S26" s="125"/>
      <c r="T26" s="125"/>
      <c r="U26" s="125"/>
      <c r="V26" s="125"/>
      <c r="W26" s="125"/>
      <c r="X26" s="125"/>
      <c r="Y26" s="114"/>
    </row>
    <row r="27" spans="1:25" ht="15" hidden="1" customHeight="1">
      <c r="A27" s="110"/>
      <c r="B27" s="123"/>
      <c r="C27" s="124"/>
      <c r="D27" s="128"/>
      <c r="E27" s="125"/>
      <c r="F27" s="125"/>
      <c r="G27" s="125"/>
      <c r="H27" s="125"/>
      <c r="I27" s="125"/>
      <c r="J27" s="125"/>
      <c r="K27" s="125"/>
      <c r="L27" s="125"/>
      <c r="M27" s="125"/>
      <c r="N27" s="125"/>
      <c r="O27" s="125"/>
      <c r="P27" s="125"/>
      <c r="Q27" s="125"/>
      <c r="R27" s="125"/>
      <c r="S27" s="125"/>
      <c r="T27" s="125"/>
      <c r="U27" s="125"/>
      <c r="V27" s="125"/>
      <c r="W27" s="125"/>
      <c r="X27" s="125"/>
      <c r="Y27" s="114"/>
    </row>
    <row r="28" spans="1:25" ht="15" hidden="1" customHeight="1">
      <c r="A28" s="110"/>
      <c r="B28" s="123"/>
      <c r="C28" s="124"/>
      <c r="D28" s="128"/>
      <c r="E28" s="125"/>
      <c r="F28" s="125"/>
      <c r="G28" s="125"/>
      <c r="H28" s="125"/>
      <c r="I28" s="125"/>
      <c r="J28" s="125"/>
      <c r="K28" s="125"/>
      <c r="L28" s="125"/>
      <c r="M28" s="125"/>
      <c r="N28" s="125"/>
      <c r="O28" s="125"/>
      <c r="P28" s="125"/>
      <c r="Q28" s="125"/>
      <c r="R28" s="125"/>
      <c r="S28" s="125"/>
      <c r="T28" s="125"/>
      <c r="U28" s="125"/>
      <c r="V28" s="125"/>
      <c r="W28" s="125"/>
      <c r="X28" s="125"/>
      <c r="Y28" s="114"/>
    </row>
    <row r="29" spans="1:25" ht="15" hidden="1" customHeight="1">
      <c r="A29" s="110"/>
      <c r="B29" s="123"/>
      <c r="C29" s="124"/>
      <c r="D29" s="128"/>
      <c r="E29" s="125"/>
      <c r="F29" s="125"/>
      <c r="G29" s="125"/>
      <c r="H29" s="125"/>
      <c r="I29" s="125"/>
      <c r="J29" s="125"/>
      <c r="K29" s="125"/>
      <c r="L29" s="125"/>
      <c r="M29" s="125"/>
      <c r="N29" s="125"/>
      <c r="O29" s="125"/>
      <c r="P29" s="125"/>
      <c r="Q29" s="125"/>
      <c r="R29" s="125"/>
      <c r="S29" s="125"/>
      <c r="T29" s="125"/>
      <c r="U29" s="125"/>
      <c r="V29" s="125"/>
      <c r="W29" s="125"/>
      <c r="X29" s="125"/>
      <c r="Y29" s="114"/>
    </row>
    <row r="30" spans="1:25" ht="15" hidden="1" customHeight="1">
      <c r="A30" s="110"/>
      <c r="B30" s="123"/>
      <c r="C30" s="124"/>
      <c r="D30" s="128"/>
      <c r="E30" s="125"/>
      <c r="F30" s="125"/>
      <c r="G30" s="125"/>
      <c r="H30" s="125"/>
      <c r="I30" s="125"/>
      <c r="J30" s="125"/>
      <c r="K30" s="125"/>
      <c r="L30" s="125"/>
      <c r="M30" s="125"/>
      <c r="N30" s="125"/>
      <c r="O30" s="125"/>
      <c r="P30" s="125"/>
      <c r="Q30" s="125"/>
      <c r="R30" s="125"/>
      <c r="S30" s="125"/>
      <c r="T30" s="125"/>
      <c r="U30" s="125"/>
      <c r="V30" s="125"/>
      <c r="W30" s="125"/>
      <c r="X30" s="125"/>
      <c r="Y30" s="114"/>
    </row>
    <row r="31" spans="1:25" ht="15" hidden="1" customHeight="1">
      <c r="A31" s="110"/>
      <c r="B31" s="123"/>
      <c r="C31" s="124"/>
      <c r="D31" s="128"/>
      <c r="E31" s="125"/>
      <c r="F31" s="125"/>
      <c r="G31" s="125"/>
      <c r="H31" s="125"/>
      <c r="I31" s="125"/>
      <c r="J31" s="125"/>
      <c r="K31" s="125"/>
      <c r="L31" s="125"/>
      <c r="M31" s="125"/>
      <c r="N31" s="125"/>
      <c r="O31" s="125"/>
      <c r="P31" s="125"/>
      <c r="Q31" s="125"/>
      <c r="R31" s="125"/>
      <c r="S31" s="125"/>
      <c r="T31" s="125"/>
      <c r="U31" s="125"/>
      <c r="V31" s="125"/>
      <c r="W31" s="125"/>
      <c r="X31" s="125"/>
      <c r="Y31" s="114"/>
    </row>
    <row r="32" spans="1:25" ht="15" hidden="1" customHeight="1">
      <c r="A32" s="110"/>
      <c r="B32" s="123"/>
      <c r="C32" s="124"/>
      <c r="D32" s="128"/>
      <c r="E32" s="125"/>
      <c r="F32" s="125"/>
      <c r="G32" s="125"/>
      <c r="H32" s="125"/>
      <c r="I32" s="125"/>
      <c r="J32" s="125"/>
      <c r="K32" s="125"/>
      <c r="L32" s="125"/>
      <c r="M32" s="125"/>
      <c r="N32" s="125"/>
      <c r="O32" s="125"/>
      <c r="P32" s="125"/>
      <c r="Q32" s="125"/>
      <c r="R32" s="125"/>
      <c r="S32" s="125"/>
      <c r="T32" s="125"/>
      <c r="U32" s="125"/>
      <c r="V32" s="125"/>
      <c r="W32" s="125"/>
      <c r="X32" s="125"/>
      <c r="Y32" s="114"/>
    </row>
    <row r="33" spans="1:25" ht="15" hidden="1" customHeight="1">
      <c r="A33" s="110"/>
      <c r="B33" s="123"/>
      <c r="C33" s="124"/>
      <c r="D33" s="126"/>
      <c r="E33" s="127"/>
      <c r="F33" s="127"/>
      <c r="G33" s="127"/>
      <c r="H33" s="127"/>
      <c r="I33" s="127"/>
      <c r="J33" s="127"/>
      <c r="K33" s="127"/>
      <c r="L33" s="127"/>
      <c r="M33" s="127"/>
      <c r="N33" s="127"/>
      <c r="O33" s="127"/>
      <c r="P33" s="127"/>
      <c r="Q33" s="127"/>
      <c r="R33" s="127"/>
      <c r="S33" s="127"/>
      <c r="T33" s="127"/>
      <c r="U33" s="127"/>
      <c r="V33" s="127"/>
      <c r="W33" s="127"/>
      <c r="X33" s="127"/>
      <c r="Y33" s="114"/>
    </row>
    <row r="34" spans="1:25" ht="11.1" hidden="1" customHeight="1">
      <c r="A34" s="110"/>
      <c r="B34" s="123"/>
      <c r="C34" s="124"/>
      <c r="D34" s="126"/>
      <c r="E34" s="127"/>
      <c r="F34" s="127"/>
      <c r="G34" s="127"/>
      <c r="H34" s="127"/>
      <c r="I34" s="127"/>
      <c r="J34" s="127"/>
      <c r="K34" s="127"/>
      <c r="L34" s="127"/>
      <c r="M34" s="127"/>
      <c r="N34" s="127"/>
      <c r="O34" s="127"/>
      <c r="P34" s="127"/>
      <c r="Q34" s="127"/>
      <c r="R34" s="127"/>
      <c r="S34" s="127"/>
      <c r="T34" s="127"/>
      <c r="U34" s="127"/>
      <c r="V34" s="127"/>
      <c r="W34" s="127"/>
      <c r="X34" s="127"/>
      <c r="Y34" s="114"/>
    </row>
    <row r="35" spans="1:25" ht="24" hidden="1" customHeight="1">
      <c r="A35" s="110"/>
      <c r="B35" s="123"/>
      <c r="C35" s="124"/>
      <c r="D35" s="128"/>
      <c r="E35" s="393" t="s">
        <v>130</v>
      </c>
      <c r="F35" s="393"/>
      <c r="G35" s="393"/>
      <c r="H35" s="393"/>
      <c r="I35" s="393"/>
      <c r="J35" s="393"/>
      <c r="K35" s="393"/>
      <c r="L35" s="393"/>
      <c r="M35" s="393"/>
      <c r="N35" s="393"/>
      <c r="O35" s="393"/>
      <c r="P35" s="393"/>
      <c r="Q35" s="393"/>
      <c r="R35" s="393"/>
      <c r="S35" s="393"/>
      <c r="T35" s="393"/>
      <c r="U35" s="393"/>
      <c r="V35" s="393"/>
      <c r="W35" s="393"/>
      <c r="X35" s="393"/>
      <c r="Y35" s="114"/>
    </row>
    <row r="36" spans="1:25" ht="38.25" hidden="1" customHeight="1">
      <c r="A36" s="110"/>
      <c r="B36" s="123"/>
      <c r="C36" s="124"/>
      <c r="D36" s="128"/>
      <c r="E36" s="393"/>
      <c r="F36" s="393"/>
      <c r="G36" s="393"/>
      <c r="H36" s="393"/>
      <c r="I36" s="393"/>
      <c r="J36" s="393"/>
      <c r="K36" s="393"/>
      <c r="L36" s="393"/>
      <c r="M36" s="393"/>
      <c r="N36" s="393"/>
      <c r="O36" s="393"/>
      <c r="P36" s="393"/>
      <c r="Q36" s="393"/>
      <c r="R36" s="393"/>
      <c r="S36" s="393"/>
      <c r="T36" s="393"/>
      <c r="U36" s="393"/>
      <c r="V36" s="393"/>
      <c r="W36" s="393"/>
      <c r="X36" s="393"/>
      <c r="Y36" s="114"/>
    </row>
    <row r="37" spans="1:25" ht="9.75" hidden="1" customHeight="1">
      <c r="A37" s="110"/>
      <c r="B37" s="123"/>
      <c r="C37" s="124"/>
      <c r="D37" s="128"/>
      <c r="E37" s="393"/>
      <c r="F37" s="393"/>
      <c r="G37" s="393"/>
      <c r="H37" s="393"/>
      <c r="I37" s="393"/>
      <c r="J37" s="393"/>
      <c r="K37" s="393"/>
      <c r="L37" s="393"/>
      <c r="M37" s="393"/>
      <c r="N37" s="393"/>
      <c r="O37" s="393"/>
      <c r="P37" s="393"/>
      <c r="Q37" s="393"/>
      <c r="R37" s="393"/>
      <c r="S37" s="393"/>
      <c r="T37" s="393"/>
      <c r="U37" s="393"/>
      <c r="V37" s="393"/>
      <c r="W37" s="393"/>
      <c r="X37" s="393"/>
      <c r="Y37" s="114"/>
    </row>
    <row r="38" spans="1:25" ht="51" hidden="1" customHeight="1">
      <c r="A38" s="110"/>
      <c r="B38" s="123"/>
      <c r="C38" s="124"/>
      <c r="D38" s="128"/>
      <c r="E38" s="393"/>
      <c r="F38" s="393"/>
      <c r="G38" s="393"/>
      <c r="H38" s="393"/>
      <c r="I38" s="393"/>
      <c r="J38" s="393"/>
      <c r="K38" s="393"/>
      <c r="L38" s="393"/>
      <c r="M38" s="393"/>
      <c r="N38" s="393"/>
      <c r="O38" s="393"/>
      <c r="P38" s="393"/>
      <c r="Q38" s="393"/>
      <c r="R38" s="393"/>
      <c r="S38" s="393"/>
      <c r="T38" s="393"/>
      <c r="U38" s="393"/>
      <c r="V38" s="393"/>
      <c r="W38" s="393"/>
      <c r="X38" s="393"/>
      <c r="Y38" s="114"/>
    </row>
    <row r="39" spans="1:25" ht="15" hidden="1" customHeight="1">
      <c r="A39" s="110"/>
      <c r="B39" s="123"/>
      <c r="C39" s="124"/>
      <c r="D39" s="128"/>
      <c r="E39" s="393"/>
      <c r="F39" s="393"/>
      <c r="G39" s="393"/>
      <c r="H39" s="393"/>
      <c r="I39" s="393"/>
      <c r="J39" s="393"/>
      <c r="K39" s="393"/>
      <c r="L39" s="393"/>
      <c r="M39" s="393"/>
      <c r="N39" s="393"/>
      <c r="O39" s="393"/>
      <c r="P39" s="393"/>
      <c r="Q39" s="393"/>
      <c r="R39" s="393"/>
      <c r="S39" s="393"/>
      <c r="T39" s="393"/>
      <c r="U39" s="393"/>
      <c r="V39" s="393"/>
      <c r="W39" s="393"/>
      <c r="X39" s="393"/>
      <c r="Y39" s="114"/>
    </row>
    <row r="40" spans="1:25" ht="12" hidden="1" customHeight="1">
      <c r="A40" s="110"/>
      <c r="B40" s="123"/>
      <c r="C40" s="124"/>
      <c r="D40" s="128"/>
      <c r="E40" s="391"/>
      <c r="F40" s="391"/>
      <c r="G40" s="391"/>
      <c r="H40" s="391"/>
      <c r="I40" s="391"/>
      <c r="J40" s="391"/>
      <c r="K40" s="391"/>
      <c r="L40" s="391"/>
      <c r="M40" s="391"/>
      <c r="N40" s="391"/>
      <c r="O40" s="391"/>
      <c r="P40" s="391"/>
      <c r="Q40" s="391"/>
      <c r="R40" s="391"/>
      <c r="S40" s="391"/>
      <c r="T40" s="391"/>
      <c r="U40" s="391"/>
      <c r="V40" s="391"/>
      <c r="W40" s="391"/>
      <c r="X40" s="391"/>
      <c r="Y40" s="114"/>
    </row>
    <row r="41" spans="1:25" ht="15.95" hidden="1" customHeight="1">
      <c r="A41" s="110"/>
      <c r="B41" s="123"/>
      <c r="C41" s="124"/>
      <c r="D41" s="128"/>
      <c r="E41" s="392"/>
      <c r="F41" s="392"/>
      <c r="G41" s="392"/>
      <c r="H41" s="392"/>
      <c r="I41" s="392"/>
      <c r="J41" s="392"/>
      <c r="K41" s="392"/>
      <c r="L41" s="392"/>
      <c r="M41" s="392"/>
      <c r="N41" s="392"/>
      <c r="O41" s="392"/>
      <c r="P41" s="392"/>
      <c r="Q41" s="392"/>
      <c r="R41" s="392"/>
      <c r="S41" s="392"/>
      <c r="T41" s="392"/>
      <c r="U41" s="392"/>
      <c r="V41" s="392"/>
      <c r="W41" s="392"/>
      <c r="X41" s="392"/>
      <c r="Y41" s="114"/>
    </row>
    <row r="42" spans="1:25" ht="15.95" hidden="1" customHeight="1">
      <c r="A42" s="110"/>
      <c r="B42" s="123"/>
      <c r="C42" s="124"/>
      <c r="D42" s="128"/>
      <c r="E42" s="392"/>
      <c r="F42" s="392"/>
      <c r="G42" s="392"/>
      <c r="H42" s="392"/>
      <c r="I42" s="392"/>
      <c r="J42" s="392"/>
      <c r="K42" s="392"/>
      <c r="L42" s="392"/>
      <c r="M42" s="392"/>
      <c r="N42" s="392"/>
      <c r="O42" s="392"/>
      <c r="P42" s="392"/>
      <c r="Q42" s="392"/>
      <c r="R42" s="392"/>
      <c r="S42" s="392"/>
      <c r="T42" s="392"/>
      <c r="U42" s="392"/>
      <c r="V42" s="392"/>
      <c r="W42" s="392"/>
      <c r="X42" s="392"/>
      <c r="Y42" s="114"/>
    </row>
    <row r="43" spans="1:25" ht="15.95" hidden="1" customHeight="1">
      <c r="A43" s="110"/>
      <c r="B43" s="123"/>
      <c r="C43" s="124"/>
      <c r="D43" s="128"/>
      <c r="E43" s="392"/>
      <c r="F43" s="392"/>
      <c r="G43" s="392"/>
      <c r="H43" s="392"/>
      <c r="I43" s="392"/>
      <c r="J43" s="392"/>
      <c r="K43" s="392"/>
      <c r="L43" s="392"/>
      <c r="M43" s="392"/>
      <c r="N43" s="392"/>
      <c r="O43" s="392"/>
      <c r="P43" s="392"/>
      <c r="Q43" s="392"/>
      <c r="R43" s="392"/>
      <c r="S43" s="392"/>
      <c r="T43" s="392"/>
      <c r="U43" s="392"/>
      <c r="V43" s="392"/>
      <c r="W43" s="392"/>
      <c r="X43" s="392"/>
      <c r="Y43" s="114"/>
    </row>
    <row r="44" spans="1:25" ht="15.95" hidden="1" customHeight="1">
      <c r="A44" s="110"/>
      <c r="B44" s="123"/>
      <c r="C44" s="124"/>
      <c r="D44" s="126"/>
      <c r="E44" s="392"/>
      <c r="F44" s="392"/>
      <c r="G44" s="392"/>
      <c r="H44" s="392"/>
      <c r="I44" s="392"/>
      <c r="J44" s="392"/>
      <c r="K44" s="392"/>
      <c r="L44" s="392"/>
      <c r="M44" s="392"/>
      <c r="N44" s="392"/>
      <c r="O44" s="392"/>
      <c r="P44" s="392"/>
      <c r="Q44" s="392"/>
      <c r="R44" s="392"/>
      <c r="S44" s="392"/>
      <c r="T44" s="392"/>
      <c r="U44" s="392"/>
      <c r="V44" s="392"/>
      <c r="W44" s="392"/>
      <c r="X44" s="392"/>
      <c r="Y44" s="114"/>
    </row>
    <row r="45" spans="1:25" ht="18" hidden="1" customHeight="1">
      <c r="A45" s="110"/>
      <c r="B45" s="123"/>
      <c r="C45" s="124"/>
      <c r="D45" s="126"/>
      <c r="E45" s="392"/>
      <c r="F45" s="392"/>
      <c r="G45" s="392"/>
      <c r="H45" s="392"/>
      <c r="I45" s="392"/>
      <c r="J45" s="392"/>
      <c r="K45" s="392"/>
      <c r="L45" s="392"/>
      <c r="M45" s="392"/>
      <c r="N45" s="392"/>
      <c r="O45" s="392"/>
      <c r="P45" s="392"/>
      <c r="Q45" s="392"/>
      <c r="R45" s="392"/>
      <c r="S45" s="392"/>
      <c r="T45" s="392"/>
      <c r="U45" s="392"/>
      <c r="V45" s="392"/>
      <c r="W45" s="392"/>
      <c r="X45" s="392"/>
      <c r="Y45" s="114"/>
    </row>
    <row r="46" spans="1:25" ht="24" hidden="1" customHeight="1">
      <c r="A46" s="110"/>
      <c r="B46" s="123"/>
      <c r="C46" s="124"/>
      <c r="D46" s="128"/>
      <c r="E46" s="393" t="s">
        <v>65</v>
      </c>
      <c r="F46" s="393"/>
      <c r="G46" s="393"/>
      <c r="H46" s="393"/>
      <c r="I46" s="393"/>
      <c r="J46" s="393"/>
      <c r="K46" s="393"/>
      <c r="L46" s="393"/>
      <c r="M46" s="393"/>
      <c r="N46" s="393"/>
      <c r="O46" s="393"/>
      <c r="P46" s="393"/>
      <c r="Q46" s="393"/>
      <c r="R46" s="393"/>
      <c r="S46" s="393"/>
      <c r="T46" s="393"/>
      <c r="U46" s="393"/>
      <c r="V46" s="393"/>
      <c r="W46" s="393"/>
      <c r="X46" s="393"/>
      <c r="Y46" s="114"/>
    </row>
    <row r="47" spans="1:25" ht="37.5" hidden="1" customHeight="1">
      <c r="A47" s="110"/>
      <c r="B47" s="123"/>
      <c r="C47" s="124"/>
      <c r="D47" s="128"/>
      <c r="E47" s="393"/>
      <c r="F47" s="393"/>
      <c r="G47" s="393"/>
      <c r="H47" s="393"/>
      <c r="I47" s="393"/>
      <c r="J47" s="393"/>
      <c r="K47" s="393"/>
      <c r="L47" s="393"/>
      <c r="M47" s="393"/>
      <c r="N47" s="393"/>
      <c r="O47" s="393"/>
      <c r="P47" s="393"/>
      <c r="Q47" s="393"/>
      <c r="R47" s="393"/>
      <c r="S47" s="393"/>
      <c r="T47" s="393"/>
      <c r="U47" s="393"/>
      <c r="V47" s="393"/>
      <c r="W47" s="393"/>
      <c r="X47" s="393"/>
      <c r="Y47" s="114"/>
    </row>
    <row r="48" spans="1:25" ht="24" hidden="1" customHeight="1">
      <c r="A48" s="110"/>
      <c r="B48" s="123"/>
      <c r="C48" s="124"/>
      <c r="D48" s="128"/>
      <c r="E48" s="393"/>
      <c r="F48" s="393"/>
      <c r="G48" s="393"/>
      <c r="H48" s="393"/>
      <c r="I48" s="393"/>
      <c r="J48" s="393"/>
      <c r="K48" s="393"/>
      <c r="L48" s="393"/>
      <c r="M48" s="393"/>
      <c r="N48" s="393"/>
      <c r="O48" s="393"/>
      <c r="P48" s="393"/>
      <c r="Q48" s="393"/>
      <c r="R48" s="393"/>
      <c r="S48" s="393"/>
      <c r="T48" s="393"/>
      <c r="U48" s="393"/>
      <c r="V48" s="393"/>
      <c r="W48" s="393"/>
      <c r="X48" s="393"/>
      <c r="Y48" s="114"/>
    </row>
    <row r="49" spans="1:25" ht="51" hidden="1" customHeight="1">
      <c r="A49" s="110"/>
      <c r="B49" s="123"/>
      <c r="C49" s="124"/>
      <c r="D49" s="128"/>
      <c r="E49" s="393"/>
      <c r="F49" s="393"/>
      <c r="G49" s="393"/>
      <c r="H49" s="393"/>
      <c r="I49" s="393"/>
      <c r="J49" s="393"/>
      <c r="K49" s="393"/>
      <c r="L49" s="393"/>
      <c r="M49" s="393"/>
      <c r="N49" s="393"/>
      <c r="O49" s="393"/>
      <c r="P49" s="393"/>
      <c r="Q49" s="393"/>
      <c r="R49" s="393"/>
      <c r="S49" s="393"/>
      <c r="T49" s="393"/>
      <c r="U49" s="393"/>
      <c r="V49" s="393"/>
      <c r="W49" s="393"/>
      <c r="X49" s="393"/>
      <c r="Y49" s="114"/>
    </row>
    <row r="50" spans="1:25" ht="12" hidden="1" customHeight="1">
      <c r="A50" s="110"/>
      <c r="B50" s="123"/>
      <c r="C50" s="124"/>
      <c r="D50" s="128"/>
      <c r="E50" s="393"/>
      <c r="F50" s="393"/>
      <c r="G50" s="393"/>
      <c r="H50" s="393"/>
      <c r="I50" s="393"/>
      <c r="J50" s="393"/>
      <c r="K50" s="393"/>
      <c r="L50" s="393"/>
      <c r="M50" s="393"/>
      <c r="N50" s="393"/>
      <c r="O50" s="393"/>
      <c r="P50" s="393"/>
      <c r="Q50" s="393"/>
      <c r="R50" s="393"/>
      <c r="S50" s="393"/>
      <c r="T50" s="393"/>
      <c r="U50" s="393"/>
      <c r="V50" s="393"/>
      <c r="W50" s="393"/>
      <c r="X50" s="393"/>
      <c r="Y50" s="114"/>
    </row>
    <row r="51" spans="1:25" ht="12" hidden="1" customHeight="1">
      <c r="A51" s="110"/>
      <c r="B51" s="123"/>
      <c r="C51" s="124"/>
      <c r="D51" s="128"/>
      <c r="E51" s="393"/>
      <c r="F51" s="393"/>
      <c r="G51" s="393"/>
      <c r="H51" s="393"/>
      <c r="I51" s="393"/>
      <c r="J51" s="393"/>
      <c r="K51" s="393"/>
      <c r="L51" s="393"/>
      <c r="M51" s="393"/>
      <c r="N51" s="393"/>
      <c r="O51" s="393"/>
      <c r="P51" s="393"/>
      <c r="Q51" s="393"/>
      <c r="R51" s="393"/>
      <c r="S51" s="393"/>
      <c r="T51" s="393"/>
      <c r="U51" s="393"/>
      <c r="V51" s="393"/>
      <c r="W51" s="393"/>
      <c r="X51" s="393"/>
      <c r="Y51" s="114"/>
    </row>
    <row r="52" spans="1:25" ht="12" hidden="1" customHeight="1">
      <c r="A52" s="110"/>
      <c r="B52" s="123"/>
      <c r="C52" s="124"/>
      <c r="D52" s="128"/>
      <c r="E52" s="393"/>
      <c r="F52" s="393"/>
      <c r="G52" s="393"/>
      <c r="H52" s="393"/>
      <c r="I52" s="393"/>
      <c r="J52" s="393"/>
      <c r="K52" s="393"/>
      <c r="L52" s="393"/>
      <c r="M52" s="393"/>
      <c r="N52" s="393"/>
      <c r="O52" s="393"/>
      <c r="P52" s="393"/>
      <c r="Q52" s="393"/>
      <c r="R52" s="393"/>
      <c r="S52" s="393"/>
      <c r="T52" s="393"/>
      <c r="U52" s="393"/>
      <c r="V52" s="393"/>
      <c r="W52" s="393"/>
      <c r="X52" s="393"/>
      <c r="Y52" s="114"/>
    </row>
    <row r="53" spans="1:25" ht="12" hidden="1" customHeight="1">
      <c r="A53" s="110"/>
      <c r="B53" s="123"/>
      <c r="C53" s="124"/>
      <c r="D53" s="128"/>
      <c r="E53" s="393"/>
      <c r="F53" s="393"/>
      <c r="G53" s="393"/>
      <c r="H53" s="393"/>
      <c r="I53" s="393"/>
      <c r="J53" s="393"/>
      <c r="K53" s="393"/>
      <c r="L53" s="393"/>
      <c r="M53" s="393"/>
      <c r="N53" s="393"/>
      <c r="O53" s="393"/>
      <c r="P53" s="393"/>
      <c r="Q53" s="393"/>
      <c r="R53" s="393"/>
      <c r="S53" s="393"/>
      <c r="T53" s="393"/>
      <c r="U53" s="393"/>
      <c r="V53" s="393"/>
      <c r="W53" s="393"/>
      <c r="X53" s="393"/>
      <c r="Y53" s="114"/>
    </row>
    <row r="54" spans="1:25" ht="12" hidden="1" customHeight="1">
      <c r="A54" s="110"/>
      <c r="B54" s="123"/>
      <c r="C54" s="124"/>
      <c r="D54" s="128"/>
      <c r="E54" s="393"/>
      <c r="F54" s="393"/>
      <c r="G54" s="393"/>
      <c r="H54" s="393"/>
      <c r="I54" s="393"/>
      <c r="J54" s="393"/>
      <c r="K54" s="393"/>
      <c r="L54" s="393"/>
      <c r="M54" s="393"/>
      <c r="N54" s="393"/>
      <c r="O54" s="393"/>
      <c r="P54" s="393"/>
      <c r="Q54" s="393"/>
      <c r="R54" s="393"/>
      <c r="S54" s="393"/>
      <c r="T54" s="393"/>
      <c r="U54" s="393"/>
      <c r="V54" s="393"/>
      <c r="W54" s="393"/>
      <c r="X54" s="393"/>
      <c r="Y54" s="114"/>
    </row>
    <row r="55" spans="1:25" ht="12" hidden="1" customHeight="1">
      <c r="A55" s="110"/>
      <c r="B55" s="123"/>
      <c r="C55" s="124"/>
      <c r="D55" s="128"/>
      <c r="E55" s="393"/>
      <c r="F55" s="393"/>
      <c r="G55" s="393"/>
      <c r="H55" s="393"/>
      <c r="I55" s="393"/>
      <c r="J55" s="393"/>
      <c r="K55" s="393"/>
      <c r="L55" s="393"/>
      <c r="M55" s="393"/>
      <c r="N55" s="393"/>
      <c r="O55" s="393"/>
      <c r="P55" s="393"/>
      <c r="Q55" s="393"/>
      <c r="R55" s="393"/>
      <c r="S55" s="393"/>
      <c r="T55" s="393"/>
      <c r="U55" s="393"/>
      <c r="V55" s="393"/>
      <c r="W55" s="393"/>
      <c r="X55" s="393"/>
      <c r="Y55" s="114"/>
    </row>
    <row r="56" spans="1:25" ht="12" hidden="1" customHeight="1">
      <c r="A56" s="110"/>
      <c r="B56" s="123"/>
      <c r="C56" s="124"/>
      <c r="D56" s="126"/>
      <c r="E56" s="393"/>
      <c r="F56" s="393"/>
      <c r="G56" s="393"/>
      <c r="H56" s="393"/>
      <c r="I56" s="393"/>
      <c r="J56" s="393"/>
      <c r="K56" s="393"/>
      <c r="L56" s="393"/>
      <c r="M56" s="393"/>
      <c r="N56" s="393"/>
      <c r="O56" s="393"/>
      <c r="P56" s="393"/>
      <c r="Q56" s="393"/>
      <c r="R56" s="393"/>
      <c r="S56" s="393"/>
      <c r="T56" s="393"/>
      <c r="U56" s="393"/>
      <c r="V56" s="393"/>
      <c r="W56" s="393"/>
      <c r="X56" s="393"/>
      <c r="Y56" s="114"/>
    </row>
    <row r="57" spans="1:25" ht="11.1" hidden="1" customHeight="1">
      <c r="A57" s="110"/>
      <c r="B57" s="123"/>
      <c r="C57" s="124"/>
      <c r="D57" s="126"/>
      <c r="E57" s="393"/>
      <c r="F57" s="393"/>
      <c r="G57" s="393"/>
      <c r="H57" s="393"/>
      <c r="I57" s="393"/>
      <c r="J57" s="393"/>
      <c r="K57" s="393"/>
      <c r="L57" s="393"/>
      <c r="M57" s="393"/>
      <c r="N57" s="393"/>
      <c r="O57" s="393"/>
      <c r="P57" s="393"/>
      <c r="Q57" s="393"/>
      <c r="R57" s="393"/>
      <c r="S57" s="393"/>
      <c r="T57" s="393"/>
      <c r="U57" s="393"/>
      <c r="V57" s="393"/>
      <c r="W57" s="393"/>
      <c r="X57" s="393"/>
      <c r="Y57" s="114"/>
    </row>
    <row r="58" spans="1:25" ht="15" hidden="1" customHeight="1">
      <c r="A58" s="110"/>
      <c r="B58" s="123"/>
      <c r="C58" s="124"/>
      <c r="D58" s="128"/>
      <c r="E58" s="390" t="s">
        <v>226</v>
      </c>
      <c r="F58" s="390"/>
      <c r="G58" s="390"/>
      <c r="H58" s="390"/>
      <c r="I58" s="390"/>
      <c r="J58" s="390"/>
      <c r="K58" s="390"/>
      <c r="L58" s="390"/>
      <c r="M58" s="390"/>
      <c r="N58" s="390"/>
      <c r="O58" s="390"/>
      <c r="P58" s="390"/>
      <c r="Q58" s="390"/>
      <c r="R58" s="390"/>
      <c r="S58" s="390"/>
      <c r="T58" s="390"/>
      <c r="U58" s="390"/>
      <c r="V58" s="255"/>
      <c r="W58" s="255"/>
      <c r="X58" s="255"/>
      <c r="Y58" s="114"/>
    </row>
    <row r="59" spans="1:25" ht="15" hidden="1" customHeight="1">
      <c r="A59" s="110"/>
      <c r="B59" s="123"/>
      <c r="C59" s="124"/>
      <c r="D59" s="128"/>
      <c r="E59" s="394"/>
      <c r="F59" s="394"/>
      <c r="G59" s="394"/>
      <c r="H59" s="395"/>
      <c r="I59" s="395"/>
      <c r="J59" s="395"/>
      <c r="K59" s="395"/>
      <c r="L59" s="395"/>
      <c r="M59" s="395"/>
      <c r="N59" s="395"/>
      <c r="O59" s="395"/>
      <c r="P59" s="395"/>
      <c r="Q59" s="395"/>
      <c r="R59" s="395"/>
      <c r="S59" s="395"/>
      <c r="T59" s="395"/>
      <c r="U59" s="395"/>
      <c r="V59" s="395"/>
      <c r="W59" s="395"/>
      <c r="X59" s="395"/>
      <c r="Y59" s="114"/>
    </row>
    <row r="60" spans="1:25" ht="15" hidden="1" customHeight="1">
      <c r="A60" s="110"/>
      <c r="B60" s="123"/>
      <c r="C60" s="124"/>
      <c r="D60" s="128"/>
      <c r="E60" s="396"/>
      <c r="F60" s="397"/>
      <c r="G60" s="398"/>
      <c r="H60" s="40"/>
      <c r="I60" s="40"/>
      <c r="J60" s="40"/>
      <c r="K60" s="40"/>
      <c r="L60" s="40"/>
      <c r="M60" s="40"/>
      <c r="N60" s="40"/>
      <c r="O60" s="40"/>
      <c r="P60" s="40"/>
      <c r="Q60" s="40"/>
      <c r="R60" s="40"/>
      <c r="S60" s="40"/>
      <c r="T60" s="40"/>
      <c r="U60" s="40"/>
      <c r="V60" s="40"/>
      <c r="W60" s="40"/>
      <c r="X60" s="40"/>
      <c r="Y60" s="114"/>
    </row>
    <row r="61" spans="1:25" ht="21" hidden="1" customHeight="1">
      <c r="A61" s="110"/>
      <c r="B61" s="123"/>
      <c r="C61" s="124"/>
      <c r="D61" s="128"/>
      <c r="E61" s="29"/>
      <c r="F61" s="27"/>
      <c r="G61" s="28"/>
      <c r="H61" s="384"/>
      <c r="I61" s="384"/>
      <c r="J61" s="384"/>
      <c r="K61" s="384"/>
      <c r="L61" s="384"/>
      <c r="M61" s="384"/>
      <c r="N61" s="384"/>
      <c r="O61" s="384"/>
      <c r="P61" s="384"/>
      <c r="Q61" s="384"/>
      <c r="R61" s="384"/>
      <c r="S61" s="384"/>
      <c r="T61" s="384"/>
      <c r="U61" s="384"/>
      <c r="V61" s="384"/>
      <c r="W61" s="384"/>
      <c r="X61" s="384"/>
      <c r="Y61" s="114"/>
    </row>
    <row r="62" spans="1:25" ht="21" hidden="1" customHeight="1">
      <c r="A62" s="110"/>
      <c r="B62" s="123"/>
      <c r="C62" s="124"/>
      <c r="D62" s="128"/>
      <c r="E62" s="125"/>
      <c r="F62" s="125"/>
      <c r="G62" s="125"/>
      <c r="H62" s="125"/>
      <c r="I62" s="125"/>
      <c r="J62" s="125"/>
      <c r="K62" s="125"/>
      <c r="L62" s="125"/>
      <c r="M62" s="125"/>
      <c r="N62" s="125"/>
      <c r="O62" s="125"/>
      <c r="P62" s="125"/>
      <c r="Q62" s="125"/>
      <c r="R62" s="125"/>
      <c r="S62" s="125"/>
      <c r="T62" s="125"/>
      <c r="U62" s="125"/>
      <c r="V62" s="125"/>
      <c r="W62" s="125"/>
      <c r="X62" s="125"/>
      <c r="Y62" s="114"/>
    </row>
    <row r="63" spans="1:25" ht="21" hidden="1" customHeight="1">
      <c r="A63" s="110"/>
      <c r="B63" s="123"/>
      <c r="C63" s="124"/>
      <c r="D63" s="128"/>
      <c r="E63" s="125"/>
      <c r="F63" s="125"/>
      <c r="G63" s="125"/>
      <c r="H63" s="125"/>
      <c r="I63" s="125"/>
      <c r="J63" s="125"/>
      <c r="K63" s="125"/>
      <c r="L63" s="125"/>
      <c r="M63" s="125"/>
      <c r="N63" s="125"/>
      <c r="O63" s="125"/>
      <c r="P63" s="125"/>
      <c r="Q63" s="125"/>
      <c r="R63" s="125"/>
      <c r="S63" s="125"/>
      <c r="T63" s="125"/>
      <c r="U63" s="125"/>
      <c r="V63" s="125"/>
      <c r="W63" s="125"/>
      <c r="X63" s="125"/>
      <c r="Y63" s="114"/>
    </row>
    <row r="64" spans="1:25" ht="21" hidden="1" customHeight="1">
      <c r="A64" s="110"/>
      <c r="B64" s="123"/>
      <c r="C64" s="124"/>
      <c r="D64" s="128"/>
      <c r="E64" s="125"/>
      <c r="F64" s="125"/>
      <c r="G64" s="125"/>
      <c r="H64" s="125"/>
      <c r="I64" s="125"/>
      <c r="J64" s="125"/>
      <c r="K64" s="125"/>
      <c r="L64" s="125"/>
      <c r="M64" s="125"/>
      <c r="N64" s="125"/>
      <c r="O64" s="125"/>
      <c r="P64" s="125"/>
      <c r="Q64" s="125"/>
      <c r="R64" s="125"/>
      <c r="S64" s="125"/>
      <c r="T64" s="125"/>
      <c r="U64" s="125"/>
      <c r="V64" s="125"/>
      <c r="W64" s="125"/>
      <c r="X64" s="125"/>
      <c r="Y64" s="114"/>
    </row>
    <row r="65" spans="1:25" ht="21" hidden="1" customHeight="1">
      <c r="A65" s="110"/>
      <c r="B65" s="123"/>
      <c r="C65" s="124"/>
      <c r="D65" s="128"/>
      <c r="E65" s="125"/>
      <c r="F65" s="125"/>
      <c r="G65" s="125"/>
      <c r="H65" s="125"/>
      <c r="I65" s="125"/>
      <c r="J65" s="125"/>
      <c r="K65" s="125"/>
      <c r="L65" s="125"/>
      <c r="M65" s="125"/>
      <c r="N65" s="125"/>
      <c r="O65" s="125"/>
      <c r="P65" s="125"/>
      <c r="Q65" s="125"/>
      <c r="R65" s="125"/>
      <c r="S65" s="125"/>
      <c r="T65" s="125"/>
      <c r="U65" s="125"/>
      <c r="V65" s="125"/>
      <c r="W65" s="125"/>
      <c r="X65" s="125"/>
      <c r="Y65" s="114"/>
    </row>
    <row r="66" spans="1:25" ht="21" hidden="1" customHeight="1">
      <c r="A66" s="110"/>
      <c r="B66" s="123"/>
      <c r="C66" s="124"/>
      <c r="D66" s="128"/>
      <c r="E66" s="125"/>
      <c r="F66" s="125"/>
      <c r="G66" s="125"/>
      <c r="H66" s="125"/>
      <c r="I66" s="125"/>
      <c r="J66" s="125"/>
      <c r="K66" s="125"/>
      <c r="L66" s="125"/>
      <c r="M66" s="125"/>
      <c r="N66" s="125"/>
      <c r="O66" s="125"/>
      <c r="P66" s="125"/>
      <c r="Q66" s="125"/>
      <c r="R66" s="125"/>
      <c r="S66" s="125"/>
      <c r="T66" s="125"/>
      <c r="U66" s="125"/>
      <c r="V66" s="125"/>
      <c r="W66" s="125"/>
      <c r="X66" s="125"/>
      <c r="Y66" s="114"/>
    </row>
    <row r="67" spans="1:25" ht="21" hidden="1" customHeight="1">
      <c r="A67" s="110"/>
      <c r="B67" s="123"/>
      <c r="C67" s="124"/>
      <c r="D67" s="128"/>
      <c r="E67" s="125"/>
      <c r="F67" s="125"/>
      <c r="G67" s="125"/>
      <c r="H67" s="125"/>
      <c r="I67" s="125"/>
      <c r="J67" s="125"/>
      <c r="K67" s="125"/>
      <c r="L67" s="125"/>
      <c r="M67" s="125"/>
      <c r="N67" s="125"/>
      <c r="O67" s="125"/>
      <c r="P67" s="125"/>
      <c r="Q67" s="125"/>
      <c r="R67" s="125"/>
      <c r="S67" s="125"/>
      <c r="T67" s="125"/>
      <c r="U67" s="125"/>
      <c r="V67" s="125"/>
      <c r="W67" s="125"/>
      <c r="X67" s="125"/>
      <c r="Y67" s="114"/>
    </row>
    <row r="68" spans="1:25" ht="21" hidden="1" customHeight="1">
      <c r="A68" s="110"/>
      <c r="B68" s="123"/>
      <c r="C68" s="124"/>
      <c r="D68" s="126"/>
      <c r="E68" s="127"/>
      <c r="F68" s="127"/>
      <c r="G68" s="127"/>
      <c r="H68" s="127"/>
      <c r="I68" s="127"/>
      <c r="J68" s="127"/>
      <c r="K68" s="127"/>
      <c r="L68" s="127"/>
      <c r="M68" s="127"/>
      <c r="N68" s="127"/>
      <c r="O68" s="127"/>
      <c r="P68" s="127"/>
      <c r="Q68" s="127"/>
      <c r="R68" s="127"/>
      <c r="S68" s="127"/>
      <c r="T68" s="127"/>
      <c r="U68" s="127"/>
      <c r="V68" s="127"/>
      <c r="W68" s="127"/>
      <c r="X68" s="127"/>
      <c r="Y68" s="114"/>
    </row>
    <row r="69" spans="1:25" ht="18" hidden="1" customHeight="1">
      <c r="A69" s="110"/>
      <c r="B69" s="123"/>
      <c r="C69" s="124"/>
      <c r="D69" s="126"/>
      <c r="E69" s="127"/>
      <c r="F69" s="127"/>
      <c r="G69" s="127"/>
      <c r="H69" s="127"/>
      <c r="I69" s="127"/>
      <c r="J69" s="127"/>
      <c r="K69" s="127"/>
      <c r="L69" s="127"/>
      <c r="M69" s="127"/>
      <c r="N69" s="127"/>
      <c r="O69" s="127"/>
      <c r="P69" s="127"/>
      <c r="Q69" s="127"/>
      <c r="R69" s="127"/>
      <c r="S69" s="127"/>
      <c r="T69" s="127"/>
      <c r="U69" s="127"/>
      <c r="V69" s="127"/>
      <c r="W69" s="127"/>
      <c r="X69" s="127"/>
      <c r="Y69" s="114"/>
    </row>
    <row r="70" spans="1:25" ht="15" hidden="1">
      <c r="A70" s="110"/>
      <c r="B70" s="123"/>
      <c r="C70" s="124"/>
      <c r="D70" s="128"/>
      <c r="E70" s="390" t="s">
        <v>227</v>
      </c>
      <c r="F70" s="390"/>
      <c r="G70" s="390"/>
      <c r="H70" s="390"/>
      <c r="I70" s="390"/>
      <c r="J70" s="390"/>
      <c r="K70" s="390"/>
      <c r="L70" s="390"/>
      <c r="M70" s="390"/>
      <c r="N70" s="390"/>
      <c r="O70" s="390"/>
      <c r="P70" s="390"/>
      <c r="Q70" s="390"/>
      <c r="R70" s="390"/>
      <c r="S70" s="390"/>
      <c r="T70" s="390"/>
      <c r="U70" s="253"/>
      <c r="V70" s="253"/>
      <c r="W70" s="253"/>
      <c r="X70" s="253"/>
      <c r="Y70" s="114"/>
    </row>
    <row r="71" spans="1:25" ht="15" hidden="1">
      <c r="A71" s="110"/>
      <c r="B71" s="123"/>
      <c r="C71" s="124"/>
      <c r="D71" s="128"/>
      <c r="E71" s="390" t="s">
        <v>228</v>
      </c>
      <c r="F71" s="390"/>
      <c r="G71" s="390"/>
      <c r="H71" s="390"/>
      <c r="I71" s="390"/>
      <c r="J71" s="390"/>
      <c r="K71" s="390"/>
      <c r="L71" s="390"/>
      <c r="M71" s="390"/>
      <c r="N71" s="390"/>
      <c r="O71" s="390"/>
      <c r="P71" s="390"/>
      <c r="Q71" s="390"/>
      <c r="R71" s="390"/>
      <c r="S71" s="390"/>
      <c r="T71" s="390"/>
      <c r="U71" s="254"/>
      <c r="V71" s="254"/>
      <c r="W71" s="254"/>
      <c r="X71" s="254"/>
      <c r="Y71" s="114"/>
    </row>
    <row r="72" spans="1:25" ht="27" hidden="1" customHeight="1">
      <c r="A72" s="110"/>
      <c r="B72" s="123"/>
      <c r="C72" s="124"/>
      <c r="D72" s="128"/>
      <c r="E72" s="129"/>
      <c r="F72" s="386"/>
      <c r="G72" s="386"/>
      <c r="H72" s="386"/>
      <c r="I72" s="386"/>
      <c r="J72" s="386"/>
      <c r="K72" s="386"/>
      <c r="L72" s="386"/>
      <c r="M72" s="386"/>
      <c r="N72" s="386"/>
      <c r="O72" s="386"/>
      <c r="P72" s="386"/>
      <c r="Q72" s="386"/>
      <c r="R72" s="386"/>
      <c r="S72" s="386"/>
      <c r="T72" s="386"/>
      <c r="U72" s="386"/>
      <c r="V72" s="386"/>
      <c r="W72" s="386"/>
      <c r="X72" s="386"/>
      <c r="Y72" s="114"/>
    </row>
    <row r="73" spans="1:25" ht="52.5" hidden="1" customHeight="1">
      <c r="A73" s="110"/>
      <c r="B73" s="123"/>
      <c r="C73" s="124"/>
      <c r="D73" s="128"/>
      <c r="E73" s="129"/>
      <c r="F73" s="386"/>
      <c r="G73" s="386"/>
      <c r="H73" s="386"/>
      <c r="I73" s="386"/>
      <c r="J73" s="386"/>
      <c r="K73" s="386"/>
      <c r="L73" s="386"/>
      <c r="M73" s="386"/>
      <c r="N73" s="386"/>
      <c r="O73" s="386"/>
      <c r="P73" s="386"/>
      <c r="Q73" s="386"/>
      <c r="R73" s="386"/>
      <c r="S73" s="386"/>
      <c r="T73" s="386"/>
      <c r="U73" s="386"/>
      <c r="V73" s="386"/>
      <c r="W73" s="386"/>
      <c r="X73" s="386"/>
      <c r="Y73" s="114"/>
    </row>
    <row r="74" spans="1:25" ht="8.1" hidden="1" customHeight="1">
      <c r="A74" s="110"/>
      <c r="B74" s="123"/>
      <c r="C74" s="124"/>
      <c r="D74" s="128"/>
      <c r="E74" s="129"/>
      <c r="F74" s="387"/>
      <c r="G74" s="387"/>
      <c r="H74" s="387"/>
      <c r="I74" s="387"/>
      <c r="J74" s="387"/>
      <c r="K74" s="387"/>
      <c r="L74" s="387"/>
      <c r="M74" s="387"/>
      <c r="N74" s="387"/>
      <c r="O74" s="387"/>
      <c r="P74" s="387"/>
      <c r="Q74" s="387"/>
      <c r="R74" s="387"/>
      <c r="S74" s="387"/>
      <c r="T74" s="387"/>
      <c r="U74" s="387"/>
      <c r="V74" s="387"/>
      <c r="W74" s="387"/>
      <c r="X74" s="387"/>
      <c r="Y74" s="114"/>
    </row>
    <row r="75" spans="1:25" ht="14.25" hidden="1" customHeight="1">
      <c r="A75" s="110"/>
      <c r="B75" s="123"/>
      <c r="C75" s="124"/>
      <c r="D75" s="128"/>
      <c r="E75" s="388"/>
      <c r="F75" s="388"/>
      <c r="G75" s="388"/>
      <c r="H75" s="388"/>
      <c r="I75" s="388"/>
      <c r="J75" s="388"/>
      <c r="K75" s="388"/>
      <c r="L75" s="388"/>
      <c r="M75" s="388"/>
      <c r="N75" s="388"/>
      <c r="O75" s="388"/>
      <c r="P75" s="388"/>
      <c r="Q75" s="388"/>
      <c r="R75" s="388"/>
      <c r="S75" s="388"/>
      <c r="T75" s="388"/>
      <c r="U75" s="388"/>
      <c r="V75" s="388"/>
      <c r="W75" s="388"/>
      <c r="X75" s="388"/>
      <c r="Y75" s="114"/>
    </row>
    <row r="76" spans="1:25" ht="34.5" hidden="1" customHeight="1">
      <c r="A76" s="110"/>
      <c r="B76" s="123"/>
      <c r="C76" s="124"/>
      <c r="D76" s="128"/>
      <c r="E76" s="389"/>
      <c r="F76" s="389"/>
      <c r="G76" s="389"/>
      <c r="H76" s="389"/>
      <c r="I76" s="389"/>
      <c r="J76" s="389"/>
      <c r="K76" s="389"/>
      <c r="L76" s="389"/>
      <c r="M76" s="389"/>
      <c r="N76" s="389"/>
      <c r="O76" s="389"/>
      <c r="P76" s="389"/>
      <c r="Q76" s="389"/>
      <c r="R76" s="389"/>
      <c r="S76" s="389"/>
      <c r="T76" s="389"/>
      <c r="U76" s="389"/>
      <c r="V76" s="389"/>
      <c r="W76" s="389"/>
      <c r="X76" s="389"/>
      <c r="Y76" s="114"/>
    </row>
    <row r="77" spans="1:25" ht="23.1" hidden="1" customHeight="1">
      <c r="A77" s="110"/>
      <c r="B77" s="123"/>
      <c r="C77" s="124"/>
      <c r="D77" s="128"/>
      <c r="E77" s="389"/>
      <c r="F77" s="389"/>
      <c r="G77" s="389"/>
      <c r="H77" s="389"/>
      <c r="I77" s="389"/>
      <c r="J77" s="389"/>
      <c r="K77" s="389"/>
      <c r="L77" s="389"/>
      <c r="M77" s="389"/>
      <c r="N77" s="389"/>
      <c r="O77" s="389"/>
      <c r="P77" s="389"/>
      <c r="Q77" s="389"/>
      <c r="R77" s="389"/>
      <c r="S77" s="389"/>
      <c r="T77" s="389"/>
      <c r="U77" s="389"/>
      <c r="V77" s="389"/>
      <c r="W77" s="389"/>
      <c r="X77" s="389"/>
      <c r="Y77" s="114"/>
    </row>
    <row r="78" spans="1:25" ht="42.75" hidden="1" customHeight="1">
      <c r="A78" s="110"/>
      <c r="B78" s="123"/>
      <c r="C78" s="124"/>
      <c r="D78" s="128"/>
      <c r="E78" s="389"/>
      <c r="F78" s="389"/>
      <c r="G78" s="389"/>
      <c r="H78" s="389"/>
      <c r="I78" s="389"/>
      <c r="J78" s="389"/>
      <c r="K78" s="389"/>
      <c r="L78" s="389"/>
      <c r="M78" s="389"/>
      <c r="N78" s="389"/>
      <c r="O78" s="389"/>
      <c r="P78" s="389"/>
      <c r="Q78" s="389"/>
      <c r="R78" s="389"/>
      <c r="S78" s="389"/>
      <c r="T78" s="389"/>
      <c r="U78" s="389"/>
      <c r="V78" s="389"/>
      <c r="W78" s="389"/>
      <c r="X78" s="389"/>
      <c r="Y78" s="114"/>
    </row>
    <row r="79" spans="1:25" ht="25.5" hidden="1" customHeight="1">
      <c r="A79" s="110"/>
      <c r="B79" s="123"/>
      <c r="C79" s="124"/>
      <c r="D79" s="128"/>
      <c r="E79" s="385" t="s">
        <v>64</v>
      </c>
      <c r="F79" s="385"/>
      <c r="G79" s="385"/>
      <c r="H79" s="385"/>
      <c r="I79" s="385"/>
      <c r="J79" s="385"/>
      <c r="K79" s="385"/>
      <c r="L79" s="385"/>
      <c r="M79" s="385"/>
      <c r="N79" s="385"/>
      <c r="O79" s="385"/>
      <c r="P79" s="385"/>
      <c r="Q79" s="385"/>
      <c r="R79" s="385"/>
      <c r="S79" s="385"/>
      <c r="T79" s="385"/>
      <c r="U79" s="385"/>
      <c r="V79" s="385"/>
      <c r="W79" s="385"/>
      <c r="X79" s="385"/>
      <c r="Y79" s="114"/>
    </row>
    <row r="80" spans="1:25" ht="15" hidden="1" customHeight="1">
      <c r="A80" s="110"/>
      <c r="B80" s="123"/>
      <c r="C80" s="124"/>
      <c r="D80" s="128"/>
      <c r="E80" s="125"/>
      <c r="F80" s="125"/>
      <c r="G80" s="125"/>
      <c r="H80" s="116"/>
      <c r="I80" s="116"/>
      <c r="J80" s="116"/>
      <c r="K80" s="116"/>
      <c r="L80" s="116"/>
      <c r="M80" s="116"/>
      <c r="N80" s="116"/>
      <c r="O80" s="117"/>
      <c r="P80" s="117"/>
      <c r="Q80" s="117"/>
      <c r="R80" s="117"/>
      <c r="S80" s="117"/>
      <c r="T80" s="117"/>
      <c r="U80" s="125"/>
      <c r="V80" s="125"/>
      <c r="W80" s="125"/>
      <c r="X80" s="125"/>
      <c r="Y80" s="114"/>
    </row>
    <row r="81" spans="1:27" ht="15" hidden="1" customHeight="1">
      <c r="A81" s="110"/>
      <c r="B81" s="123"/>
      <c r="C81" s="124"/>
      <c r="D81" s="128"/>
      <c r="E81" s="130"/>
      <c r="F81" s="383" t="s">
        <v>63</v>
      </c>
      <c r="G81" s="383"/>
      <c r="H81" s="383"/>
      <c r="I81" s="383"/>
      <c r="J81" s="383"/>
      <c r="K81" s="383"/>
      <c r="L81" s="383"/>
      <c r="M81" s="383"/>
      <c r="N81" s="383"/>
      <c r="O81" s="383"/>
      <c r="P81" s="383"/>
      <c r="Q81" s="383"/>
      <c r="R81" s="383"/>
      <c r="S81" s="383"/>
      <c r="T81" s="117"/>
      <c r="U81" s="125"/>
      <c r="V81" s="125"/>
      <c r="W81" s="125"/>
      <c r="X81" s="125"/>
      <c r="Y81" s="114"/>
      <c r="AA81" s="119" t="s">
        <v>61</v>
      </c>
    </row>
    <row r="82" spans="1:27" ht="15" hidden="1" customHeight="1">
      <c r="A82" s="110"/>
      <c r="B82" s="123"/>
      <c r="C82" s="124"/>
      <c r="D82" s="128"/>
      <c r="E82" s="125"/>
      <c r="F82" s="125"/>
      <c r="G82" s="125"/>
      <c r="H82" s="116"/>
      <c r="I82" s="116"/>
      <c r="J82" s="116"/>
      <c r="K82" s="116"/>
      <c r="L82" s="116"/>
      <c r="M82" s="116"/>
      <c r="N82" s="116"/>
      <c r="O82" s="117"/>
      <c r="P82" s="117"/>
      <c r="Q82" s="117"/>
      <c r="R82" s="117"/>
      <c r="S82" s="117"/>
      <c r="T82" s="117"/>
      <c r="U82" s="125"/>
      <c r="V82" s="125"/>
      <c r="W82" s="125"/>
      <c r="X82" s="125"/>
      <c r="Y82" s="114"/>
    </row>
    <row r="83" spans="1:27" ht="15" hidden="1">
      <c r="A83" s="110"/>
      <c r="B83" s="123"/>
      <c r="C83" s="124"/>
      <c r="D83" s="128"/>
      <c r="E83" s="125"/>
      <c r="F83" s="383" t="s">
        <v>62</v>
      </c>
      <c r="G83" s="383"/>
      <c r="H83" s="383"/>
      <c r="I83" s="383"/>
      <c r="J83" s="383"/>
      <c r="K83" s="383"/>
      <c r="L83" s="383"/>
      <c r="M83" s="383"/>
      <c r="N83" s="383"/>
      <c r="O83" s="383"/>
      <c r="P83" s="383"/>
      <c r="Q83" s="383"/>
      <c r="R83" s="383"/>
      <c r="S83" s="383"/>
      <c r="T83" s="383"/>
      <c r="U83" s="383"/>
      <c r="V83" s="383"/>
      <c r="W83" s="383"/>
      <c r="X83" s="383"/>
      <c r="Y83" s="114"/>
    </row>
    <row r="84" spans="1:27" ht="15" hidden="1">
      <c r="A84" s="110"/>
      <c r="B84" s="123"/>
      <c r="C84" s="124"/>
      <c r="D84" s="128"/>
      <c r="E84" s="125"/>
      <c r="F84" s="125"/>
      <c r="G84" s="125"/>
      <c r="H84" s="125"/>
      <c r="I84" s="125"/>
      <c r="J84" s="125"/>
      <c r="K84" s="125"/>
      <c r="L84" s="125"/>
      <c r="M84" s="125"/>
      <c r="N84" s="125"/>
      <c r="O84" s="125"/>
      <c r="P84" s="125"/>
      <c r="Q84" s="125"/>
      <c r="R84" s="125"/>
      <c r="S84" s="125"/>
      <c r="T84" s="125"/>
      <c r="U84" s="125"/>
      <c r="V84" s="125"/>
      <c r="W84" s="125"/>
      <c r="X84" s="125"/>
      <c r="Y84" s="114"/>
    </row>
    <row r="85" spans="1:27" ht="15" hidden="1">
      <c r="A85" s="110"/>
      <c r="B85" s="123"/>
      <c r="C85" s="124"/>
      <c r="D85" s="128"/>
      <c r="E85" s="125"/>
      <c r="F85" s="125"/>
      <c r="G85" s="125"/>
      <c r="H85" s="125"/>
      <c r="I85" s="125"/>
      <c r="J85" s="125"/>
      <c r="K85" s="125"/>
      <c r="L85" s="125"/>
      <c r="M85" s="125"/>
      <c r="N85" s="125"/>
      <c r="O85" s="125"/>
      <c r="P85" s="125"/>
      <c r="Q85" s="125"/>
      <c r="R85" s="125"/>
      <c r="S85" s="125"/>
      <c r="T85" s="125"/>
      <c r="U85" s="125"/>
      <c r="V85" s="125"/>
      <c r="W85" s="125"/>
      <c r="X85" s="125"/>
      <c r="Y85" s="114"/>
    </row>
    <row r="86" spans="1:27" ht="15" hidden="1">
      <c r="A86" s="110"/>
      <c r="B86" s="123"/>
      <c r="C86" s="124"/>
      <c r="D86" s="128"/>
      <c r="E86" s="125"/>
      <c r="F86" s="125"/>
      <c r="G86" s="125"/>
      <c r="H86" s="125"/>
      <c r="I86" s="125"/>
      <c r="J86" s="125"/>
      <c r="K86" s="125"/>
      <c r="L86" s="125"/>
      <c r="M86" s="125"/>
      <c r="N86" s="125"/>
      <c r="O86" s="125"/>
      <c r="P86" s="125"/>
      <c r="Q86" s="125"/>
      <c r="R86" s="125"/>
      <c r="S86" s="125"/>
      <c r="T86" s="125"/>
      <c r="U86" s="125"/>
      <c r="V86" s="125"/>
      <c r="W86" s="125"/>
      <c r="X86" s="125"/>
      <c r="Y86" s="114"/>
    </row>
    <row r="87" spans="1:27" ht="15" hidden="1">
      <c r="A87" s="110"/>
      <c r="B87" s="123"/>
      <c r="C87" s="124"/>
      <c r="D87" s="128"/>
      <c r="E87" s="125"/>
      <c r="F87" s="125"/>
      <c r="G87" s="125"/>
      <c r="H87" s="125"/>
      <c r="I87" s="125"/>
      <c r="J87" s="125"/>
      <c r="K87" s="125"/>
      <c r="L87" s="125"/>
      <c r="M87" s="125"/>
      <c r="N87" s="125"/>
      <c r="O87" s="125"/>
      <c r="P87" s="125"/>
      <c r="Q87" s="125"/>
      <c r="R87" s="125"/>
      <c r="S87" s="125"/>
      <c r="T87" s="125"/>
      <c r="U87" s="125"/>
      <c r="V87" s="125"/>
      <c r="W87" s="125"/>
      <c r="X87" s="125"/>
      <c r="Y87" s="114"/>
    </row>
    <row r="88" spans="1:27" ht="15" hidden="1" customHeight="1">
      <c r="A88" s="110"/>
      <c r="B88" s="123"/>
      <c r="C88" s="124"/>
      <c r="D88" s="128"/>
      <c r="E88" s="125"/>
      <c r="F88" s="125"/>
      <c r="G88" s="125"/>
      <c r="H88" s="125"/>
      <c r="I88" s="125"/>
      <c r="J88" s="125"/>
      <c r="K88" s="125"/>
      <c r="L88" s="125"/>
      <c r="M88" s="125"/>
      <c r="N88" s="125"/>
      <c r="O88" s="125"/>
      <c r="P88" s="125"/>
      <c r="Q88" s="125"/>
      <c r="R88" s="125"/>
      <c r="S88" s="125"/>
      <c r="T88" s="125"/>
      <c r="U88" s="125"/>
      <c r="V88" s="125"/>
      <c r="W88" s="125"/>
      <c r="X88" s="125"/>
      <c r="Y88" s="114"/>
    </row>
    <row r="89" spans="1:27" ht="15" hidden="1" customHeight="1">
      <c r="A89" s="110"/>
      <c r="B89" s="123"/>
      <c r="C89" s="124"/>
      <c r="D89" s="128"/>
      <c r="E89" s="125"/>
      <c r="F89" s="125"/>
      <c r="G89" s="125"/>
      <c r="H89" s="125"/>
      <c r="I89" s="125"/>
      <c r="J89" s="125"/>
      <c r="K89" s="125"/>
      <c r="L89" s="125"/>
      <c r="M89" s="125"/>
      <c r="N89" s="125"/>
      <c r="O89" s="125"/>
      <c r="P89" s="125"/>
      <c r="Q89" s="125"/>
      <c r="R89" s="125"/>
      <c r="S89" s="125"/>
      <c r="T89" s="125"/>
      <c r="U89" s="125"/>
      <c r="V89" s="125"/>
      <c r="W89" s="125"/>
      <c r="X89" s="125"/>
      <c r="Y89" s="114"/>
    </row>
    <row r="90" spans="1:27" ht="15" hidden="1" customHeight="1">
      <c r="A90" s="110"/>
      <c r="B90" s="123"/>
      <c r="C90" s="124"/>
      <c r="D90" s="128"/>
      <c r="E90" s="125"/>
      <c r="F90" s="125"/>
      <c r="G90" s="125"/>
      <c r="H90" s="125"/>
      <c r="I90" s="125"/>
      <c r="J90" s="125"/>
      <c r="K90" s="125"/>
      <c r="L90" s="125"/>
      <c r="M90" s="125"/>
      <c r="N90" s="125"/>
      <c r="O90" s="125"/>
      <c r="P90" s="125"/>
      <c r="Q90" s="125"/>
      <c r="R90" s="125"/>
      <c r="S90" s="125"/>
      <c r="T90" s="125"/>
      <c r="U90" s="125"/>
      <c r="V90" s="125"/>
      <c r="W90" s="125"/>
      <c r="X90" s="125"/>
      <c r="Y90" s="114"/>
    </row>
    <row r="91" spans="1:27" ht="15" hidden="1" customHeight="1">
      <c r="A91" s="110"/>
      <c r="B91" s="123"/>
      <c r="C91" s="124"/>
      <c r="D91" s="128"/>
      <c r="E91" s="125"/>
      <c r="F91" s="125"/>
      <c r="G91" s="125"/>
      <c r="H91" s="125"/>
      <c r="I91" s="125"/>
      <c r="J91" s="125"/>
      <c r="K91" s="125"/>
      <c r="L91" s="125"/>
      <c r="M91" s="125"/>
      <c r="N91" s="125"/>
      <c r="O91" s="125"/>
      <c r="P91" s="125"/>
      <c r="Q91" s="125"/>
      <c r="R91" s="125"/>
      <c r="S91" s="125"/>
      <c r="T91" s="125"/>
      <c r="U91" s="125"/>
      <c r="V91" s="125"/>
      <c r="W91" s="125"/>
      <c r="X91" s="125"/>
      <c r="Y91" s="114"/>
    </row>
    <row r="92" spans="1:27" ht="15" hidden="1" customHeight="1">
      <c r="A92" s="110"/>
      <c r="B92" s="123"/>
      <c r="C92" s="124"/>
      <c r="D92" s="128"/>
      <c r="E92" s="125"/>
      <c r="F92" s="125"/>
      <c r="G92" s="125"/>
      <c r="H92" s="125"/>
      <c r="I92" s="125"/>
      <c r="J92" s="125"/>
      <c r="K92" s="125"/>
      <c r="L92" s="125"/>
      <c r="M92" s="125"/>
      <c r="N92" s="125"/>
      <c r="O92" s="125"/>
      <c r="P92" s="125"/>
      <c r="Q92" s="125"/>
      <c r="R92" s="125"/>
      <c r="S92" s="125"/>
      <c r="T92" s="125"/>
      <c r="U92" s="125"/>
      <c r="V92" s="125"/>
      <c r="W92" s="125"/>
      <c r="X92" s="125"/>
      <c r="Y92" s="114"/>
    </row>
    <row r="93" spans="1:27" ht="11.1" hidden="1" customHeight="1">
      <c r="A93" s="110"/>
      <c r="B93" s="123"/>
      <c r="C93" s="124"/>
      <c r="D93" s="128"/>
      <c r="E93" s="125"/>
      <c r="F93" s="125"/>
      <c r="G93" s="125"/>
      <c r="H93" s="125"/>
      <c r="I93" s="125"/>
      <c r="J93" s="125"/>
      <c r="K93" s="125"/>
      <c r="L93" s="125"/>
      <c r="M93" s="125"/>
      <c r="N93" s="125"/>
      <c r="O93" s="125"/>
      <c r="P93" s="125"/>
      <c r="Q93" s="125"/>
      <c r="R93" s="125"/>
      <c r="S93" s="125"/>
      <c r="T93" s="125"/>
      <c r="U93" s="125"/>
      <c r="V93" s="125"/>
      <c r="W93" s="125"/>
      <c r="X93" s="125"/>
      <c r="Y93" s="114"/>
    </row>
    <row r="94" spans="1:27" ht="15" customHeight="1">
      <c r="A94" s="110"/>
      <c r="B94" s="131"/>
      <c r="C94" s="132"/>
      <c r="D94" s="133"/>
      <c r="E94" s="134"/>
      <c r="F94" s="134"/>
      <c r="G94" s="134"/>
      <c r="H94" s="134"/>
      <c r="I94" s="134"/>
      <c r="J94" s="134"/>
      <c r="K94" s="134"/>
      <c r="L94" s="134"/>
      <c r="M94" s="134"/>
      <c r="N94" s="134"/>
      <c r="O94" s="134"/>
      <c r="P94" s="134"/>
      <c r="Q94" s="134"/>
      <c r="R94" s="134"/>
      <c r="S94" s="134"/>
      <c r="T94" s="134"/>
      <c r="U94" s="134"/>
      <c r="V94" s="134"/>
      <c r="W94" s="134"/>
      <c r="X94" s="134"/>
      <c r="Y94" s="118"/>
    </row>
  </sheetData>
  <sheetProtection password="FA9C" sheet="1" objects="1" scenarios="1" formatColumns="0" formatRows="0"/>
  <dataConsolidate leftLabels="1"/>
  <mergeCells count="30">
    <mergeCell ref="E35:X39"/>
    <mergeCell ref="P23:W23"/>
    <mergeCell ref="F22:M22"/>
    <mergeCell ref="B2:G2"/>
    <mergeCell ref="B3:C3"/>
    <mergeCell ref="B5:Y5"/>
    <mergeCell ref="E7:X19"/>
    <mergeCell ref="F21:M21"/>
    <mergeCell ref="P21:X21"/>
    <mergeCell ref="P22:X22"/>
    <mergeCell ref="E40:X40"/>
    <mergeCell ref="E41:X45"/>
    <mergeCell ref="E46:X57"/>
    <mergeCell ref="F81:S81"/>
    <mergeCell ref="E59:G59"/>
    <mergeCell ref="H59:X59"/>
    <mergeCell ref="E60:G60"/>
    <mergeCell ref="F72:X72"/>
    <mergeCell ref="E58:U58"/>
    <mergeCell ref="E71:T71"/>
    <mergeCell ref="F83:X83"/>
    <mergeCell ref="H61:X61"/>
    <mergeCell ref="E79:X79"/>
    <mergeCell ref="F73:X73"/>
    <mergeCell ref="F74:X74"/>
    <mergeCell ref="E75:X75"/>
    <mergeCell ref="E76:X76"/>
    <mergeCell ref="E77:X77"/>
    <mergeCell ref="E78:X78"/>
    <mergeCell ref="E70:T70"/>
  </mergeCells>
  <hyperlinks>
    <hyperlink ref="E58:U58" location="Инструкция!A1" tooltip="http://sp.eias.ru/index.php?a=add&amp;catid=76" display="Обратиться за помощью в службу технической поддержки"/>
    <hyperlink ref="E70:T70" location="Инструкция!A1" tooltip="http://support.eias.ru/knowledgebase.php?article=28" display="Инструкция по загрузке сопроводительных материалов"/>
    <hyperlink ref="E71:T71" location="Инструкция!A1" tooltip="http://eias.ru/files/shablon/JKH_OPEN_INFO_QUARTER_GVS.pdf" display="Инструкция по работе с отчетной формой"/>
  </hyperlinks>
  <pageMargins left="0.7" right="0.7" top="0.75" bottom="0.75" header="0.3" footer="0.3"/>
  <pageSetup paperSize="9" orientation="portrait" horizontalDpi="180" verticalDpi="180"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sheetPr codeName="modUpdTemplLogger">
    <tabColor indexed="24"/>
  </sheetPr>
  <dimension ref="A1:D9"/>
  <sheetViews>
    <sheetView showGridLines="0" zoomScaleNormal="100" workbookViewId="0"/>
  </sheetViews>
  <sheetFormatPr defaultRowHeight="11.25"/>
  <cols>
    <col min="1" max="1" width="30.7109375" style="6" customWidth="1"/>
    <col min="2" max="2" width="80.7109375" style="6" customWidth="1"/>
    <col min="3" max="3" width="30.7109375" style="6" customWidth="1"/>
    <col min="4" max="16384" width="9.140625" style="5"/>
  </cols>
  <sheetData>
    <row r="1" spans="1:4" ht="24" customHeight="1">
      <c r="A1" s="44" t="s">
        <v>14</v>
      </c>
      <c r="B1" s="44" t="s">
        <v>15</v>
      </c>
      <c r="C1" s="44" t="s">
        <v>16</v>
      </c>
      <c r="D1" s="4"/>
    </row>
    <row r="2" spans="1:4">
      <c r="A2" s="380">
        <v>43742.371261574073</v>
      </c>
      <c r="B2" s="6" t="s">
        <v>350</v>
      </c>
      <c r="C2" s="6" t="s">
        <v>223</v>
      </c>
    </row>
    <row r="3" spans="1:4">
      <c r="A3" s="380">
        <v>43742.37128472222</v>
      </c>
      <c r="B3" s="6" t="s">
        <v>351</v>
      </c>
      <c r="C3" s="6" t="s">
        <v>223</v>
      </c>
    </row>
    <row r="4" spans="1:4">
      <c r="A4" s="380">
        <v>43742.371354166666</v>
      </c>
      <c r="B4" s="6" t="s">
        <v>350</v>
      </c>
      <c r="C4" s="6" t="s">
        <v>223</v>
      </c>
    </row>
    <row r="5" spans="1:4">
      <c r="A5" s="380">
        <v>43742.371365740742</v>
      </c>
      <c r="B5" s="6" t="s">
        <v>351</v>
      </c>
      <c r="C5" s="6" t="s">
        <v>223</v>
      </c>
    </row>
    <row r="6" spans="1:4">
      <c r="A6" s="380">
        <v>43742.371539351851</v>
      </c>
      <c r="B6" s="6" t="s">
        <v>350</v>
      </c>
      <c r="C6" s="6" t="s">
        <v>223</v>
      </c>
    </row>
    <row r="7" spans="1:4">
      <c r="A7" s="380">
        <v>43742.371550925927</v>
      </c>
      <c r="B7" s="6" t="s">
        <v>351</v>
      </c>
      <c r="C7" s="6" t="s">
        <v>223</v>
      </c>
    </row>
    <row r="8" spans="1:4">
      <c r="A8" s="380">
        <v>43742.372627314813</v>
      </c>
      <c r="B8" s="6" t="s">
        <v>350</v>
      </c>
      <c r="C8" s="6" t="s">
        <v>223</v>
      </c>
    </row>
    <row r="9" spans="1:4">
      <c r="A9" s="380">
        <v>43742.37263888889</v>
      </c>
      <c r="B9" s="6" t="s">
        <v>351</v>
      </c>
      <c r="C9" s="6" t="s">
        <v>223</v>
      </c>
    </row>
  </sheetData>
  <sheetProtection password="FA9C" sheet="1" objects="1" scenarios="1" formatColumns="0" formatRows="0" autoFilter="0"/>
  <phoneticPr fontId="5" type="noConversion"/>
  <pageMargins left="0.75" right="0.75" top="1" bottom="1" header="0.5" footer="0.5"/>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sheetPr codeName="List00"/>
  <dimension ref="A1:Q42"/>
  <sheetViews>
    <sheetView showGridLines="0" topLeftCell="D4" zoomScaleNormal="100" workbookViewId="0"/>
  </sheetViews>
  <sheetFormatPr defaultRowHeight="15"/>
  <cols>
    <col min="1" max="1" width="10.7109375" style="12" hidden="1" customWidth="1"/>
    <col min="2" max="2" width="10.7109375" style="11" hidden="1" customWidth="1"/>
    <col min="3" max="3" width="3.7109375" style="89" hidden="1" customWidth="1"/>
    <col min="4" max="4" width="3.7109375" style="90" customWidth="1"/>
    <col min="5" max="5" width="42.7109375" style="90" customWidth="1"/>
    <col min="6" max="6" width="50.7109375" style="13" customWidth="1"/>
    <col min="7" max="7" width="3.7109375" style="102" customWidth="1"/>
    <col min="8" max="8" width="9.140625" style="90"/>
    <col min="9" max="9" width="9.140625" style="25" customWidth="1"/>
    <col min="10" max="10" width="9.140625" style="13"/>
    <col min="11" max="11" width="3.140625" style="13" customWidth="1"/>
    <col min="12" max="16" width="9.140625" style="13"/>
    <col min="17" max="17" width="9.140625" style="237"/>
    <col min="18" max="16384" width="9.140625" style="13"/>
  </cols>
  <sheetData>
    <row r="1" spans="1:17" s="12" customFormat="1" ht="13.5" hidden="1" customHeight="1">
      <c r="A1" s="10"/>
      <c r="B1" s="11"/>
      <c r="F1" s="12">
        <v>26361309</v>
      </c>
      <c r="G1" s="100"/>
      <c r="I1" s="101"/>
      <c r="Q1" s="235"/>
    </row>
    <row r="2" spans="1:17" s="12" customFormat="1" ht="12" hidden="1" customHeight="1">
      <c r="A2" s="10"/>
      <c r="B2" s="11"/>
      <c r="G2" s="100"/>
      <c r="I2" s="101"/>
      <c r="Q2" s="235"/>
    </row>
    <row r="3" spans="1:17" s="90" customFormat="1" hidden="1">
      <c r="A3" s="12"/>
      <c r="B3" s="11"/>
      <c r="C3" s="89"/>
      <c r="G3" s="102"/>
      <c r="I3" s="101"/>
      <c r="Q3" s="236"/>
    </row>
    <row r="4" spans="1:17" s="90" customFormat="1" ht="11.25" customHeight="1">
      <c r="A4" s="12"/>
      <c r="B4" s="11"/>
      <c r="C4" s="89"/>
      <c r="D4" s="91"/>
      <c r="E4" s="91"/>
      <c r="F4" s="103" t="str">
        <f>version</f>
        <v>Версия 1.0.1</v>
      </c>
      <c r="G4" s="102"/>
      <c r="I4" s="101"/>
      <c r="Q4" s="236"/>
    </row>
    <row r="5" spans="1:17" s="90" customFormat="1" ht="39.950000000000003" customHeight="1">
      <c r="A5" s="12"/>
      <c r="B5" s="11"/>
      <c r="C5" s="89"/>
      <c r="D5" s="91"/>
      <c r="E5" s="409" t="s">
        <v>349</v>
      </c>
      <c r="F5" s="409"/>
      <c r="G5" s="104"/>
      <c r="I5" s="101"/>
      <c r="Q5" s="236"/>
    </row>
    <row r="6" spans="1:17" ht="11.25" customHeight="1">
      <c r="D6" s="91"/>
      <c r="E6" s="92"/>
      <c r="F6" s="105"/>
      <c r="G6" s="104"/>
    </row>
    <row r="7" spans="1:17" ht="19.5" customHeight="1">
      <c r="D7" s="91"/>
      <c r="E7" s="92" t="s">
        <v>3</v>
      </c>
      <c r="F7" s="45" t="s">
        <v>327</v>
      </c>
      <c r="G7" s="104"/>
    </row>
    <row r="8" spans="1:17" s="90" customFormat="1" ht="9.9499999999999993" hidden="1" customHeight="1">
      <c r="A8" s="93"/>
      <c r="B8" s="11"/>
      <c r="C8" s="89"/>
      <c r="D8" s="94"/>
      <c r="E8" s="92"/>
      <c r="F8" s="108"/>
      <c r="G8" s="106"/>
      <c r="I8" s="101"/>
      <c r="Q8" s="236"/>
    </row>
    <row r="9" spans="1:17" ht="19.5" hidden="1" customHeight="1">
      <c r="D9" s="91"/>
      <c r="E9" s="152" t="s">
        <v>139</v>
      </c>
      <c r="F9" s="153" t="s">
        <v>47</v>
      </c>
      <c r="G9" s="91"/>
    </row>
    <row r="10" spans="1:17" s="90" customFormat="1" ht="9.9499999999999993" customHeight="1">
      <c r="A10" s="93"/>
      <c r="B10" s="11"/>
      <c r="C10" s="89"/>
      <c r="D10" s="94"/>
      <c r="E10" s="92"/>
      <c r="F10" s="108"/>
      <c r="G10" s="106"/>
      <c r="I10" s="101"/>
      <c r="Q10" s="236"/>
    </row>
    <row r="11" spans="1:17" ht="33.75">
      <c r="D11" s="91"/>
      <c r="E11" s="92" t="s">
        <v>231</v>
      </c>
      <c r="F11" s="381" t="s">
        <v>19</v>
      </c>
      <c r="G11" s="91"/>
    </row>
    <row r="12" spans="1:17" s="90" customFormat="1" ht="9.9499999999999993" customHeight="1">
      <c r="A12" s="93"/>
      <c r="B12" s="11"/>
      <c r="C12" s="89"/>
      <c r="D12" s="94"/>
      <c r="E12" s="92"/>
      <c r="F12" s="108"/>
      <c r="G12" s="106"/>
      <c r="I12" s="101"/>
      <c r="Q12" s="236"/>
    </row>
    <row r="13" spans="1:17" ht="19.5" customHeight="1">
      <c r="A13" s="93"/>
      <c r="D13" s="94"/>
      <c r="E13" s="95" t="s">
        <v>156</v>
      </c>
      <c r="F13" s="261" t="s">
        <v>229</v>
      </c>
      <c r="G13" s="106"/>
    </row>
    <row r="14" spans="1:17" ht="22.5" hidden="1">
      <c r="A14" s="93"/>
      <c r="D14" s="94"/>
      <c r="E14" s="95" t="s">
        <v>120</v>
      </c>
      <c r="F14" s="356" t="s">
        <v>352</v>
      </c>
      <c r="G14" s="106"/>
    </row>
    <row r="15" spans="1:17" s="90" customFormat="1" ht="9.9499999999999993" hidden="1" customHeight="1">
      <c r="A15" s="93"/>
      <c r="B15" s="11"/>
      <c r="C15" s="89"/>
      <c r="D15" s="94"/>
      <c r="E15" s="92"/>
      <c r="F15" s="108"/>
      <c r="G15" s="106"/>
      <c r="I15" s="101"/>
      <c r="Q15" s="236"/>
    </row>
    <row r="16" spans="1:17" ht="33.75" hidden="1" customHeight="1">
      <c r="A16" s="93"/>
      <c r="D16" s="94"/>
      <c r="E16" s="152" t="s">
        <v>157</v>
      </c>
      <c r="F16" s="202"/>
      <c r="G16" s="106"/>
    </row>
    <row r="17" spans="1:17" ht="33.75" hidden="1" customHeight="1">
      <c r="A17" s="93"/>
      <c r="D17" s="94"/>
      <c r="E17" s="152" t="s">
        <v>158</v>
      </c>
      <c r="F17" s="203"/>
      <c r="G17" s="106"/>
    </row>
    <row r="18" spans="1:17" s="90" customFormat="1" ht="3" customHeight="1">
      <c r="A18" s="93"/>
      <c r="B18" s="11"/>
      <c r="C18" s="89"/>
      <c r="D18" s="94"/>
      <c r="E18" s="92"/>
      <c r="F18" s="108"/>
      <c r="G18" s="106"/>
      <c r="I18" s="101"/>
      <c r="Q18" s="236"/>
    </row>
    <row r="19" spans="1:17" s="90" customFormat="1" ht="19.5" customHeight="1">
      <c r="A19" s="93"/>
      <c r="B19" s="11"/>
      <c r="C19" s="89"/>
      <c r="D19" s="94"/>
      <c r="E19" s="92"/>
      <c r="F19" s="108" t="s">
        <v>113</v>
      </c>
      <c r="G19" s="106"/>
      <c r="I19" s="101"/>
      <c r="Q19" s="236"/>
    </row>
    <row r="20" spans="1:17" ht="19.5" customHeight="1">
      <c r="A20" s="93"/>
      <c r="C20" s="252">
        <v>2019</v>
      </c>
      <c r="D20" s="94"/>
      <c r="E20" s="92" t="s">
        <v>115</v>
      </c>
      <c r="F20" s="219">
        <v>2019</v>
      </c>
      <c r="G20" s="106"/>
    </row>
    <row r="21" spans="1:17" ht="19.5" customHeight="1">
      <c r="A21" s="93"/>
      <c r="C21" s="252" t="s">
        <v>59</v>
      </c>
      <c r="D21" s="94"/>
      <c r="E21" s="92" t="s">
        <v>114</v>
      </c>
      <c r="F21" s="219" t="s">
        <v>59</v>
      </c>
      <c r="G21" s="106"/>
    </row>
    <row r="22" spans="1:17" s="90" customFormat="1" ht="9.9499999999999993" customHeight="1">
      <c r="A22" s="93"/>
      <c r="B22" s="11"/>
      <c r="C22" s="89"/>
      <c r="D22" s="94"/>
      <c r="E22" s="92"/>
      <c r="F22" s="108"/>
      <c r="G22" s="106"/>
      <c r="I22" s="101"/>
      <c r="Q22" s="236"/>
    </row>
    <row r="23" spans="1:17" ht="33.75" customHeight="1">
      <c r="D23" s="91"/>
      <c r="E23" s="95" t="s">
        <v>27</v>
      </c>
      <c r="F23" s="381" t="s">
        <v>19</v>
      </c>
      <c r="G23" s="91"/>
    </row>
    <row r="24" spans="1:17" s="90" customFormat="1" ht="3.6" customHeight="1">
      <c r="A24" s="12"/>
      <c r="B24" s="11"/>
      <c r="C24" s="89"/>
      <c r="D24" s="91"/>
      <c r="E24" s="92"/>
      <c r="F24" s="92"/>
      <c r="G24" s="92"/>
      <c r="H24" s="92"/>
      <c r="I24" s="101"/>
      <c r="Q24" s="236"/>
    </row>
    <row r="25" spans="1:17" s="90" customFormat="1" ht="30" customHeight="1">
      <c r="A25" s="12"/>
      <c r="B25" s="11"/>
      <c r="C25" s="96"/>
      <c r="D25" s="94"/>
      <c r="E25" s="97"/>
      <c r="F25" s="108"/>
      <c r="G25" s="107"/>
      <c r="I25" s="101"/>
      <c r="Q25" s="236"/>
    </row>
    <row r="26" spans="1:17">
      <c r="C26" s="96"/>
      <c r="D26" s="94"/>
      <c r="E26" s="98" t="s">
        <v>336</v>
      </c>
      <c r="F26" s="46" t="s">
        <v>372</v>
      </c>
      <c r="G26" s="107"/>
    </row>
    <row r="27" spans="1:17" ht="19.5" hidden="1" customHeight="1">
      <c r="C27" s="96"/>
      <c r="D27" s="94"/>
      <c r="E27" s="98" t="s">
        <v>337</v>
      </c>
      <c r="F27" s="47"/>
      <c r="G27" s="107"/>
    </row>
    <row r="28" spans="1:17">
      <c r="C28" s="96"/>
      <c r="D28" s="94"/>
      <c r="E28" s="97" t="s">
        <v>4</v>
      </c>
      <c r="F28" s="46" t="s">
        <v>373</v>
      </c>
      <c r="G28" s="107"/>
    </row>
    <row r="29" spans="1:17">
      <c r="C29" s="96"/>
      <c r="D29" s="94"/>
      <c r="E29" s="97" t="s">
        <v>5</v>
      </c>
      <c r="F29" s="46" t="s">
        <v>374</v>
      </c>
      <c r="G29" s="107"/>
      <c r="H29" s="14"/>
    </row>
    <row r="30" spans="1:17" ht="19.5" hidden="1" customHeight="1">
      <c r="C30" s="96"/>
      <c r="D30" s="94"/>
      <c r="E30" s="97" t="s">
        <v>116</v>
      </c>
      <c r="F30" s="47"/>
      <c r="G30" s="107"/>
      <c r="H30" s="14"/>
    </row>
    <row r="31" spans="1:17" s="90" customFormat="1" ht="9.75" customHeight="1">
      <c r="A31" s="93"/>
      <c r="B31" s="11"/>
      <c r="C31" s="89"/>
      <c r="D31" s="94"/>
      <c r="E31" s="92"/>
      <c r="F31" s="108"/>
      <c r="G31" s="106"/>
      <c r="I31" s="101"/>
      <c r="Q31" s="236"/>
    </row>
    <row r="32" spans="1:17" ht="19.5" customHeight="1">
      <c r="A32" s="15"/>
      <c r="B32" s="16"/>
      <c r="D32" s="41"/>
      <c r="E32" s="99" t="s">
        <v>101</v>
      </c>
      <c r="F32" s="52" t="s">
        <v>462</v>
      </c>
      <c r="G32" s="106"/>
    </row>
    <row r="33" spans="1:17" ht="19.5" customHeight="1">
      <c r="A33" s="15"/>
      <c r="B33" s="16"/>
      <c r="D33" s="41"/>
      <c r="E33" s="99" t="s">
        <v>108</v>
      </c>
      <c r="F33" s="52" t="s">
        <v>463</v>
      </c>
      <c r="G33" s="106"/>
    </row>
    <row r="34" spans="1:17" s="90" customFormat="1" ht="3" customHeight="1">
      <c r="A34" s="15"/>
      <c r="B34" s="16"/>
      <c r="C34" s="89"/>
      <c r="D34" s="41"/>
      <c r="E34" s="99"/>
      <c r="F34" s="99"/>
      <c r="G34" s="106"/>
      <c r="I34" s="101"/>
      <c r="Q34" s="236"/>
    </row>
    <row r="35" spans="1:17" s="90" customFormat="1" ht="19.5" customHeight="1">
      <c r="A35" s="12"/>
      <c r="B35" s="11"/>
      <c r="C35" s="89"/>
      <c r="E35" s="55"/>
      <c r="F35" s="106" t="s">
        <v>205</v>
      </c>
      <c r="G35" s="102"/>
      <c r="I35" s="101"/>
      <c r="Q35" s="236"/>
    </row>
    <row r="36" spans="1:17" ht="19.5" customHeight="1">
      <c r="E36" s="99" t="s">
        <v>21</v>
      </c>
      <c r="F36" s="52" t="s">
        <v>464</v>
      </c>
    </row>
    <row r="37" spans="1:17" ht="19.5" customHeight="1">
      <c r="E37" s="99" t="s">
        <v>22</v>
      </c>
      <c r="F37" s="52" t="s">
        <v>465</v>
      </c>
    </row>
    <row r="38" spans="1:17" ht="19.5" customHeight="1">
      <c r="E38" s="99" t="s">
        <v>28</v>
      </c>
      <c r="F38" s="52" t="s">
        <v>466</v>
      </c>
    </row>
    <row r="39" spans="1:17" ht="19.5" customHeight="1">
      <c r="E39" s="99" t="s">
        <v>23</v>
      </c>
      <c r="F39" s="52" t="s">
        <v>467</v>
      </c>
    </row>
    <row r="40" spans="1:17" ht="3" customHeight="1">
      <c r="E40" s="99"/>
      <c r="F40" s="41"/>
    </row>
    <row r="41" spans="1:17" ht="30" customHeight="1">
      <c r="E41" s="99"/>
      <c r="F41" s="41"/>
    </row>
    <row r="42" spans="1:17" ht="9.9499999999999993" customHeight="1"/>
  </sheetData>
  <sheetProtection password="FA9C" sheet="1" objects="1" scenarios="1" formatColumns="0" formatRows="0"/>
  <dataConsolidate/>
  <mergeCells count="1">
    <mergeCell ref="E5:F5"/>
  </mergeCells>
  <phoneticPr fontId="8" type="noConversion"/>
  <dataValidations xWindow="529" yWindow="632" count="7">
    <dataValidation type="textLength" operator="lessThanOrEqual" allowBlank="1" showInputMessage="1" showErrorMessage="1" errorTitle="Ошибка" error="Допускается ввод не более 900 символов!" sqref="F27 F36:F39">
      <formula1>900</formula1>
    </dataValidation>
    <dataValidation type="list" allowBlank="1" showInputMessage="1" showErrorMessage="1" errorTitle="Ошибка" error="Выберите значение из списка" prompt="Выберите значение из списка" sqref="F13">
      <formula1>data_type</formula1>
    </dataValidation>
    <dataValidation allowBlank="1" showInputMessage="1" showErrorMessage="1" errorTitle="Ошибка" error="Выберите значение из списка" prompt="Для выбора выполните двойной щелчок левой клавиши мыши по соответствующей ячейке" sqref="F16"/>
    <dataValidation type="whole" allowBlank="1" showInputMessage="1" showErrorMessage="1" errorTitle="Ошибка" error="Допускается ввод чисел от 2 до 99!" prompt="Введите число от 2 до 99" sqref="F17">
      <formula1>2</formula1>
      <formula2>99</formula2>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14"/>
    <dataValidation type="list" allowBlank="1" showInputMessage="1" showErrorMessage="1" errorTitle="Ошибка" error="Выберите значение из списка" prompt="Выберите значение из списка" sqref="F21">
      <formula1>QUARTER</formula1>
    </dataValidation>
    <dataValidation type="list" allowBlank="1" showInputMessage="1" showErrorMessage="1" sqref="F20">
      <formula1>year_list</formula1>
    </dataValidation>
  </dataValidations>
  <pageMargins left="0.75" right="0.75" top="1" bottom="1" header="0.5" footer="0.5"/>
  <pageSetup paperSize="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sheetPr codeName="List09">
    <pageSetUpPr fitToPage="1"/>
  </sheetPr>
  <dimension ref="A1:IV22"/>
  <sheetViews>
    <sheetView showGridLines="0" topLeftCell="C3" zoomScaleNormal="100" workbookViewId="0">
      <selection activeCell="E41" sqref="E41"/>
    </sheetView>
  </sheetViews>
  <sheetFormatPr defaultRowHeight="14.25"/>
  <cols>
    <col min="1" max="1" width="9.140625" style="32" hidden="1" customWidth="1"/>
    <col min="2" max="2" width="9.140625" style="18" hidden="1" customWidth="1"/>
    <col min="3" max="3" width="3.7109375" style="154" customWidth="1"/>
    <col min="4" max="4" width="6.28515625" style="18" customWidth="1"/>
    <col min="5" max="5" width="46.42578125" style="18" customWidth="1"/>
    <col min="6" max="6" width="3.7109375" style="18" customWidth="1"/>
    <col min="7" max="7" width="5.7109375" style="18" customWidth="1"/>
    <col min="8" max="8" width="41.42578125" style="18" bestFit="1" customWidth="1"/>
    <col min="9" max="9" width="3.7109375" style="18" customWidth="1"/>
    <col min="10" max="10" width="5.7109375" style="18" customWidth="1"/>
    <col min="11" max="11" width="32.5703125" style="18" customWidth="1"/>
    <col min="12" max="12" width="14.85546875" style="18" customWidth="1"/>
    <col min="13" max="13" width="13.140625" style="304" hidden="1" customWidth="1"/>
    <col min="14" max="16" width="9.140625" style="304" hidden="1" customWidth="1"/>
    <col min="17" max="17" width="25.7109375" style="305" hidden="1" customWidth="1"/>
    <col min="18" max="18" width="14.42578125" style="304" hidden="1" customWidth="1"/>
    <col min="19" max="22" width="9.140625" style="306"/>
    <col min="23" max="16384" width="9.140625" style="18"/>
  </cols>
  <sheetData>
    <row r="1" spans="1:256" s="295" customFormat="1" ht="16.5" hidden="1" customHeight="1">
      <c r="C1" s="296"/>
      <c r="H1" s="296"/>
      <c r="I1" s="296"/>
      <c r="J1" s="296"/>
      <c r="K1" s="296" t="s">
        <v>151</v>
      </c>
      <c r="L1" s="297" t="s">
        <v>142</v>
      </c>
      <c r="M1" s="298" t="s">
        <v>150</v>
      </c>
      <c r="N1" s="298"/>
      <c r="O1" s="298"/>
      <c r="P1" s="298"/>
      <c r="Q1" s="299"/>
      <c r="R1" s="298"/>
      <c r="S1" s="298"/>
      <c r="T1" s="298"/>
      <c r="U1" s="298"/>
      <c r="V1" s="298"/>
      <c r="W1" s="297"/>
      <c r="X1" s="297"/>
      <c r="Y1" s="297"/>
      <c r="Z1" s="297"/>
      <c r="AA1" s="297"/>
      <c r="AB1" s="297"/>
      <c r="AC1" s="297"/>
      <c r="AD1" s="297"/>
      <c r="AE1" s="297"/>
      <c r="AF1" s="297"/>
      <c r="AG1" s="297"/>
      <c r="AH1" s="297"/>
      <c r="AI1" s="297"/>
      <c r="AJ1" s="297"/>
      <c r="AK1" s="297"/>
      <c r="AL1" s="297"/>
      <c r="AM1" s="297"/>
      <c r="AN1" s="297"/>
      <c r="AO1" s="297"/>
      <c r="AP1" s="297"/>
      <c r="AQ1" s="297"/>
      <c r="AR1" s="297"/>
      <c r="AS1" s="297"/>
      <c r="AT1" s="297"/>
      <c r="AU1" s="297"/>
      <c r="AV1" s="297"/>
      <c r="AW1" s="297"/>
      <c r="AX1" s="297"/>
      <c r="AY1" s="297"/>
      <c r="AZ1" s="297"/>
      <c r="BA1" s="297"/>
      <c r="BB1" s="297"/>
      <c r="BC1" s="297"/>
      <c r="BD1" s="297"/>
      <c r="BE1" s="297"/>
      <c r="BF1" s="297"/>
      <c r="BG1" s="297"/>
      <c r="BH1" s="297"/>
      <c r="BI1" s="297"/>
      <c r="BJ1" s="297"/>
      <c r="BK1" s="297"/>
      <c r="BL1" s="297"/>
      <c r="BM1" s="297"/>
      <c r="BN1" s="297"/>
      <c r="BO1" s="297"/>
      <c r="BP1" s="297"/>
      <c r="BQ1" s="297"/>
      <c r="BR1" s="297"/>
      <c r="BS1" s="297"/>
      <c r="BT1" s="297"/>
      <c r="BU1" s="297"/>
      <c r="BV1" s="297"/>
      <c r="BW1" s="297"/>
      <c r="BX1" s="297"/>
      <c r="BY1" s="297"/>
      <c r="BZ1" s="297"/>
      <c r="CA1" s="297"/>
      <c r="CB1" s="297"/>
      <c r="CC1" s="297"/>
      <c r="CD1" s="297"/>
      <c r="CE1" s="297"/>
      <c r="CF1" s="297"/>
      <c r="CG1" s="297"/>
      <c r="CH1" s="297"/>
      <c r="CI1" s="297"/>
      <c r="CJ1" s="297"/>
      <c r="CK1" s="297"/>
      <c r="CL1" s="297"/>
      <c r="CM1" s="297"/>
      <c r="CN1" s="297"/>
      <c r="CO1" s="297"/>
      <c r="CP1" s="297"/>
      <c r="CQ1" s="297"/>
      <c r="CR1" s="297"/>
      <c r="CS1" s="297"/>
      <c r="CT1" s="297"/>
      <c r="CU1" s="297"/>
      <c r="CV1" s="297"/>
      <c r="CW1" s="297"/>
      <c r="CX1" s="297"/>
      <c r="CY1" s="297"/>
      <c r="CZ1" s="297"/>
      <c r="DA1" s="297"/>
      <c r="DB1" s="297"/>
      <c r="DC1" s="297"/>
      <c r="DD1" s="297"/>
      <c r="DE1" s="297"/>
      <c r="DF1" s="297"/>
      <c r="DG1" s="297"/>
      <c r="DH1" s="297"/>
      <c r="DI1" s="297"/>
      <c r="DJ1" s="297"/>
      <c r="DK1" s="297"/>
      <c r="DL1" s="297"/>
      <c r="DM1" s="297"/>
      <c r="DN1" s="297"/>
      <c r="DO1" s="297"/>
      <c r="DP1" s="297"/>
      <c r="DQ1" s="297"/>
      <c r="DR1" s="297"/>
      <c r="DS1" s="297"/>
      <c r="DT1" s="297"/>
      <c r="DU1" s="297"/>
      <c r="DV1" s="297"/>
      <c r="DW1" s="297"/>
      <c r="DX1" s="297"/>
      <c r="DY1" s="297"/>
      <c r="DZ1" s="297"/>
      <c r="EA1" s="297"/>
      <c r="EB1" s="297"/>
      <c r="EC1" s="297"/>
      <c r="ED1" s="297"/>
      <c r="EE1" s="297"/>
      <c r="EF1" s="297"/>
      <c r="EG1" s="297"/>
      <c r="EH1" s="297"/>
      <c r="EI1" s="297"/>
      <c r="EJ1" s="297"/>
      <c r="EK1" s="297"/>
      <c r="EL1" s="297"/>
      <c r="EM1" s="297"/>
      <c r="EN1" s="297"/>
      <c r="EO1" s="297"/>
      <c r="EP1" s="297"/>
      <c r="EQ1" s="297"/>
      <c r="ER1" s="297"/>
      <c r="ES1" s="297"/>
      <c r="ET1" s="297"/>
      <c r="EU1" s="297"/>
      <c r="EV1" s="297"/>
      <c r="EW1" s="297"/>
      <c r="EX1" s="297"/>
      <c r="EY1" s="297"/>
      <c r="EZ1" s="297"/>
      <c r="FA1" s="297"/>
      <c r="FB1" s="297"/>
      <c r="FC1" s="297"/>
      <c r="FD1" s="297"/>
      <c r="FE1" s="297"/>
      <c r="FF1" s="297"/>
      <c r="FG1" s="297"/>
      <c r="FH1" s="297"/>
      <c r="FI1" s="297"/>
      <c r="FJ1" s="297"/>
      <c r="FK1" s="297"/>
      <c r="FL1" s="297"/>
      <c r="FM1" s="297"/>
      <c r="FN1" s="297"/>
      <c r="FO1" s="297"/>
      <c r="FP1" s="297"/>
      <c r="FQ1" s="297"/>
      <c r="FR1" s="297"/>
      <c r="FS1" s="297"/>
      <c r="FT1" s="297"/>
      <c r="FU1" s="297"/>
      <c r="FV1" s="297"/>
      <c r="FW1" s="297"/>
      <c r="FX1" s="297"/>
      <c r="FY1" s="297"/>
      <c r="FZ1" s="297"/>
      <c r="GA1" s="297"/>
      <c r="GB1" s="297"/>
      <c r="GC1" s="297"/>
      <c r="GD1" s="297"/>
      <c r="GE1" s="297"/>
      <c r="GF1" s="297"/>
      <c r="GG1" s="297"/>
      <c r="GH1" s="297"/>
      <c r="GI1" s="297"/>
      <c r="GJ1" s="297"/>
      <c r="GK1" s="297"/>
      <c r="GL1" s="297"/>
      <c r="GM1" s="297"/>
      <c r="GN1" s="297"/>
      <c r="GO1" s="297"/>
      <c r="GP1" s="297"/>
      <c r="GQ1" s="297"/>
      <c r="GR1" s="297"/>
      <c r="GS1" s="297"/>
      <c r="GT1" s="297"/>
      <c r="GU1" s="297"/>
      <c r="GV1" s="297"/>
      <c r="GW1" s="297"/>
      <c r="GX1" s="297"/>
      <c r="GY1" s="297"/>
      <c r="GZ1" s="297"/>
      <c r="HA1" s="297"/>
      <c r="HB1" s="297"/>
      <c r="HC1" s="297"/>
      <c r="HD1" s="297"/>
      <c r="HE1" s="297"/>
      <c r="HF1" s="297"/>
      <c r="HG1" s="297"/>
      <c r="HH1" s="297"/>
      <c r="HI1" s="297"/>
      <c r="HJ1" s="297"/>
      <c r="HK1" s="297"/>
      <c r="HL1" s="297"/>
      <c r="HM1" s="297"/>
      <c r="HN1" s="297"/>
      <c r="HO1" s="297"/>
      <c r="HP1" s="297"/>
      <c r="HQ1" s="297"/>
      <c r="HR1" s="297"/>
      <c r="HS1" s="297"/>
      <c r="HT1" s="297"/>
      <c r="HU1" s="297"/>
      <c r="HV1" s="297"/>
      <c r="HW1" s="297"/>
      <c r="HX1" s="297"/>
      <c r="HY1" s="297"/>
      <c r="HZ1" s="297"/>
      <c r="IA1" s="297"/>
      <c r="IB1" s="297"/>
      <c r="IC1" s="297"/>
      <c r="ID1" s="297"/>
      <c r="IE1" s="297"/>
      <c r="IF1" s="297"/>
      <c r="IG1" s="297"/>
      <c r="IH1" s="297"/>
      <c r="II1" s="297"/>
      <c r="IJ1" s="297"/>
      <c r="IK1" s="297"/>
      <c r="IL1" s="297"/>
      <c r="IM1" s="297"/>
      <c r="IN1" s="297"/>
      <c r="IO1" s="297"/>
      <c r="IP1" s="297"/>
      <c r="IQ1" s="297"/>
      <c r="IR1" s="297"/>
      <c r="IS1" s="297"/>
      <c r="IT1" s="297"/>
      <c r="IU1" s="297"/>
      <c r="IV1" s="297"/>
    </row>
    <row r="2" spans="1:256" s="303" customFormat="1" ht="16.5" hidden="1" customHeight="1">
      <c r="A2" s="300"/>
      <c r="B2" s="300"/>
      <c r="C2" s="301"/>
      <c r="D2" s="300"/>
      <c r="E2" s="300"/>
      <c r="F2" s="300"/>
      <c r="G2" s="300"/>
      <c r="H2" s="300"/>
      <c r="I2" s="300"/>
      <c r="J2" s="300"/>
      <c r="K2" s="300"/>
      <c r="L2" s="300"/>
      <c r="M2" s="298"/>
      <c r="N2" s="298"/>
      <c r="O2" s="298"/>
      <c r="P2" s="298"/>
      <c r="Q2" s="299"/>
      <c r="R2" s="298"/>
      <c r="S2" s="302"/>
      <c r="T2" s="302"/>
      <c r="U2" s="302"/>
      <c r="V2" s="302"/>
      <c r="W2" s="301"/>
      <c r="X2" s="301"/>
      <c r="Y2" s="301"/>
      <c r="Z2" s="301"/>
      <c r="AA2" s="301"/>
      <c r="AB2" s="301"/>
      <c r="AC2" s="301"/>
      <c r="AD2" s="301"/>
      <c r="AE2" s="301"/>
      <c r="AF2" s="301"/>
      <c r="AG2" s="301"/>
      <c r="AH2" s="301"/>
      <c r="AI2" s="301"/>
      <c r="AJ2" s="301"/>
      <c r="AK2" s="301"/>
      <c r="AL2" s="301"/>
      <c r="AM2" s="301"/>
      <c r="AN2" s="301"/>
      <c r="AO2" s="301"/>
      <c r="AP2" s="301"/>
      <c r="AQ2" s="301"/>
      <c r="AR2" s="301"/>
      <c r="AS2" s="301"/>
      <c r="AT2" s="301"/>
      <c r="AU2" s="301"/>
      <c r="AV2" s="301"/>
      <c r="AW2" s="301"/>
      <c r="AX2" s="301"/>
      <c r="AY2" s="301"/>
      <c r="AZ2" s="301"/>
      <c r="BA2" s="301"/>
      <c r="BB2" s="301"/>
      <c r="BC2" s="301"/>
      <c r="BD2" s="301"/>
      <c r="BE2" s="301"/>
      <c r="BF2" s="301"/>
      <c r="BG2" s="301"/>
      <c r="BH2" s="301"/>
      <c r="BI2" s="301"/>
      <c r="BJ2" s="301"/>
      <c r="BK2" s="301"/>
      <c r="BL2" s="301"/>
      <c r="BM2" s="301"/>
      <c r="BN2" s="301"/>
      <c r="BO2" s="301"/>
      <c r="BP2" s="301"/>
      <c r="BQ2" s="301"/>
      <c r="BR2" s="301"/>
      <c r="BS2" s="301"/>
      <c r="BT2" s="301"/>
      <c r="BU2" s="301"/>
      <c r="BV2" s="301"/>
      <c r="BW2" s="301"/>
      <c r="BX2" s="301"/>
      <c r="BY2" s="301"/>
      <c r="BZ2" s="301"/>
      <c r="CA2" s="301"/>
      <c r="CB2" s="301"/>
      <c r="CC2" s="301"/>
      <c r="CD2" s="301"/>
      <c r="CE2" s="301"/>
      <c r="CF2" s="301"/>
      <c r="CG2" s="301"/>
      <c r="CH2" s="301"/>
      <c r="CI2" s="301"/>
      <c r="CJ2" s="301"/>
      <c r="CK2" s="301"/>
      <c r="CL2" s="301"/>
      <c r="CM2" s="301"/>
      <c r="CN2" s="301"/>
      <c r="CO2" s="301"/>
      <c r="CP2" s="301"/>
      <c r="CQ2" s="301"/>
      <c r="CR2" s="301"/>
      <c r="CS2" s="301"/>
      <c r="CT2" s="301"/>
      <c r="CU2" s="301"/>
      <c r="CV2" s="301"/>
      <c r="CW2" s="301"/>
      <c r="CX2" s="301"/>
      <c r="CY2" s="301"/>
      <c r="CZ2" s="301"/>
      <c r="DA2" s="301"/>
      <c r="DB2" s="301"/>
      <c r="DC2" s="301"/>
      <c r="DD2" s="301"/>
      <c r="DE2" s="301"/>
      <c r="DF2" s="301"/>
      <c r="DG2" s="301"/>
      <c r="DH2" s="301"/>
      <c r="DI2" s="301"/>
      <c r="DJ2" s="301"/>
      <c r="DK2" s="301"/>
      <c r="DL2" s="301"/>
      <c r="DM2" s="301"/>
      <c r="DN2" s="301"/>
      <c r="DO2" s="301"/>
      <c r="DP2" s="301"/>
      <c r="DQ2" s="301"/>
      <c r="DR2" s="301"/>
      <c r="DS2" s="301"/>
      <c r="DT2" s="301"/>
      <c r="DU2" s="301"/>
      <c r="DV2" s="301"/>
      <c r="DW2" s="301"/>
      <c r="DX2" s="301"/>
      <c r="DY2" s="301"/>
      <c r="DZ2" s="301"/>
      <c r="EA2" s="301"/>
      <c r="EB2" s="301"/>
      <c r="EC2" s="301"/>
      <c r="ED2" s="301"/>
      <c r="EE2" s="301"/>
      <c r="EF2" s="301"/>
      <c r="EG2" s="301"/>
      <c r="EH2" s="301"/>
      <c r="EI2" s="301"/>
      <c r="EJ2" s="301"/>
      <c r="EK2" s="301"/>
      <c r="EL2" s="301"/>
      <c r="EM2" s="301"/>
      <c r="EN2" s="301"/>
      <c r="EO2" s="301"/>
      <c r="EP2" s="301"/>
      <c r="EQ2" s="301"/>
      <c r="ER2" s="301"/>
      <c r="ES2" s="301"/>
      <c r="ET2" s="301"/>
    </row>
    <row r="3" spans="1:256" s="155" customFormat="1" ht="3" customHeight="1">
      <c r="A3" s="32"/>
      <c r="B3" s="18"/>
      <c r="C3" s="39"/>
      <c r="D3" s="72"/>
      <c r="E3" s="72"/>
      <c r="F3" s="72"/>
      <c r="G3" s="72"/>
      <c r="H3" s="72"/>
      <c r="I3" s="72"/>
      <c r="J3" s="72"/>
      <c r="K3" s="72"/>
      <c r="L3" s="73"/>
      <c r="M3" s="304"/>
      <c r="N3" s="304"/>
      <c r="O3" s="304"/>
      <c r="P3" s="304"/>
      <c r="Q3" s="305"/>
      <c r="R3" s="304"/>
      <c r="S3" s="306"/>
      <c r="T3" s="306"/>
      <c r="U3" s="306"/>
      <c r="V3" s="306"/>
    </row>
    <row r="4" spans="1:256" s="155" customFormat="1" ht="22.5">
      <c r="A4" s="32"/>
      <c r="B4" s="18"/>
      <c r="C4" s="39"/>
      <c r="D4" s="414" t="s">
        <v>246</v>
      </c>
      <c r="E4" s="415"/>
      <c r="F4" s="415"/>
      <c r="G4" s="415"/>
      <c r="H4" s="416"/>
      <c r="I4" s="307"/>
      <c r="M4" s="304"/>
      <c r="N4" s="304"/>
      <c r="O4" s="304"/>
      <c r="P4" s="304"/>
      <c r="Q4" s="305"/>
      <c r="R4" s="304"/>
      <c r="S4" s="306"/>
      <c r="T4" s="306"/>
      <c r="U4" s="306"/>
      <c r="V4" s="306"/>
    </row>
    <row r="5" spans="1:256" s="155" customFormat="1" ht="3" hidden="1" customHeight="1">
      <c r="A5" s="32"/>
      <c r="B5" s="18"/>
      <c r="C5" s="39"/>
      <c r="D5" s="72"/>
      <c r="E5" s="72"/>
      <c r="F5" s="72"/>
      <c r="G5" s="72"/>
      <c r="H5" s="21"/>
      <c r="I5" s="21"/>
      <c r="J5" s="21"/>
      <c r="K5" s="21"/>
      <c r="L5" s="20"/>
      <c r="M5" s="304"/>
      <c r="N5" s="304"/>
      <c r="O5" s="304"/>
      <c r="P5" s="304"/>
      <c r="Q5" s="305"/>
      <c r="R5" s="304"/>
      <c r="S5" s="306"/>
      <c r="T5" s="306"/>
      <c r="U5" s="306"/>
      <c r="V5" s="306"/>
    </row>
    <row r="6" spans="1:256" s="155" customFormat="1" ht="20.100000000000001" hidden="1" customHeight="1">
      <c r="A6" s="169"/>
      <c r="B6" s="169"/>
      <c r="C6" s="39"/>
      <c r="D6" s="417"/>
      <c r="E6" s="417"/>
      <c r="F6" s="418" t="s">
        <v>18</v>
      </c>
      <c r="G6" s="418"/>
      <c r="H6" s="21"/>
      <c r="I6" s="21"/>
      <c r="J6" s="156"/>
      <c r="K6" s="157"/>
      <c r="L6" s="157"/>
      <c r="M6" s="304"/>
      <c r="N6" s="304"/>
      <c r="O6" s="304"/>
      <c r="P6" s="304"/>
      <c r="Q6" s="305"/>
      <c r="R6" s="304"/>
      <c r="S6" s="306"/>
      <c r="T6" s="306"/>
      <c r="U6" s="306"/>
      <c r="V6" s="306"/>
    </row>
    <row r="7" spans="1:256" ht="3" customHeight="1"/>
    <row r="8" spans="1:256" s="155" customFormat="1">
      <c r="A8" s="32"/>
      <c r="B8" s="18"/>
      <c r="C8" s="39"/>
      <c r="D8" s="419" t="s">
        <v>247</v>
      </c>
      <c r="E8" s="419"/>
      <c r="F8" s="419" t="s">
        <v>140</v>
      </c>
      <c r="G8" s="419"/>
      <c r="H8" s="419"/>
      <c r="I8" s="420" t="s">
        <v>141</v>
      </c>
      <c r="J8" s="420"/>
      <c r="K8" s="420"/>
      <c r="L8" s="420"/>
      <c r="M8" s="304"/>
      <c r="N8" s="304"/>
      <c r="O8" s="304"/>
      <c r="P8" s="304"/>
      <c r="Q8" s="305"/>
      <c r="R8" s="304"/>
      <c r="S8" s="306"/>
      <c r="T8" s="306"/>
      <c r="U8" s="306"/>
      <c r="V8" s="306"/>
    </row>
    <row r="9" spans="1:256" s="155" customFormat="1" ht="20.25" customHeight="1">
      <c r="A9" s="32"/>
      <c r="B9" s="18"/>
      <c r="C9" s="39"/>
      <c r="D9" s="369" t="s">
        <v>25</v>
      </c>
      <c r="E9" s="369" t="s">
        <v>148</v>
      </c>
      <c r="F9" s="410" t="s">
        <v>25</v>
      </c>
      <c r="G9" s="411"/>
      <c r="H9" s="174" t="s">
        <v>148</v>
      </c>
      <c r="I9" s="412" t="s">
        <v>25</v>
      </c>
      <c r="J9" s="412"/>
      <c r="K9" s="174" t="s">
        <v>148</v>
      </c>
      <c r="L9" s="174" t="s">
        <v>142</v>
      </c>
      <c r="M9" s="349"/>
      <c r="N9" s="349"/>
      <c r="O9" s="349"/>
      <c r="P9" s="349"/>
      <c r="Q9" s="350"/>
      <c r="R9" s="349"/>
      <c r="S9" s="306"/>
      <c r="T9" s="306"/>
      <c r="U9" s="306"/>
      <c r="V9" s="306"/>
    </row>
    <row r="10" spans="1:256" ht="12" customHeight="1">
      <c r="C10" s="71"/>
      <c r="D10" s="370" t="s">
        <v>26</v>
      </c>
      <c r="E10" s="370" t="s">
        <v>0</v>
      </c>
      <c r="F10" s="413" t="s">
        <v>1</v>
      </c>
      <c r="G10" s="413"/>
      <c r="H10" s="370" t="s">
        <v>2</v>
      </c>
      <c r="I10" s="413" t="s">
        <v>12</v>
      </c>
      <c r="J10" s="413"/>
      <c r="K10" s="370" t="s">
        <v>13</v>
      </c>
      <c r="L10" s="370" t="s">
        <v>31</v>
      </c>
      <c r="M10" s="349"/>
      <c r="N10" s="349"/>
      <c r="O10" s="349"/>
      <c r="P10" s="349"/>
      <c r="Q10" s="350"/>
      <c r="R10" s="349"/>
      <c r="S10" s="308"/>
      <c r="T10" s="308"/>
      <c r="U10" s="308"/>
      <c r="V10" s="308"/>
    </row>
    <row r="11" spans="1:256" s="155" customFormat="1" hidden="1">
      <c r="A11" s="18"/>
      <c r="B11" s="18"/>
      <c r="C11" s="39"/>
      <c r="D11" s="197">
        <v>0</v>
      </c>
      <c r="E11" s="198"/>
      <c r="F11" s="193" t="s">
        <v>144</v>
      </c>
      <c r="G11" s="193"/>
      <c r="H11" s="199"/>
      <c r="I11" s="195" t="s">
        <v>144</v>
      </c>
      <c r="J11" s="193"/>
      <c r="K11" s="199"/>
      <c r="L11" s="200"/>
      <c r="M11" s="351" t="s">
        <v>248</v>
      </c>
      <c r="N11" s="349"/>
      <c r="O11" s="349"/>
      <c r="P11" s="349" t="s">
        <v>249</v>
      </c>
      <c r="Q11" s="350" t="s">
        <v>250</v>
      </c>
      <c r="R11" s="349" t="s">
        <v>251</v>
      </c>
      <c r="S11" s="306"/>
      <c r="T11" s="306"/>
      <c r="U11" s="306"/>
      <c r="V11" s="306"/>
    </row>
    <row r="12" spans="1:256" s="66" customFormat="1" ht="15.75" hidden="1" customHeight="1">
      <c r="A12" s="36"/>
      <c r="B12" s="179" t="s">
        <v>149</v>
      </c>
      <c r="C12" s="424"/>
      <c r="D12" s="419">
        <v>1</v>
      </c>
      <c r="E12" s="426" t="s">
        <v>588</v>
      </c>
      <c r="F12" s="377" t="s">
        <v>144</v>
      </c>
      <c r="G12" s="372">
        <v>0</v>
      </c>
      <c r="H12" s="314"/>
      <c r="I12" s="175" t="s">
        <v>144</v>
      </c>
      <c r="J12" s="315" t="s">
        <v>253</v>
      </c>
      <c r="K12" s="201"/>
      <c r="L12" s="222"/>
      <c r="M12" s="304">
        <f>mergeValue(H12)</f>
        <v>0</v>
      </c>
      <c r="N12" s="295"/>
      <c r="O12" s="295"/>
      <c r="P12" s="304" t="str">
        <f t="array" ref="P12">IF(ISERROR(MATCH(MID(Q12,1,250),MID(note_ter,1,250),0)),"n","y")</f>
        <v>n</v>
      </c>
      <c r="Q12" s="295" t="s">
        <v>588</v>
      </c>
      <c r="R12" s="304" t="str">
        <f>K12&amp;"("&amp;L12&amp;")"</f>
        <v>()</v>
      </c>
      <c r="S12" s="179"/>
      <c r="T12" s="179"/>
      <c r="U12" s="239"/>
      <c r="V12" s="179"/>
      <c r="W12" s="179"/>
      <c r="X12" s="179"/>
      <c r="Y12" s="119"/>
      <c r="Z12" s="119"/>
      <c r="AA12" s="251"/>
      <c r="AB12" s="251"/>
      <c r="AC12" s="251"/>
      <c r="AD12" s="251"/>
      <c r="AE12" s="251"/>
      <c r="AF12" s="251"/>
      <c r="AG12" s="251"/>
      <c r="AH12" s="251"/>
      <c r="AI12" s="251"/>
      <c r="AJ12" s="251"/>
      <c r="AK12" s="251"/>
      <c r="AL12" s="251"/>
      <c r="AM12" s="251"/>
      <c r="AN12" s="251"/>
      <c r="AO12" s="251"/>
      <c r="AP12" s="251"/>
      <c r="AQ12" s="251"/>
      <c r="AR12" s="251"/>
      <c r="AS12" s="251"/>
      <c r="AT12" s="251"/>
      <c r="AU12" s="251"/>
      <c r="AV12" s="251"/>
      <c r="AW12" s="251"/>
      <c r="AX12" s="251"/>
      <c r="AY12" s="251"/>
      <c r="AZ12" s="251"/>
      <c r="BA12" s="251"/>
      <c r="BB12" s="251"/>
      <c r="BC12" s="251"/>
      <c r="BD12" s="251"/>
      <c r="BE12" s="251"/>
      <c r="BF12" s="251"/>
      <c r="BG12" s="251"/>
      <c r="BH12" s="251"/>
      <c r="BI12" s="251"/>
      <c r="BJ12" s="251"/>
      <c r="BK12" s="251"/>
      <c r="BL12" s="251"/>
      <c r="BM12" s="251"/>
      <c r="BN12" s="251"/>
      <c r="BO12" s="251"/>
      <c r="BP12" s="251"/>
      <c r="BQ12" s="251"/>
      <c r="BR12" s="251"/>
      <c r="BS12" s="251"/>
      <c r="BT12" s="251"/>
      <c r="BU12" s="251"/>
      <c r="BV12" s="119"/>
      <c r="BW12" s="119"/>
      <c r="BX12" s="119"/>
      <c r="BY12" s="119"/>
      <c r="BZ12" s="119"/>
      <c r="CA12" s="119"/>
      <c r="CB12" s="119"/>
      <c r="CC12" s="119"/>
      <c r="CD12" s="119"/>
      <c r="CE12" s="119"/>
    </row>
    <row r="13" spans="1:256" s="66" customFormat="1" ht="15" hidden="1" customHeight="1">
      <c r="A13" s="36"/>
      <c r="B13" s="179" t="s">
        <v>149</v>
      </c>
      <c r="C13" s="424"/>
      <c r="D13" s="419"/>
      <c r="E13" s="427"/>
      <c r="F13" s="429" t="s">
        <v>144</v>
      </c>
      <c r="G13" s="419">
        <v>1</v>
      </c>
      <c r="H13" s="421" t="s">
        <v>585</v>
      </c>
      <c r="I13" s="175" t="s">
        <v>144</v>
      </c>
      <c r="J13" s="315" t="s">
        <v>253</v>
      </c>
      <c r="K13" s="201"/>
      <c r="L13" s="222"/>
      <c r="M13" s="304" t="str">
        <f>mergeValue(H13)</f>
        <v>город Салехард</v>
      </c>
      <c r="N13" s="295"/>
      <c r="O13" s="295"/>
      <c r="P13" s="295"/>
      <c r="Q13" s="295"/>
      <c r="R13" s="304" t="str">
        <f>K13&amp;"("&amp;L13&amp;")"</f>
        <v>()</v>
      </c>
      <c r="S13" s="179"/>
      <c r="T13" s="179"/>
      <c r="U13" s="239"/>
      <c r="V13" s="179"/>
      <c r="W13" s="179"/>
      <c r="X13" s="179"/>
      <c r="Y13" s="119"/>
      <c r="Z13" s="119"/>
      <c r="AA13" s="251"/>
      <c r="AB13" s="251"/>
      <c r="AC13" s="251"/>
      <c r="AD13" s="251"/>
      <c r="AE13" s="251"/>
      <c r="AF13" s="251"/>
      <c r="AG13" s="251"/>
      <c r="AH13" s="251"/>
      <c r="AI13" s="251"/>
      <c r="AJ13" s="251"/>
      <c r="AK13" s="251"/>
      <c r="AL13" s="251"/>
      <c r="AM13" s="251"/>
      <c r="AN13" s="251"/>
      <c r="AO13" s="251"/>
      <c r="AP13" s="251"/>
      <c r="AQ13" s="251"/>
      <c r="AR13" s="251"/>
      <c r="AS13" s="251"/>
      <c r="AT13" s="251"/>
      <c r="AU13" s="251"/>
      <c r="AV13" s="251"/>
      <c r="AW13" s="251"/>
      <c r="AX13" s="251"/>
      <c r="AY13" s="251"/>
      <c r="AZ13" s="251"/>
      <c r="BA13" s="251"/>
      <c r="BB13" s="251"/>
      <c r="BC13" s="251"/>
      <c r="BD13" s="251"/>
      <c r="BE13" s="251"/>
      <c r="BF13" s="251"/>
      <c r="BG13" s="251"/>
      <c r="BH13" s="251"/>
      <c r="BI13" s="251"/>
      <c r="BJ13" s="251"/>
      <c r="BK13" s="251"/>
      <c r="BL13" s="251"/>
      <c r="BM13" s="251"/>
      <c r="BN13" s="251"/>
      <c r="BO13" s="251"/>
      <c r="BP13" s="251"/>
      <c r="BQ13" s="251"/>
      <c r="BR13" s="251"/>
      <c r="BS13" s="251"/>
      <c r="BT13" s="251"/>
      <c r="BU13" s="251"/>
      <c r="BV13" s="119"/>
      <c r="BW13" s="119"/>
      <c r="BX13" s="119"/>
      <c r="BY13" s="119"/>
      <c r="BZ13" s="119"/>
      <c r="CA13" s="119"/>
      <c r="CB13" s="119"/>
      <c r="CC13" s="119"/>
      <c r="CD13" s="119"/>
      <c r="CE13" s="119"/>
    </row>
    <row r="14" spans="1:256" s="66" customFormat="1" ht="45" customHeight="1">
      <c r="A14" s="36"/>
      <c r="B14" s="179" t="s">
        <v>149</v>
      </c>
      <c r="C14" s="424"/>
      <c r="D14" s="419"/>
      <c r="E14" s="427"/>
      <c r="F14" s="430"/>
      <c r="G14" s="419"/>
      <c r="H14" s="422"/>
      <c r="I14" s="382" t="s">
        <v>144</v>
      </c>
      <c r="J14" s="372">
        <v>1</v>
      </c>
      <c r="K14" s="378" t="s">
        <v>585</v>
      </c>
      <c r="L14" s="180" t="s">
        <v>586</v>
      </c>
      <c r="M14" s="304" t="str">
        <f>mergeValue(H14)</f>
        <v>город Салехард</v>
      </c>
      <c r="N14" s="295"/>
      <c r="O14" s="295"/>
      <c r="P14" s="295"/>
      <c r="Q14" s="295"/>
      <c r="R14" s="304" t="str">
        <f>K14&amp;" ("&amp;L14&amp;")"</f>
        <v>город Салехард (71951000)</v>
      </c>
      <c r="S14" s="179"/>
      <c r="T14" s="179"/>
      <c r="U14" s="239"/>
      <c r="V14" s="179"/>
      <c r="W14" s="179"/>
      <c r="X14" s="179"/>
      <c r="Y14" s="119"/>
      <c r="Z14" s="119"/>
      <c r="AA14" s="251"/>
      <c r="AB14" s="251"/>
      <c r="AC14" s="251"/>
      <c r="AD14" s="251"/>
      <c r="AE14" s="251"/>
      <c r="AF14" s="251"/>
      <c r="AG14" s="251"/>
      <c r="AH14" s="251"/>
      <c r="AI14" s="251"/>
      <c r="AJ14" s="251"/>
      <c r="AK14" s="251"/>
      <c r="AL14" s="251"/>
      <c r="AM14" s="251"/>
      <c r="AN14" s="251"/>
      <c r="AO14" s="251"/>
      <c r="AP14" s="251"/>
      <c r="AQ14" s="251"/>
      <c r="AR14" s="251"/>
      <c r="AS14" s="251"/>
      <c r="AT14" s="251"/>
      <c r="AU14" s="251"/>
      <c r="AV14" s="251"/>
      <c r="AW14" s="251"/>
      <c r="AX14" s="251"/>
      <c r="AY14" s="251"/>
      <c r="AZ14" s="251"/>
      <c r="BA14" s="251"/>
      <c r="BB14" s="251"/>
      <c r="BC14" s="251"/>
      <c r="BD14" s="251"/>
      <c r="BE14" s="251"/>
      <c r="BF14" s="251"/>
      <c r="BG14" s="251"/>
      <c r="BH14" s="251"/>
      <c r="BI14" s="251"/>
      <c r="BJ14" s="251"/>
      <c r="BK14" s="251"/>
      <c r="BL14" s="251"/>
      <c r="BM14" s="251"/>
      <c r="BN14" s="251"/>
      <c r="BO14" s="251"/>
      <c r="BP14" s="251"/>
      <c r="BQ14" s="251"/>
      <c r="BR14" s="251"/>
      <c r="BS14" s="251"/>
      <c r="BT14" s="251"/>
      <c r="BU14" s="251"/>
      <c r="BV14" s="119"/>
      <c r="BW14" s="119"/>
      <c r="BX14" s="119"/>
      <c r="BY14" s="119"/>
      <c r="BZ14" s="119"/>
      <c r="CA14" s="119"/>
      <c r="CB14" s="119"/>
      <c r="CC14" s="119"/>
      <c r="CD14" s="119"/>
      <c r="CE14" s="119"/>
    </row>
    <row r="15" spans="1:256" s="66" customFormat="1" ht="0.95" customHeight="1">
      <c r="A15" s="36"/>
      <c r="B15" s="36"/>
      <c r="C15" s="424"/>
      <c r="D15" s="419"/>
      <c r="E15" s="427"/>
      <c r="F15" s="431"/>
      <c r="G15" s="419"/>
      <c r="H15" s="423"/>
      <c r="I15" s="185" t="s">
        <v>144</v>
      </c>
      <c r="J15" s="185"/>
      <c r="K15" s="201" t="s">
        <v>144</v>
      </c>
      <c r="L15" s="222"/>
      <c r="M15" s="295"/>
      <c r="N15" s="295"/>
      <c r="O15" s="295"/>
      <c r="P15" s="295"/>
      <c r="Q15" s="304"/>
      <c r="R15" s="295"/>
      <c r="S15" s="179"/>
      <c r="T15" s="179"/>
      <c r="U15" s="239"/>
      <c r="V15" s="179"/>
      <c r="W15" s="179"/>
      <c r="X15" s="179"/>
      <c r="Y15" s="119"/>
      <c r="Z15" s="119"/>
      <c r="AA15" s="251"/>
      <c r="AB15" s="251"/>
      <c r="AC15" s="251"/>
      <c r="AD15" s="251"/>
      <c r="AE15" s="251"/>
      <c r="AF15" s="251"/>
      <c r="AG15" s="251"/>
      <c r="AH15" s="251"/>
      <c r="AI15" s="251"/>
      <c r="AJ15" s="251"/>
      <c r="AK15" s="251"/>
      <c r="AL15" s="251"/>
      <c r="AM15" s="251"/>
      <c r="AN15" s="251"/>
      <c r="AO15" s="251"/>
      <c r="AP15" s="251"/>
      <c r="AQ15" s="251"/>
      <c r="AR15" s="251"/>
      <c r="AS15" s="251"/>
      <c r="AT15" s="251"/>
      <c r="AU15" s="251"/>
      <c r="AV15" s="251"/>
      <c r="AW15" s="251"/>
      <c r="AX15" s="251"/>
      <c r="AY15" s="251"/>
      <c r="AZ15" s="251"/>
      <c r="BA15" s="251"/>
      <c r="BB15" s="251"/>
      <c r="BC15" s="251"/>
      <c r="BD15" s="251"/>
      <c r="BE15" s="251"/>
      <c r="BF15" s="251"/>
      <c r="BG15" s="251"/>
      <c r="BH15" s="251"/>
      <c r="BI15" s="251"/>
      <c r="BJ15" s="251"/>
      <c r="BK15" s="251"/>
      <c r="BL15" s="251"/>
      <c r="BM15" s="251"/>
      <c r="BN15" s="251"/>
      <c r="BO15" s="251"/>
      <c r="BP15" s="251"/>
      <c r="BQ15" s="251"/>
      <c r="BR15" s="251"/>
      <c r="BS15" s="251"/>
      <c r="BT15" s="251"/>
      <c r="BU15" s="251"/>
      <c r="BV15" s="119"/>
      <c r="BW15" s="119"/>
      <c r="BX15" s="119"/>
      <c r="BY15" s="119"/>
      <c r="BZ15" s="119"/>
      <c r="CA15" s="119"/>
      <c r="CB15" s="119"/>
      <c r="CC15" s="119"/>
      <c r="CD15" s="119"/>
      <c r="CE15" s="119"/>
    </row>
    <row r="16" spans="1:256" s="66" customFormat="1" ht="0.95" customHeight="1">
      <c r="A16" s="36"/>
      <c r="B16" s="36"/>
      <c r="C16" s="425"/>
      <c r="D16" s="419"/>
      <c r="E16" s="428"/>
      <c r="F16" s="175" t="s">
        <v>144</v>
      </c>
      <c r="G16" s="185" t="s">
        <v>144</v>
      </c>
      <c r="H16" s="201" t="s">
        <v>144</v>
      </c>
      <c r="I16" s="185" t="s">
        <v>144</v>
      </c>
      <c r="J16" s="185"/>
      <c r="K16" s="221"/>
      <c r="L16" s="222"/>
      <c r="M16" s="295"/>
      <c r="N16" s="295"/>
      <c r="O16" s="295"/>
      <c r="P16" s="295"/>
      <c r="Q16" s="304"/>
      <c r="R16" s="295"/>
      <c r="S16" s="179"/>
      <c r="T16" s="179"/>
      <c r="U16" s="239"/>
      <c r="V16" s="179"/>
      <c r="W16" s="179"/>
      <c r="X16" s="179"/>
      <c r="Y16" s="119"/>
      <c r="Z16" s="119"/>
      <c r="AA16" s="251"/>
      <c r="AB16" s="251"/>
      <c r="AC16" s="251"/>
      <c r="AD16" s="251"/>
      <c r="AE16" s="251"/>
      <c r="AF16" s="251"/>
      <c r="AG16" s="251"/>
      <c r="AH16" s="251"/>
      <c r="AI16" s="251"/>
      <c r="AJ16" s="251"/>
      <c r="AK16" s="251"/>
      <c r="AL16" s="251"/>
      <c r="AM16" s="251"/>
      <c r="AN16" s="251"/>
      <c r="AO16" s="251"/>
      <c r="AP16" s="251"/>
      <c r="AQ16" s="251"/>
      <c r="AR16" s="251"/>
      <c r="AS16" s="251"/>
      <c r="AT16" s="251"/>
      <c r="AU16" s="251"/>
      <c r="AV16" s="251"/>
      <c r="AW16" s="251"/>
      <c r="AX16" s="251"/>
      <c r="AY16" s="251"/>
      <c r="AZ16" s="251"/>
      <c r="BA16" s="251"/>
      <c r="BB16" s="251"/>
      <c r="BC16" s="251"/>
      <c r="BD16" s="251"/>
      <c r="BE16" s="251"/>
      <c r="BF16" s="251"/>
      <c r="BG16" s="251"/>
      <c r="BH16" s="251"/>
      <c r="BI16" s="251"/>
      <c r="BJ16" s="251"/>
      <c r="BK16" s="251"/>
      <c r="BL16" s="251"/>
      <c r="BM16" s="251"/>
      <c r="BN16" s="251"/>
      <c r="BO16" s="251"/>
      <c r="BP16" s="251"/>
      <c r="BQ16" s="251"/>
      <c r="BR16" s="251"/>
      <c r="BS16" s="251"/>
      <c r="BT16" s="251"/>
      <c r="BU16" s="251"/>
      <c r="BV16" s="119"/>
      <c r="BW16" s="119"/>
      <c r="BX16" s="119"/>
      <c r="BY16" s="119"/>
      <c r="BZ16" s="119"/>
      <c r="CA16" s="119"/>
      <c r="CB16" s="119"/>
      <c r="CC16" s="119"/>
      <c r="CD16" s="119"/>
      <c r="CE16" s="119"/>
    </row>
    <row r="17" spans="1:22" s="155" customFormat="1" hidden="1">
      <c r="A17" s="18"/>
      <c r="B17" s="18" t="s">
        <v>166</v>
      </c>
      <c r="C17" s="39"/>
      <c r="D17" s="175"/>
      <c r="E17" s="181" t="s">
        <v>144</v>
      </c>
      <c r="F17" s="177" t="s">
        <v>144</v>
      </c>
      <c r="G17" s="177"/>
      <c r="H17" s="177"/>
      <c r="I17" s="177" t="s">
        <v>144</v>
      </c>
      <c r="J17" s="177"/>
      <c r="K17" s="177"/>
      <c r="L17" s="178"/>
      <c r="M17" s="351"/>
      <c r="N17" s="349"/>
      <c r="O17" s="349"/>
      <c r="P17" s="349"/>
      <c r="Q17" s="350" t="s">
        <v>252</v>
      </c>
      <c r="R17" s="349"/>
      <c r="S17" s="306"/>
      <c r="T17" s="306"/>
      <c r="U17" s="306"/>
      <c r="V17" s="306"/>
    </row>
    <row r="18" spans="1:22" s="155" customFormat="1" ht="21" customHeight="1">
      <c r="A18" s="32"/>
      <c r="B18" s="18"/>
      <c r="C18" s="154"/>
      <c r="D18" s="309"/>
      <c r="E18" s="309"/>
      <c r="F18" s="309"/>
      <c r="G18" s="309"/>
      <c r="H18" s="309"/>
      <c r="I18" s="309"/>
      <c r="J18" s="309"/>
      <c r="K18" s="309"/>
      <c r="L18" s="309"/>
      <c r="M18" s="349"/>
      <c r="N18" s="349"/>
      <c r="O18" s="349"/>
      <c r="P18" s="349"/>
      <c r="Q18" s="350"/>
      <c r="R18" s="349"/>
      <c r="S18" s="306"/>
      <c r="T18" s="306"/>
      <c r="U18" s="306"/>
      <c r="V18" s="306"/>
    </row>
    <row r="19" spans="1:22" s="155" customFormat="1">
      <c r="A19" s="32"/>
      <c r="B19" s="18"/>
      <c r="C19" s="154"/>
      <c r="D19" s="18"/>
      <c r="E19" s="18"/>
      <c r="F19" s="18"/>
      <c r="G19" s="18"/>
      <c r="H19" s="18"/>
      <c r="I19" s="18"/>
      <c r="J19" s="18"/>
      <c r="K19" s="18"/>
      <c r="L19" s="18"/>
      <c r="M19" s="304"/>
      <c r="N19" s="304"/>
      <c r="O19" s="304"/>
      <c r="P19" s="304"/>
      <c r="Q19" s="305"/>
      <c r="R19" s="304"/>
      <c r="S19" s="306"/>
      <c r="T19" s="306"/>
      <c r="U19" s="306"/>
      <c r="V19" s="306"/>
    </row>
    <row r="20" spans="1:22" s="155" customFormat="1" ht="0.75" customHeight="1">
      <c r="A20" s="32"/>
      <c r="B20" s="18"/>
      <c r="C20" s="154"/>
      <c r="D20" s="18"/>
      <c r="E20" s="18"/>
      <c r="F20" s="18"/>
      <c r="G20" s="18"/>
      <c r="H20" s="18"/>
      <c r="I20" s="18"/>
      <c r="J20" s="18"/>
      <c r="K20" s="18"/>
      <c r="L20" s="18"/>
      <c r="M20" s="304"/>
      <c r="N20" s="304"/>
      <c r="O20" s="304"/>
      <c r="P20" s="304"/>
      <c r="Q20" s="305"/>
      <c r="R20" s="304"/>
      <c r="S20" s="306"/>
      <c r="T20" s="306"/>
      <c r="U20" s="306"/>
      <c r="V20" s="306"/>
    </row>
    <row r="21" spans="1:22" s="159" customFormat="1" ht="10.5">
      <c r="A21" s="158"/>
      <c r="C21" s="160"/>
      <c r="D21" s="170"/>
      <c r="E21" s="170"/>
      <c r="M21" s="304"/>
      <c r="N21" s="304"/>
      <c r="O21" s="304"/>
      <c r="P21" s="304"/>
      <c r="Q21" s="305"/>
      <c r="R21" s="304"/>
      <c r="S21" s="306"/>
      <c r="T21" s="306"/>
      <c r="U21" s="306"/>
      <c r="V21" s="306"/>
    </row>
    <row r="22" spans="1:22" s="159" customFormat="1" ht="10.5">
      <c r="A22" s="158"/>
      <c r="C22" s="160"/>
      <c r="D22" s="170"/>
      <c r="E22" s="170"/>
      <c r="M22" s="304"/>
      <c r="N22" s="304"/>
      <c r="O22" s="304"/>
      <c r="P22" s="304"/>
      <c r="Q22" s="305"/>
      <c r="R22" s="304"/>
      <c r="S22" s="306"/>
      <c r="T22" s="306"/>
      <c r="U22" s="306"/>
      <c r="V22" s="306"/>
    </row>
  </sheetData>
  <sheetProtection password="FA9C" sheet="1" objects="1" scenarios="1" formatColumns="0" formatRows="0"/>
  <mergeCells count="16">
    <mergeCell ref="H13:H15"/>
    <mergeCell ref="C12:C16"/>
    <mergeCell ref="D12:D16"/>
    <mergeCell ref="E12:E16"/>
    <mergeCell ref="F13:F15"/>
    <mergeCell ref="G13:G15"/>
    <mergeCell ref="F9:G9"/>
    <mergeCell ref="I9:J9"/>
    <mergeCell ref="F10:G10"/>
    <mergeCell ref="I10:J10"/>
    <mergeCell ref="D4:H4"/>
    <mergeCell ref="D6:E6"/>
    <mergeCell ref="F6:G6"/>
    <mergeCell ref="D8:E8"/>
    <mergeCell ref="F8:H8"/>
    <mergeCell ref="I8:L8"/>
  </mergeCells>
  <dataValidations count="1">
    <dataValidation type="textLength" operator="lessThanOrEqual" allowBlank="1" showInputMessage="1" showErrorMessage="1" errorTitle="Ошибка" error="Допускается ввод не более 900 символов!" sqref="E12">
      <formula1>900</formula1>
    </dataValidation>
  </dataValidations>
  <printOptions horizontalCentered="1" verticalCentered="1"/>
  <pageMargins left="0" right="0" top="0" bottom="0" header="0" footer="0.78740157480314965"/>
  <pageSetup paperSize="9" fitToHeight="0" orientation="portrait" blackAndWhite="1" r:id="rId1"/>
  <headerFooter alignWithMargins="0"/>
  <drawing r:id="rId2"/>
</worksheet>
</file>

<file path=xl/worksheets/sheet6.xml><?xml version="1.0" encoding="utf-8"?>
<worksheet xmlns="http://schemas.openxmlformats.org/spreadsheetml/2006/main" xmlns:r="http://schemas.openxmlformats.org/officeDocument/2006/relationships">
  <sheetPr codeName="List07"/>
  <dimension ref="A1:AL27"/>
  <sheetViews>
    <sheetView showGridLines="0" topLeftCell="C3" zoomScaleNormal="100" workbookViewId="0">
      <selection activeCell="E22" sqref="E22:E24"/>
    </sheetView>
  </sheetViews>
  <sheetFormatPr defaultRowHeight="15"/>
  <cols>
    <col min="1" max="1" width="6.42578125" style="207" hidden="1" customWidth="1"/>
    <col min="2" max="2" width="2" style="207" hidden="1" customWidth="1"/>
    <col min="3" max="3" width="3.7109375" style="207" customWidth="1"/>
    <col min="4" max="4" width="4.28515625" style="207" customWidth="1"/>
    <col min="5" max="5" width="45" style="207" customWidth="1"/>
    <col min="6" max="6" width="6.42578125" style="207" bestFit="1" customWidth="1"/>
    <col min="7" max="7" width="4.42578125" style="207" customWidth="1"/>
    <col min="8" max="8" width="5.5703125" style="207" customWidth="1"/>
    <col min="9" max="9" width="52.85546875" style="207" customWidth="1"/>
    <col min="10" max="10" width="7" style="207" bestFit="1" customWidth="1"/>
    <col min="11" max="11" width="3.7109375" style="207" bestFit="1" customWidth="1"/>
    <col min="12" max="12" width="6.28515625" style="207" bestFit="1" customWidth="1"/>
    <col min="13" max="13" width="61" style="207" customWidth="1"/>
    <col min="14" max="15" width="9.140625" style="208"/>
    <col min="16" max="16" width="9.140625" style="240"/>
    <col min="17" max="38" width="9.140625" style="208"/>
    <col min="39" max="16384" width="9.140625" style="207"/>
  </cols>
  <sheetData>
    <row r="1" spans="1:38" hidden="1"/>
    <row r="2" spans="1:38" hidden="1"/>
    <row r="3" spans="1:38" ht="10.5" customHeight="1"/>
    <row r="4" spans="1:38" ht="27" customHeight="1">
      <c r="A4" s="209"/>
      <c r="B4" s="209"/>
      <c r="D4" s="434"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E4" s="435"/>
      <c r="F4" s="435"/>
      <c r="G4" s="435"/>
      <c r="H4" s="435"/>
      <c r="I4" s="436"/>
      <c r="J4" s="208"/>
      <c r="K4" s="208"/>
      <c r="L4" s="208"/>
      <c r="M4" s="208"/>
    </row>
    <row r="5" spans="1:38" s="211" customFormat="1" ht="15.75">
      <c r="A5" s="209"/>
      <c r="B5" s="209"/>
      <c r="C5" s="209"/>
      <c r="D5" s="437" t="str">
        <f>IF(org=0,"Не определено",org)</f>
        <v>АО "Салехардэнерго"</v>
      </c>
      <c r="E5" s="438"/>
      <c r="F5" s="438"/>
      <c r="G5" s="438"/>
      <c r="H5" s="438"/>
      <c r="I5" s="439"/>
      <c r="J5" s="210"/>
      <c r="K5" s="210"/>
      <c r="L5" s="210"/>
      <c r="M5" s="210"/>
      <c r="N5" s="210"/>
      <c r="O5" s="210"/>
      <c r="P5" s="241"/>
      <c r="Q5" s="210"/>
      <c r="R5" s="210"/>
      <c r="S5" s="210"/>
      <c r="T5" s="210"/>
      <c r="U5" s="210"/>
      <c r="V5" s="210"/>
      <c r="W5" s="210"/>
      <c r="X5" s="210"/>
      <c r="Y5" s="210"/>
      <c r="Z5" s="210"/>
      <c r="AA5" s="210"/>
      <c r="AB5" s="210"/>
      <c r="AC5" s="210"/>
      <c r="AD5" s="210"/>
      <c r="AE5" s="210"/>
      <c r="AF5" s="210"/>
      <c r="AG5" s="210"/>
      <c r="AH5" s="210"/>
      <c r="AI5" s="210"/>
      <c r="AJ5" s="210"/>
      <c r="AK5" s="210"/>
      <c r="AL5" s="210"/>
    </row>
    <row r="6" spans="1:38" s="212" customFormat="1" ht="3" customHeight="1">
      <c r="A6" s="442"/>
      <c r="B6" s="442"/>
      <c r="C6" s="442"/>
      <c r="D6" s="442"/>
      <c r="E6" s="442"/>
      <c r="F6" s="442"/>
      <c r="G6" s="54"/>
      <c r="H6" s="54"/>
      <c r="I6" s="54"/>
      <c r="J6" s="54"/>
      <c r="K6" s="54"/>
      <c r="N6" s="213"/>
      <c r="O6" s="213"/>
      <c r="P6" s="242"/>
      <c r="Q6" s="213"/>
      <c r="R6" s="213"/>
      <c r="S6" s="213"/>
      <c r="T6" s="213"/>
      <c r="U6" s="213"/>
      <c r="V6" s="213"/>
      <c r="W6" s="213"/>
      <c r="X6" s="213"/>
      <c r="Y6" s="213"/>
      <c r="Z6" s="213"/>
      <c r="AA6" s="213"/>
      <c r="AB6" s="213"/>
      <c r="AC6" s="213"/>
      <c r="AD6" s="213"/>
      <c r="AE6" s="213"/>
      <c r="AF6" s="213"/>
      <c r="AG6" s="213"/>
      <c r="AH6" s="213"/>
      <c r="AI6" s="213"/>
      <c r="AJ6" s="213"/>
      <c r="AK6" s="213"/>
      <c r="AL6" s="213"/>
    </row>
    <row r="7" spans="1:38" ht="3.75" customHeight="1">
      <c r="A7" s="442"/>
      <c r="B7" s="442"/>
      <c r="C7" s="442"/>
      <c r="D7" s="442"/>
      <c r="E7" s="442"/>
      <c r="F7" s="442"/>
    </row>
    <row r="8" spans="1:38" ht="0.2" customHeight="1">
      <c r="B8" s="441"/>
      <c r="C8" s="441"/>
      <c r="D8" s="441"/>
      <c r="E8" s="440"/>
      <c r="F8" s="440"/>
    </row>
    <row r="9" spans="1:38" ht="0.2" customHeight="1">
      <c r="B9" s="441"/>
      <c r="C9" s="441"/>
      <c r="D9" s="441"/>
      <c r="E9" s="440"/>
      <c r="F9" s="440"/>
    </row>
    <row r="10" spans="1:38" ht="0.2" customHeight="1">
      <c r="B10" s="441"/>
      <c r="C10" s="441"/>
      <c r="D10" s="441"/>
      <c r="E10" s="440"/>
      <c r="F10" s="440"/>
    </row>
    <row r="11" spans="1:38" ht="6" hidden="1" customHeight="1">
      <c r="B11" s="441"/>
      <c r="C11" s="441"/>
      <c r="D11" s="441"/>
      <c r="E11" s="440"/>
      <c r="F11" s="440"/>
    </row>
    <row r="12" spans="1:38" ht="20.25" hidden="1" customHeight="1">
      <c r="A12" s="163"/>
      <c r="B12" s="441"/>
      <c r="C12" s="441"/>
      <c r="D12" s="441"/>
      <c r="E12" s="371"/>
      <c r="F12" s="163"/>
      <c r="G12" s="371"/>
      <c r="H12" s="371"/>
      <c r="I12" s="163"/>
      <c r="J12" s="163"/>
      <c r="K12" s="371"/>
    </row>
    <row r="13" spans="1:38" ht="20.25" hidden="1" customHeight="1">
      <c r="B13" s="441"/>
      <c r="C13" s="441"/>
      <c r="D13" s="441"/>
      <c r="E13" s="371"/>
      <c r="F13" s="373"/>
      <c r="G13" s="163"/>
      <c r="H13" s="163"/>
      <c r="I13" s="163"/>
      <c r="J13" s="163"/>
      <c r="K13" s="371"/>
    </row>
    <row r="14" spans="1:38" ht="6" hidden="1" customHeight="1">
      <c r="B14" s="443"/>
      <c r="C14" s="443"/>
      <c r="D14" s="443"/>
      <c r="E14" s="164"/>
      <c r="F14" s="163"/>
      <c r="G14" s="163"/>
      <c r="H14" s="163"/>
      <c r="I14" s="163"/>
      <c r="J14" s="163"/>
      <c r="K14" s="371"/>
    </row>
    <row r="15" spans="1:38" ht="3" customHeight="1"/>
    <row r="16" spans="1:38" ht="0.2" customHeight="1"/>
    <row r="17" spans="1:38" s="211" customFormat="1" ht="0.2" customHeight="1">
      <c r="A17" s="214"/>
      <c r="B17" s="214"/>
      <c r="C17" s="214"/>
      <c r="D17" s="214"/>
      <c r="E17" s="214"/>
      <c r="F17" s="214"/>
      <c r="G17" s="214"/>
      <c r="H17" s="214"/>
      <c r="I17" s="214"/>
      <c r="J17" s="214"/>
      <c r="K17" s="214"/>
      <c r="L17" s="214"/>
      <c r="M17" s="212"/>
      <c r="N17" s="210"/>
      <c r="O17" s="210"/>
      <c r="P17" s="241"/>
      <c r="Q17" s="210"/>
      <c r="R17" s="210"/>
      <c r="S17" s="210"/>
      <c r="T17" s="210"/>
      <c r="U17" s="210"/>
      <c r="V17" s="210"/>
      <c r="W17" s="210"/>
      <c r="X17" s="210"/>
      <c r="Y17" s="210"/>
      <c r="Z17" s="210"/>
      <c r="AA17" s="210"/>
      <c r="AB17" s="210"/>
      <c r="AC17" s="210"/>
      <c r="AD17" s="210"/>
      <c r="AE17" s="210"/>
      <c r="AF17" s="210"/>
      <c r="AG17" s="210"/>
      <c r="AH17" s="210"/>
      <c r="AI17" s="210"/>
      <c r="AJ17" s="210"/>
      <c r="AK17" s="210"/>
      <c r="AL17" s="210"/>
    </row>
    <row r="18" spans="1:38" ht="23.25" customHeight="1">
      <c r="A18" s="432"/>
      <c r="B18" s="163"/>
      <c r="C18" s="163"/>
      <c r="D18" s="433" t="s">
        <v>116</v>
      </c>
      <c r="E18" s="433"/>
      <c r="F18" s="450" t="s">
        <v>202</v>
      </c>
      <c r="G18" s="450"/>
      <c r="H18" s="450"/>
      <c r="I18" s="450"/>
      <c r="J18" s="450" t="s">
        <v>334</v>
      </c>
      <c r="K18" s="450"/>
      <c r="L18" s="450"/>
      <c r="M18" s="450"/>
    </row>
    <row r="19" spans="1:38" ht="23.25" customHeight="1">
      <c r="A19" s="432"/>
      <c r="B19" s="165"/>
      <c r="C19" s="166"/>
      <c r="D19" s="375" t="s">
        <v>25</v>
      </c>
      <c r="E19" s="375" t="s">
        <v>148</v>
      </c>
      <c r="F19" s="375" t="s">
        <v>143</v>
      </c>
      <c r="G19" s="457" t="s">
        <v>25</v>
      </c>
      <c r="H19" s="458"/>
      <c r="I19" s="375" t="s">
        <v>148</v>
      </c>
      <c r="J19" s="375" t="s">
        <v>143</v>
      </c>
      <c r="K19" s="457" t="s">
        <v>25</v>
      </c>
      <c r="L19" s="458"/>
      <c r="M19" s="375" t="s">
        <v>148</v>
      </c>
    </row>
    <row r="20" spans="1:38" s="168" customFormat="1" ht="14.25" customHeight="1">
      <c r="A20" s="74"/>
      <c r="B20" s="74"/>
      <c r="C20" s="74"/>
      <c r="D20" s="183" t="s">
        <v>26</v>
      </c>
      <c r="E20" s="183" t="s">
        <v>0</v>
      </c>
      <c r="F20" s="183" t="s">
        <v>1</v>
      </c>
      <c r="G20" s="455" t="s">
        <v>2</v>
      </c>
      <c r="H20" s="456"/>
      <c r="I20" s="183" t="s">
        <v>12</v>
      </c>
      <c r="J20" s="183" t="s">
        <v>13</v>
      </c>
      <c r="K20" s="455" t="s">
        <v>31</v>
      </c>
      <c r="L20" s="456"/>
      <c r="M20" s="183" t="s">
        <v>32</v>
      </c>
      <c r="N20" s="182"/>
      <c r="O20" s="208"/>
      <c r="P20" s="243"/>
      <c r="Q20" s="182"/>
      <c r="R20" s="182"/>
      <c r="S20" s="182"/>
      <c r="T20" s="182"/>
      <c r="U20" s="182"/>
      <c r="V20" s="182"/>
      <c r="W20" s="182"/>
      <c r="X20" s="182"/>
      <c r="Y20" s="182"/>
      <c r="Z20" s="182"/>
      <c r="AA20" s="182"/>
      <c r="AB20" s="182"/>
      <c r="AC20" s="182"/>
      <c r="AD20" s="182"/>
      <c r="AE20" s="182"/>
      <c r="AF20" s="182"/>
      <c r="AG20" s="182"/>
      <c r="AH20" s="182"/>
      <c r="AI20" s="182"/>
      <c r="AJ20" s="182"/>
      <c r="AK20" s="182"/>
      <c r="AL20" s="182"/>
    </row>
    <row r="21" spans="1:38" hidden="1">
      <c r="A21" s="215"/>
      <c r="B21" s="167"/>
      <c r="C21" s="167"/>
      <c r="D21" s="192"/>
      <c r="E21" s="193"/>
      <c r="F21" s="194"/>
      <c r="G21" s="193"/>
      <c r="H21" s="193"/>
      <c r="I21" s="194"/>
      <c r="J21" s="194"/>
      <c r="K21" s="195"/>
      <c r="L21" s="193"/>
      <c r="M21" s="196"/>
    </row>
    <row r="22" spans="1:38" ht="45" customHeight="1">
      <c r="A22" s="56"/>
      <c r="B22" s="56"/>
      <c r="C22" s="39"/>
      <c r="D22" s="449" t="s">
        <v>26</v>
      </c>
      <c r="E22" s="444" t="s">
        <v>355</v>
      </c>
      <c r="F22" s="447" t="s">
        <v>19</v>
      </c>
      <c r="G22" s="451"/>
      <c r="H22" s="419">
        <v>1</v>
      </c>
      <c r="I22" s="453"/>
      <c r="J22" s="447" t="s">
        <v>19</v>
      </c>
      <c r="K22" s="189" t="s">
        <v>144</v>
      </c>
      <c r="L22" s="374" t="s">
        <v>26</v>
      </c>
      <c r="M22" s="205" t="s">
        <v>144</v>
      </c>
      <c r="X22" s="208">
        <v>4189706</v>
      </c>
      <c r="Y22" s="208" t="s">
        <v>145</v>
      </c>
      <c r="Z22" s="208">
        <v>1705000</v>
      </c>
    </row>
    <row r="23" spans="1:38" ht="15" hidden="1" customHeight="1">
      <c r="A23" s="56"/>
      <c r="B23" s="56"/>
      <c r="C23" s="71"/>
      <c r="D23" s="449"/>
      <c r="E23" s="445"/>
      <c r="F23" s="448"/>
      <c r="G23" s="452"/>
      <c r="H23" s="419"/>
      <c r="I23" s="454"/>
      <c r="J23" s="448"/>
      <c r="K23" s="175" t="s">
        <v>144</v>
      </c>
      <c r="L23" s="185"/>
      <c r="M23" s="204" t="s">
        <v>144</v>
      </c>
    </row>
    <row r="24" spans="1:38" ht="15" hidden="1" customHeight="1">
      <c r="A24" s="56"/>
      <c r="B24" s="56"/>
      <c r="C24" s="71"/>
      <c r="D24" s="449"/>
      <c r="E24" s="446"/>
      <c r="F24" s="448"/>
      <c r="G24" s="175"/>
      <c r="H24" s="185"/>
      <c r="I24" s="181" t="s">
        <v>144</v>
      </c>
      <c r="J24" s="185"/>
      <c r="K24" s="185" t="s">
        <v>144</v>
      </c>
      <c r="L24" s="185"/>
      <c r="M24" s="186"/>
    </row>
    <row r="25" spans="1:38" ht="15" hidden="1" customHeight="1">
      <c r="A25" s="216"/>
      <c r="B25" s="187"/>
      <c r="C25" s="418"/>
      <c r="D25" s="175"/>
      <c r="E25" s="176" t="s">
        <v>144</v>
      </c>
      <c r="F25" s="185"/>
      <c r="G25" s="185"/>
      <c r="H25" s="185"/>
      <c r="I25" s="185"/>
      <c r="J25" s="185"/>
      <c r="K25" s="185" t="s">
        <v>144</v>
      </c>
      <c r="L25" s="185"/>
      <c r="M25" s="186"/>
    </row>
    <row r="26" spans="1:38" ht="15" customHeight="1">
      <c r="C26" s="418"/>
      <c r="D26" s="220"/>
      <c r="E26" s="220"/>
      <c r="F26" s="220"/>
      <c r="G26" s="220"/>
      <c r="H26" s="220"/>
      <c r="I26" s="220"/>
      <c r="J26" s="220"/>
      <c r="K26" s="220" t="s">
        <v>144</v>
      </c>
      <c r="L26" s="220"/>
      <c r="M26" s="220"/>
    </row>
    <row r="27" spans="1:38" ht="37.5" customHeight="1"/>
  </sheetData>
  <sheetProtection password="FA9C" sheet="1" objects="1" scenarios="1" formatColumns="0" formatRows="0"/>
  <dataConsolidate/>
  <mergeCells count="30">
    <mergeCell ref="J22:J23"/>
    <mergeCell ref="J18:M18"/>
    <mergeCell ref="G20:H20"/>
    <mergeCell ref="K20:L20"/>
    <mergeCell ref="K19:L19"/>
    <mergeCell ref="G19:H19"/>
    <mergeCell ref="C25:C26"/>
    <mergeCell ref="B12:D12"/>
    <mergeCell ref="B13:D13"/>
    <mergeCell ref="E22:E24"/>
    <mergeCell ref="F22:F24"/>
    <mergeCell ref="D22:D24"/>
    <mergeCell ref="F18:I18"/>
    <mergeCell ref="G22:G23"/>
    <mergeCell ref="H22:H23"/>
    <mergeCell ref="I22:I23"/>
    <mergeCell ref="A18:A19"/>
    <mergeCell ref="D18:E18"/>
    <mergeCell ref="D4:I4"/>
    <mergeCell ref="D5:I5"/>
    <mergeCell ref="E8:F8"/>
    <mergeCell ref="B9:D9"/>
    <mergeCell ref="A6:F7"/>
    <mergeCell ref="B8:D8"/>
    <mergeCell ref="E9:F9"/>
    <mergeCell ref="B10:D10"/>
    <mergeCell ref="E10:F10"/>
    <mergeCell ref="B14:D14"/>
    <mergeCell ref="E11:F11"/>
    <mergeCell ref="B11:D11"/>
  </mergeCells>
  <dataValidations disablePrompts="1" count="3">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 allowBlank="1" showInputMessage="1" showErrorMessage="1" error="Допускается ввод не более 900 символов!" sqref="M22">
      <formula1>900</formula1>
    </dataValidation>
    <dataValidation type="list" showInputMessage="1" showErrorMessage="1" errorTitle="Ошибка" error="Выберите значение из списка" prompt="Выберите значение из списка" sqref="I22">
      <formula1>DESCRIPTION_TERRITORY</formula1>
    </dataValidation>
  </dataValidations>
  <pageMargins left="0.7" right="0.7" top="0.75" bottom="0.75" header="0.3" footer="0.3"/>
  <pageSetup paperSize="9" orientation="portrait" verticalDpi="1200" r:id="rId1"/>
  <drawing r:id="rId2"/>
</worksheet>
</file>

<file path=xl/worksheets/sheet7.xml><?xml version="1.0" encoding="utf-8"?>
<worksheet xmlns="http://schemas.openxmlformats.org/spreadsheetml/2006/main" xmlns:r="http://schemas.openxmlformats.org/officeDocument/2006/relationships">
  <sheetPr codeName="List02"/>
  <dimension ref="A1:U20"/>
  <sheetViews>
    <sheetView showGridLines="0" topLeftCell="C4" zoomScaleNormal="100" workbookViewId="0"/>
  </sheetViews>
  <sheetFormatPr defaultColWidth="10.5703125" defaultRowHeight="15"/>
  <cols>
    <col min="1" max="1" width="9.140625" style="32" hidden="1" customWidth="1"/>
    <col min="2" max="2" width="9.140625" style="18" hidden="1" customWidth="1"/>
    <col min="3" max="3" width="3.7109375" style="37" customWidth="1"/>
    <col min="4" max="4" width="9.7109375" style="18" customWidth="1"/>
    <col min="5" max="5" width="37.7109375" style="18" customWidth="1"/>
    <col min="6" max="6" width="66.85546875" style="18" customWidth="1"/>
    <col min="7" max="7" width="116" style="18" customWidth="1"/>
    <col min="8" max="8" width="93.42578125" style="179" customWidth="1"/>
    <col min="9" max="17" width="10.5703125" style="18"/>
    <col min="18" max="18" width="10.5703125" style="238"/>
    <col min="19" max="16384" width="10.5703125" style="18"/>
  </cols>
  <sheetData>
    <row r="1" spans="3:21" s="179" customFormat="1" ht="15" hidden="1" customHeight="1">
      <c r="C1" s="226"/>
      <c r="G1" s="179">
        <v>4</v>
      </c>
      <c r="R1" s="239"/>
    </row>
    <row r="2" spans="3:21" s="179" customFormat="1" ht="15" hidden="1" customHeight="1">
      <c r="C2" s="226"/>
      <c r="R2" s="239"/>
    </row>
    <row r="3" spans="3:21" s="179" customFormat="1" ht="15" hidden="1" customHeight="1">
      <c r="C3" s="226"/>
      <c r="R3" s="239"/>
    </row>
    <row r="4" spans="3:21" ht="11.25" customHeight="1">
      <c r="C4" s="71"/>
      <c r="D4" s="72"/>
      <c r="E4" s="72"/>
      <c r="F4" s="72"/>
      <c r="G4" s="72"/>
    </row>
    <row r="5" spans="3:21">
      <c r="C5" s="71"/>
      <c r="D5" s="460" t="s">
        <v>258</v>
      </c>
      <c r="E5" s="460"/>
      <c r="F5" s="460"/>
      <c r="G5" s="460"/>
      <c r="H5" s="228"/>
    </row>
    <row r="6" spans="3:21" ht="15" customHeight="1">
      <c r="C6" s="71"/>
      <c r="D6" s="461" t="str">
        <f>IF(org=0,"Не определено",org)</f>
        <v>АО "Салехардэнерго"</v>
      </c>
      <c r="E6" s="461"/>
      <c r="F6" s="461"/>
      <c r="G6" s="461"/>
      <c r="H6" s="228"/>
    </row>
    <row r="7" spans="3:21" s="368" customFormat="1">
      <c r="D7" s="353"/>
      <c r="E7" s="312"/>
      <c r="F7" s="312"/>
      <c r="G7" s="312"/>
      <c r="U7" s="245"/>
    </row>
    <row r="8" spans="3:21" s="56" customFormat="1">
      <c r="C8" s="119">
        <v>22</v>
      </c>
      <c r="D8" s="462" t="s">
        <v>244</v>
      </c>
      <c r="E8" s="463"/>
      <c r="F8" s="463"/>
      <c r="G8" s="464"/>
      <c r="U8" s="250"/>
    </row>
    <row r="9" spans="3:21" ht="11.25" customHeight="1">
      <c r="D9" s="465" t="s">
        <v>233</v>
      </c>
      <c r="E9" s="465"/>
      <c r="F9" s="465"/>
      <c r="G9" s="466" t="s">
        <v>234</v>
      </c>
    </row>
    <row r="10" spans="3:21" ht="11.25" customHeight="1">
      <c r="D10" s="376" t="s">
        <v>25</v>
      </c>
      <c r="E10" s="330" t="s">
        <v>257</v>
      </c>
      <c r="F10" s="331" t="s">
        <v>223</v>
      </c>
      <c r="G10" s="467"/>
    </row>
    <row r="11" spans="3:21" ht="12" customHeight="1">
      <c r="D11" s="348" t="s">
        <v>26</v>
      </c>
      <c r="E11" s="332">
        <v>2</v>
      </c>
      <c r="F11" s="333">
        <v>3</v>
      </c>
      <c r="G11" s="334">
        <v>4</v>
      </c>
    </row>
    <row r="12" spans="3:21">
      <c r="D12" s="326">
        <v>1</v>
      </c>
      <c r="E12" s="336" t="s">
        <v>259</v>
      </c>
      <c r="F12" s="363" t="str">
        <f>IF(form_up_date="","",form_up_date)</f>
        <v>04.10.2019</v>
      </c>
      <c r="G12" s="365" t="s">
        <v>260</v>
      </c>
    </row>
    <row r="13" spans="3:21" ht="45">
      <c r="D13" s="326" t="s">
        <v>271</v>
      </c>
      <c r="E13" s="336" t="s">
        <v>261</v>
      </c>
      <c r="F13" s="363" t="s">
        <v>590</v>
      </c>
      <c r="G13" s="337" t="s">
        <v>333</v>
      </c>
    </row>
    <row r="14" spans="3:21" ht="22.5">
      <c r="D14" s="326" t="s">
        <v>272</v>
      </c>
      <c r="E14" s="336" t="s">
        <v>262</v>
      </c>
      <c r="F14" s="363" t="s">
        <v>355</v>
      </c>
      <c r="G14" s="365" t="s">
        <v>263</v>
      </c>
    </row>
    <row r="15" spans="3:21" ht="22.5">
      <c r="D15" s="326" t="s">
        <v>273</v>
      </c>
      <c r="E15" s="336" t="s">
        <v>264</v>
      </c>
      <c r="F15" s="364" t="s">
        <v>265</v>
      </c>
      <c r="G15" s="337"/>
    </row>
    <row r="16" spans="3:21">
      <c r="D16" s="335" t="str">
        <f>D15&amp;".1"</f>
        <v>4.1.1</v>
      </c>
      <c r="E16" s="338" t="s">
        <v>3</v>
      </c>
      <c r="F16" s="363" t="str">
        <f>IF(region_name="","",region_name)</f>
        <v>Ямало-Ненецкий автономный округ</v>
      </c>
      <c r="G16" s="365" t="s">
        <v>266</v>
      </c>
    </row>
    <row r="17" spans="4:7" ht="22.5">
      <c r="D17" s="326" t="s">
        <v>274</v>
      </c>
      <c r="E17" s="339" t="s">
        <v>267</v>
      </c>
      <c r="F17" s="363" t="s">
        <v>585</v>
      </c>
      <c r="G17" s="367" t="s">
        <v>268</v>
      </c>
    </row>
    <row r="18" spans="4:7" ht="56.25">
      <c r="D18" s="326" t="s">
        <v>275</v>
      </c>
      <c r="E18" s="340" t="s">
        <v>269</v>
      </c>
      <c r="F18" s="363" t="s">
        <v>591</v>
      </c>
      <c r="G18" s="347" t="s">
        <v>332</v>
      </c>
    </row>
    <row r="19" spans="4:7">
      <c r="D19" s="341"/>
      <c r="E19" s="342"/>
      <c r="F19" s="343"/>
      <c r="G19" s="344"/>
    </row>
    <row r="20" spans="4:7">
      <c r="D20" s="345"/>
      <c r="E20" s="459" t="s">
        <v>270</v>
      </c>
      <c r="F20" s="459"/>
      <c r="G20" s="346"/>
    </row>
  </sheetData>
  <sheetProtection password="FA9C" sheet="1" objects="1" scenarios="1" formatColumns="0" formatRows="0"/>
  <mergeCells count="6">
    <mergeCell ref="E20:F20"/>
    <mergeCell ref="D5:G5"/>
    <mergeCell ref="D6:G6"/>
    <mergeCell ref="D8:G8"/>
    <mergeCell ref="D9:F9"/>
    <mergeCell ref="G9:G10"/>
  </mergeCells>
  <dataValidations count="1">
    <dataValidation type="textLength" operator="lessThanOrEqual" allowBlank="1" showInputMessage="1" showErrorMessage="1" errorTitle="Ошибка" error="Допускается ввод не более 900 символов!" sqref="G19:G20">
      <formula1>900</formula1>
    </dataValidation>
  </dataValidations>
  <pageMargins left="0.7" right="0.7" top="0.75" bottom="0.75" header="0.3" footer="0.3"/>
  <pageSetup paperSize="9" orientation="portrait" horizontalDpi="4294967293" verticalDpi="0" r:id="rId1"/>
  <legacyDrawing r:id="rId2"/>
</worksheet>
</file>

<file path=xl/worksheets/sheet8.xml><?xml version="1.0" encoding="utf-8"?>
<worksheet xmlns="http://schemas.openxmlformats.org/spreadsheetml/2006/main" xmlns:r="http://schemas.openxmlformats.org/officeDocument/2006/relationships">
  <sheetPr codeName="List01">
    <pageSetUpPr fitToPage="1"/>
  </sheetPr>
  <dimension ref="A1:R18"/>
  <sheetViews>
    <sheetView showGridLines="0" tabSelected="1" topLeftCell="C4" zoomScaleNormal="100" workbookViewId="0">
      <selection activeCell="F15" sqref="F15"/>
    </sheetView>
  </sheetViews>
  <sheetFormatPr defaultColWidth="10.5703125" defaultRowHeight="15"/>
  <cols>
    <col min="1" max="1" width="9.140625" style="32" hidden="1" customWidth="1"/>
    <col min="2" max="2" width="9.140625" style="18" hidden="1" customWidth="1"/>
    <col min="3" max="3" width="4.7109375" style="37" customWidth="1"/>
    <col min="4" max="4" width="6.28515625" style="18" customWidth="1"/>
    <col min="5" max="5" width="36.7109375" style="18" customWidth="1"/>
    <col min="6" max="6" width="9.5703125" style="18" customWidth="1"/>
    <col min="7" max="7" width="40.7109375" style="18" customWidth="1"/>
    <col min="8" max="8" width="93.42578125" style="179" customWidth="1"/>
    <col min="9" max="17" width="10.5703125" style="18"/>
    <col min="18" max="18" width="10.5703125" style="238"/>
    <col min="19" max="16384" width="10.5703125" style="18"/>
  </cols>
  <sheetData>
    <row r="1" spans="1:18" s="179" customFormat="1" ht="15" hidden="1" customHeight="1">
      <c r="C1" s="226"/>
      <c r="G1" s="179">
        <v>4</v>
      </c>
      <c r="R1" s="239"/>
    </row>
    <row r="2" spans="1:18" ht="67.5" hidden="1">
      <c r="D2" s="326"/>
      <c r="E2" s="361"/>
      <c r="F2" s="328" t="s">
        <v>74</v>
      </c>
      <c r="G2" s="327"/>
      <c r="H2" s="319" t="s">
        <v>346</v>
      </c>
    </row>
    <row r="3" spans="1:18" s="179" customFormat="1" ht="15" hidden="1" customHeight="1">
      <c r="C3" s="226"/>
      <c r="R3" s="239"/>
    </row>
    <row r="4" spans="1:18" ht="11.25" customHeight="1">
      <c r="C4" s="71"/>
      <c r="D4" s="72"/>
      <c r="E4" s="72"/>
      <c r="F4" s="72"/>
      <c r="G4" s="72"/>
    </row>
    <row r="5" spans="1:18" ht="36.75" customHeight="1">
      <c r="C5" s="71"/>
      <c r="D5" s="460"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E5" s="460"/>
      <c r="F5" s="460"/>
      <c r="G5" s="460"/>
      <c r="H5" s="228"/>
    </row>
    <row r="6" spans="1:18" ht="15" customHeight="1">
      <c r="C6" s="71"/>
      <c r="D6" s="461" t="str">
        <f>IF(org=0,"Не определено",org)</f>
        <v>АО "Салехардэнерго"</v>
      </c>
      <c r="E6" s="461"/>
      <c r="F6" s="461"/>
      <c r="G6" s="461"/>
      <c r="H6" s="228"/>
    </row>
    <row r="7" spans="1:18" ht="11.25" customHeight="1">
      <c r="C7" s="71"/>
      <c r="D7" s="72"/>
      <c r="E7" s="72"/>
      <c r="F7" s="72"/>
      <c r="G7" s="228">
        <v>22</v>
      </c>
    </row>
    <row r="8" spans="1:18" ht="101.25">
      <c r="C8" s="71"/>
      <c r="D8" s="419" t="s">
        <v>25</v>
      </c>
      <c r="E8" s="469" t="s">
        <v>257</v>
      </c>
      <c r="F8" s="469" t="s">
        <v>159</v>
      </c>
      <c r="G8" s="321" t="s">
        <v>589</v>
      </c>
      <c r="H8" s="468" t="s">
        <v>234</v>
      </c>
    </row>
    <row r="9" spans="1:18" ht="21" customHeight="1">
      <c r="C9" s="71"/>
      <c r="D9" s="419"/>
      <c r="E9" s="469"/>
      <c r="F9" s="469"/>
      <c r="G9" s="322" t="s">
        <v>223</v>
      </c>
      <c r="H9" s="465"/>
    </row>
    <row r="10" spans="1:18" ht="11.25" hidden="1" customHeight="1">
      <c r="C10" s="71"/>
      <c r="D10" s="74" t="s">
        <v>26</v>
      </c>
      <c r="E10" s="74" t="s">
        <v>0</v>
      </c>
      <c r="F10" s="74" t="s">
        <v>1</v>
      </c>
      <c r="G10" s="227" t="str">
        <f>G1&amp;".1"</f>
        <v>4.1</v>
      </c>
      <c r="H10" s="319"/>
    </row>
    <row r="11" spans="1:18" ht="22.5">
      <c r="A11" s="18"/>
      <c r="C11" s="39"/>
      <c r="D11" s="173">
        <v>1</v>
      </c>
      <c r="E11" s="224" t="s">
        <v>160</v>
      </c>
      <c r="F11" s="173" t="s">
        <v>255</v>
      </c>
      <c r="G11" s="323">
        <v>0</v>
      </c>
      <c r="H11" s="319" t="s">
        <v>341</v>
      </c>
    </row>
    <row r="12" spans="1:18" ht="22.5">
      <c r="A12" s="18"/>
      <c r="C12" s="39"/>
      <c r="D12" s="173">
        <v>2</v>
      </c>
      <c r="E12" s="225" t="s">
        <v>161</v>
      </c>
      <c r="F12" s="258" t="s">
        <v>255</v>
      </c>
      <c r="G12" s="323">
        <v>0</v>
      </c>
      <c r="H12" s="319" t="s">
        <v>342</v>
      </c>
    </row>
    <row r="13" spans="1:18" ht="22.5">
      <c r="A13" s="18"/>
      <c r="C13" s="39"/>
      <c r="D13" s="173">
        <v>3</v>
      </c>
      <c r="E13" s="225" t="s">
        <v>171</v>
      </c>
      <c r="F13" s="258" t="s">
        <v>255</v>
      </c>
      <c r="G13" s="323">
        <v>0</v>
      </c>
      <c r="H13" s="319" t="s">
        <v>343</v>
      </c>
    </row>
    <row r="14" spans="1:18" ht="45">
      <c r="A14" s="18"/>
      <c r="C14" s="39"/>
      <c r="D14" s="258">
        <v>4</v>
      </c>
      <c r="E14" s="260" t="s">
        <v>254</v>
      </c>
      <c r="F14" s="258" t="s">
        <v>265</v>
      </c>
      <c r="G14" s="357" t="s">
        <v>593</v>
      </c>
      <c r="H14" s="319" t="s">
        <v>344</v>
      </c>
    </row>
    <row r="15" spans="1:18" ht="90">
      <c r="A15" s="18"/>
      <c r="C15" s="39"/>
      <c r="D15" s="258">
        <v>5</v>
      </c>
      <c r="E15" s="260" t="s">
        <v>340</v>
      </c>
      <c r="F15" s="258" t="s">
        <v>74</v>
      </c>
      <c r="G15" s="324">
        <f>SUM(G16:G18)</f>
        <v>48.25</v>
      </c>
      <c r="H15" s="319" t="s">
        <v>345</v>
      </c>
    </row>
    <row r="16" spans="1:18" ht="15" hidden="1" customHeight="1">
      <c r="D16" s="72" t="s">
        <v>256</v>
      </c>
      <c r="E16" s="223"/>
      <c r="F16" s="72"/>
      <c r="G16" s="72"/>
    </row>
    <row r="17" spans="1:18" ht="67.5">
      <c r="C17" s="154"/>
      <c r="D17" s="326" t="s">
        <v>283</v>
      </c>
      <c r="E17" s="360" t="s">
        <v>592</v>
      </c>
      <c r="F17" s="358" t="s">
        <v>74</v>
      </c>
      <c r="G17" s="327">
        <v>48.25</v>
      </c>
      <c r="H17" s="319" t="s">
        <v>346</v>
      </c>
    </row>
    <row r="18" spans="1:18" ht="11.25">
      <c r="A18" s="18"/>
      <c r="C18" s="18"/>
      <c r="D18" s="277"/>
      <c r="E18" s="181" t="s">
        <v>347</v>
      </c>
      <c r="F18" s="320"/>
      <c r="G18" s="320"/>
      <c r="H18" s="325"/>
      <c r="R18" s="18"/>
    </row>
  </sheetData>
  <sheetProtection password="FA9C" sheet="1" objects="1" scenarios="1" formatColumns="0" formatRows="0"/>
  <mergeCells count="6">
    <mergeCell ref="H8:H9"/>
    <mergeCell ref="D5:G5"/>
    <mergeCell ref="D6:G6"/>
    <mergeCell ref="D8:D9"/>
    <mergeCell ref="E8:E9"/>
    <mergeCell ref="F8:F9"/>
  </mergeCells>
  <dataValidations count="6">
    <dataValidation type="textLength" operator="lessThanOrEqual" allowBlank="1" showInputMessage="1" showErrorMessage="1" errorTitle="Ошибка" error="Допускается ввод не более 900 символов!" sqref="G14">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1 E8"/>
    <dataValidation type="whole" allowBlank="1" showErrorMessage="1" errorTitle="Ошибка" error="Допускается ввод только неотрицательных целых чисел!" sqref="G11:G13">
      <formula1>0</formula1>
      <formula2>9.99999999999999E+23</formula2>
    </dataValidation>
    <dataValidation type="decimal" allowBlank="1" showErrorMessage="1" errorTitle="Ошибка" error="Допускается ввод только неотрицательных чисел!" sqref="G2 G17">
      <formula1>0</formula1>
      <formula2>9.99999999999999E+23</formula2>
    </dataValidation>
    <dataValidation type="textLength" operator="lessThanOrEqual" allowBlank="1" showInputMessage="1" showErrorMessage="1" errorTitle="Ошибка" error="Допускается ввод не более 900 символов!" sqref="E17">
      <formula1>900</formula1>
    </dataValidation>
    <dataValidation type="textLength" operator="lessThanOrEqual" allowBlank="1" showInputMessage="1" showErrorMessage="1" errorTitle="Ошибка" error="Допускается ввод не более 900 символов!" sqref="E2">
      <formula1>900</formula1>
    </dataValidation>
  </dataValidations>
  <printOptions horizontalCentered="1" verticalCentered="1"/>
  <pageMargins left="0" right="0" top="0" bottom="0" header="0" footer="0.78740157480314965"/>
  <pageSetup paperSize="9" scale="93" fitToHeight="0" orientation="portrait" blackAndWhite="1"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sheetPr codeName="List04">
    <pageSetUpPr fitToPage="1"/>
  </sheetPr>
  <dimension ref="A1:U16"/>
  <sheetViews>
    <sheetView showGridLines="0" topLeftCell="C6" zoomScaleNormal="100" workbookViewId="0"/>
  </sheetViews>
  <sheetFormatPr defaultRowHeight="15"/>
  <cols>
    <col min="1" max="2" width="9.140625" style="7" hidden="1" customWidth="1"/>
    <col min="3" max="3" width="3.7109375" style="42" customWidth="1"/>
    <col min="4" max="4" width="6.28515625" style="7" customWidth="1"/>
    <col min="5" max="5" width="73.7109375" style="7" customWidth="1"/>
    <col min="6" max="20" width="9.140625" style="7"/>
    <col min="21" max="21" width="9.140625" style="248"/>
    <col min="22" max="16384" width="9.140625" style="7"/>
  </cols>
  <sheetData>
    <row r="1" spans="3:21" s="78" customFormat="1" hidden="1">
      <c r="C1" s="77"/>
      <c r="U1" s="247"/>
    </row>
    <row r="2" spans="3:21" s="78" customFormat="1" hidden="1">
      <c r="C2" s="77"/>
      <c r="U2" s="247"/>
    </row>
    <row r="3" spans="3:21" s="78" customFormat="1" hidden="1">
      <c r="C3" s="77"/>
      <c r="U3" s="247"/>
    </row>
    <row r="4" spans="3:21" s="78" customFormat="1" hidden="1">
      <c r="C4" s="77"/>
      <c r="U4" s="247"/>
    </row>
    <row r="5" spans="3:21" s="78" customFormat="1" hidden="1">
      <c r="C5" s="77"/>
      <c r="U5" s="247"/>
    </row>
    <row r="6" spans="3:21" s="78" customFormat="1" ht="10.5" customHeight="1">
      <c r="C6" s="79"/>
      <c r="D6" s="80"/>
      <c r="E6" s="80"/>
      <c r="U6" s="247"/>
    </row>
    <row r="7" spans="3:21" s="78" customFormat="1" ht="20.100000000000001" customHeight="1">
      <c r="C7" s="79"/>
      <c r="D7" s="470" t="s">
        <v>162</v>
      </c>
      <c r="E7" s="470"/>
      <c r="U7" s="247"/>
    </row>
    <row r="8" spans="3:21" s="78" customFormat="1" ht="15" customHeight="1">
      <c r="C8" s="79"/>
      <c r="D8" s="471" t="str">
        <f>IF(org=0,"Не определено",org)</f>
        <v>АО "Салехардэнерго"</v>
      </c>
      <c r="E8" s="471"/>
      <c r="U8" s="247"/>
    </row>
    <row r="9" spans="3:21" s="78" customFormat="1" ht="6.95" customHeight="1">
      <c r="C9" s="79"/>
      <c r="D9" s="80"/>
      <c r="E9" s="80"/>
      <c r="U9" s="247"/>
    </row>
    <row r="10" spans="3:21" s="78" customFormat="1" ht="22.5" customHeight="1">
      <c r="C10" s="79"/>
      <c r="D10" s="49" t="s">
        <v>25</v>
      </c>
      <c r="E10" s="48" t="s">
        <v>121</v>
      </c>
      <c r="U10" s="247"/>
    </row>
    <row r="11" spans="3:21" s="78" customFormat="1" ht="11.25" customHeight="1">
      <c r="C11" s="79"/>
      <c r="D11" s="74" t="s">
        <v>26</v>
      </c>
      <c r="E11" s="74" t="s">
        <v>0</v>
      </c>
      <c r="U11" s="247"/>
    </row>
    <row r="12" spans="3:21" s="78" customFormat="1" ht="15" hidden="1" customHeight="1">
      <c r="C12" s="79"/>
      <c r="D12" s="81">
        <v>0</v>
      </c>
      <c r="E12" s="50"/>
      <c r="U12" s="247"/>
    </row>
    <row r="13" spans="3:21" s="78" customFormat="1" ht="14.1" customHeight="1">
      <c r="C13" s="82"/>
      <c r="D13" s="81">
        <v>1</v>
      </c>
      <c r="E13" s="51"/>
      <c r="U13" s="247"/>
    </row>
    <row r="14" spans="3:21" s="78" customFormat="1" ht="15" customHeight="1">
      <c r="C14" s="79"/>
      <c r="D14" s="87"/>
      <c r="E14" s="88" t="s">
        <v>172</v>
      </c>
      <c r="U14" s="247"/>
    </row>
    <row r="15" spans="3:21" s="78" customFormat="1" ht="11.25" customHeight="1">
      <c r="C15" s="77"/>
      <c r="U15" s="247"/>
    </row>
    <row r="16" spans="3:21" s="78" customFormat="1">
      <c r="C16" s="77"/>
      <c r="D16" s="151"/>
      <c r="E16" s="83"/>
      <c r="F16" s="83"/>
      <c r="G16" s="84"/>
      <c r="H16" s="84"/>
      <c r="I16" s="84"/>
      <c r="U16" s="247"/>
    </row>
  </sheetData>
  <sheetProtection password="FA9C" sheet="1" objects="1" scenarios="1" formatColumns="0" formatRows="0"/>
  <mergeCells count="2">
    <mergeCell ref="D7:E7"/>
    <mergeCell ref="D8:E8"/>
  </mergeCells>
  <dataValidations count="1">
    <dataValidation type="textLength" operator="lessThanOrEqual" allowBlank="1" showInputMessage="1" showErrorMessage="1" errorTitle="Ошибка" error="Допускается ввод не более 900 символов!" sqref="E12:E13">
      <formula1>900</formula1>
    </dataValidation>
  </dataValidations>
  <hyperlinks>
    <hyperlink ref="H11" location="'Ссылки на публикации'!$H$11" tooltip="Кликните по гиперссылке, чтобы перейти на сайт организации или отредактировать её" display="апренрнер"/>
    <hyperlink ref="I11" location="'Ссылки на публикации'!$I$11" tooltip="Кликните по гиперссылке, чтобы перейти на сайт организации или отредактировать её" display="екркерекрер"/>
    <hyperlink ref="H13" location="'Ссылки на публикации'!$H$13" tooltip="Кликните по гиперссылке, чтобы перейти на сайт организации или отредактировать её" display="керкеркерр"/>
    <hyperlink ref="I13" location="'Ссылки на публикации'!$I$13" tooltip="Кликните по гиперссылке, чтобы перейти на сайт организации или отредактировать её" display="керкеркркеркер"/>
  </hyperlinks>
  <printOptions horizontalCentered="1"/>
  <pageMargins left="0.24000000000000002" right="0.24000000000000002" top="0.24000000000000002" bottom="0.24000000000000002" header="0.24000000000000002" footer="0.24000000000000002"/>
  <pageSetup paperSize="9" fitToHeight="0" orientation="landscape" r:id="rId1"/>
  <drawing r:id="rId2"/>
</worksheet>
</file>

<file path=xl/worksheets/sheet10.xml><?xml version="1.0" encoding="utf-8"?>
<worksheet xmlns="http://schemas.openxmlformats.org/spreadsheetml/2006/main" xmlns:r="http://schemas.openxmlformats.org/officeDocument/2006/relationships">
  <sheetPr codeName="List03">
    <pageSetUpPr fitToPage="1"/>
  </sheetPr>
  <dimension ref="A1:N15"/>
  <sheetViews>
    <sheetView showGridLines="0" topLeftCell="C4" zoomScaleNormal="100" workbookViewId="0"/>
  </sheetViews>
  <sheetFormatPr defaultRowHeight="14.25"/>
  <cols>
    <col min="1" max="1" width="9.140625" style="262" hidden="1" customWidth="1"/>
    <col min="2" max="2" width="9.140625" style="263" hidden="1" customWidth="1"/>
    <col min="3" max="3" width="3.7109375" style="264" customWidth="1"/>
    <col min="4" max="4" width="7" style="265" bestFit="1" customWidth="1"/>
    <col min="5" max="5" width="11.28515625" style="265" customWidth="1"/>
    <col min="6" max="6" width="41" style="265" customWidth="1"/>
    <col min="7" max="7" width="18" style="265" customWidth="1"/>
    <col min="8" max="8" width="13.140625" style="265" customWidth="1"/>
    <col min="9" max="9" width="11.42578125" style="265" customWidth="1"/>
    <col min="10" max="10" width="42.140625" style="265" customWidth="1"/>
    <col min="11" max="11" width="115.7109375" style="265" customWidth="1"/>
    <col min="12" max="12" width="3.7109375" style="265" customWidth="1"/>
    <col min="13" max="16384" width="9.140625" style="265"/>
  </cols>
  <sheetData>
    <row r="1" spans="1:14" hidden="1"/>
    <row r="2" spans="1:14" hidden="1"/>
    <row r="3" spans="1:14" hidden="1"/>
    <row r="4" spans="1:14" ht="3" customHeight="1"/>
    <row r="5" spans="1:14" s="18" customFormat="1" ht="22.5">
      <c r="A5" s="32"/>
      <c r="C5" s="39"/>
      <c r="D5" s="475" t="s">
        <v>232</v>
      </c>
      <c r="E5" s="475"/>
      <c r="F5" s="475"/>
      <c r="G5" s="475"/>
      <c r="H5" s="475"/>
      <c r="I5" s="475"/>
      <c r="J5" s="475"/>
      <c r="K5" s="266"/>
    </row>
    <row r="6" spans="1:14" s="288" customFormat="1" ht="3" hidden="1" customHeight="1">
      <c r="A6" s="284"/>
      <c r="B6" s="285"/>
      <c r="C6" s="286"/>
      <c r="D6" s="287"/>
      <c r="E6" s="287"/>
      <c r="G6" s="287"/>
      <c r="H6" s="287"/>
      <c r="I6" s="287"/>
      <c r="J6" s="287"/>
      <c r="K6" s="287"/>
    </row>
    <row r="7" spans="1:14" s="284" customFormat="1" ht="3" customHeight="1">
      <c r="B7" s="285"/>
      <c r="C7" s="286"/>
      <c r="D7" s="289"/>
      <c r="E7" s="289"/>
      <c r="G7" s="289"/>
      <c r="H7" s="289"/>
      <c r="I7" s="289"/>
      <c r="J7" s="289"/>
      <c r="K7" s="289"/>
      <c r="L7" s="290"/>
    </row>
    <row r="8" spans="1:14" s="288" customFormat="1">
      <c r="A8" s="284"/>
      <c r="B8" s="285"/>
      <c r="C8" s="286"/>
      <c r="D8" s="476" t="s">
        <v>233</v>
      </c>
      <c r="E8" s="476"/>
      <c r="F8" s="476"/>
      <c r="G8" s="476"/>
      <c r="H8" s="476"/>
      <c r="I8" s="476"/>
      <c r="J8" s="476"/>
      <c r="K8" s="476" t="s">
        <v>234</v>
      </c>
    </row>
    <row r="9" spans="1:14" s="288" customFormat="1">
      <c r="A9" s="284"/>
      <c r="B9" s="285"/>
      <c r="C9" s="286"/>
      <c r="D9" s="476" t="s">
        <v>25</v>
      </c>
      <c r="E9" s="476" t="s">
        <v>235</v>
      </c>
      <c r="F9" s="476"/>
      <c r="G9" s="476" t="s">
        <v>236</v>
      </c>
      <c r="H9" s="476"/>
      <c r="I9" s="476"/>
      <c r="J9" s="476"/>
      <c r="K9" s="476"/>
    </row>
    <row r="10" spans="1:14" s="288" customFormat="1" ht="22.5">
      <c r="A10" s="284"/>
      <c r="B10" s="285"/>
      <c r="C10" s="286"/>
      <c r="D10" s="476"/>
      <c r="E10" s="256" t="s">
        <v>237</v>
      </c>
      <c r="F10" s="256" t="s">
        <v>148</v>
      </c>
      <c r="G10" s="256" t="s">
        <v>148</v>
      </c>
      <c r="H10" s="256" t="s">
        <v>237</v>
      </c>
      <c r="I10" s="256" t="s">
        <v>238</v>
      </c>
      <c r="J10" s="256" t="s">
        <v>239</v>
      </c>
      <c r="K10" s="476"/>
    </row>
    <row r="11" spans="1:14" s="288" customFormat="1" ht="12" customHeight="1">
      <c r="A11" s="284"/>
      <c r="B11" s="285"/>
      <c r="C11" s="286"/>
      <c r="D11" s="74" t="s">
        <v>26</v>
      </c>
      <c r="E11" s="74" t="s">
        <v>0</v>
      </c>
      <c r="F11" s="74" t="s">
        <v>1</v>
      </c>
      <c r="G11" s="74" t="s">
        <v>2</v>
      </c>
      <c r="H11" s="74" t="s">
        <v>12</v>
      </c>
      <c r="I11" s="74" t="s">
        <v>13</v>
      </c>
      <c r="J11" s="74" t="s">
        <v>31</v>
      </c>
      <c r="K11" s="74" t="s">
        <v>32</v>
      </c>
    </row>
    <row r="12" spans="1:14" s="149" customFormat="1" ht="58.5" customHeight="1">
      <c r="A12" s="267" t="s">
        <v>1</v>
      </c>
      <c r="B12" s="268" t="s">
        <v>144</v>
      </c>
      <c r="C12" s="269"/>
      <c r="D12" s="270" t="s">
        <v>26</v>
      </c>
      <c r="E12" s="271"/>
      <c r="F12" s="272"/>
      <c r="G12" s="272"/>
      <c r="H12" s="272"/>
      <c r="I12" s="273"/>
      <c r="J12" s="274"/>
      <c r="K12" s="472" t="s">
        <v>240</v>
      </c>
      <c r="M12" s="275" t="str">
        <f>IF(ISERROR(INDEX(kind_of_nameforms,MATCH(E12,kind_of_forms,0),1)),"",INDEX(kind_of_nameforms,MATCH(E12,kind_of_forms,0),1))</f>
        <v/>
      </c>
      <c r="N12" s="276"/>
    </row>
    <row r="13" spans="1:14" ht="15" customHeight="1">
      <c r="A13" s="265"/>
      <c r="B13" s="265"/>
      <c r="C13" s="265"/>
      <c r="D13" s="277"/>
      <c r="E13" s="278" t="s">
        <v>172</v>
      </c>
      <c r="F13" s="279"/>
      <c r="G13" s="279"/>
      <c r="H13" s="279"/>
      <c r="I13" s="279"/>
      <c r="J13" s="280"/>
      <c r="K13" s="473"/>
    </row>
    <row r="14" spans="1:14" ht="3" customHeight="1">
      <c r="A14" s="265"/>
      <c r="B14" s="265"/>
      <c r="C14" s="265"/>
    </row>
    <row r="15" spans="1:14" ht="27.75" customHeight="1">
      <c r="E15" s="474" t="s">
        <v>241</v>
      </c>
      <c r="F15" s="474"/>
      <c r="G15" s="474"/>
      <c r="H15" s="474"/>
      <c r="I15" s="474"/>
      <c r="J15" s="474"/>
    </row>
  </sheetData>
  <sheetProtection password="FA9C" sheet="1" objects="1" scenarios="1" formatColumns="0" formatRows="0"/>
  <mergeCells count="8">
    <mergeCell ref="K12:K13"/>
    <mergeCell ref="E15:J15"/>
    <mergeCell ref="D5:J5"/>
    <mergeCell ref="D8:J8"/>
    <mergeCell ref="K8:K10"/>
    <mergeCell ref="D9:D10"/>
    <mergeCell ref="E9:F9"/>
    <mergeCell ref="G9:J9"/>
  </mergeCells>
  <dataValidations count="4">
    <dataValidation type="list" allowBlank="1" showInputMessage="1" showErrorMessage="1" errorTitle="Ошибка" error="Выберите значение из списка" prompt="Выберите значение из списка" sqref="E12">
      <formula1>kind_of_forms</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2"/>
    <dataValidation type="textLength" operator="lessThanOrEqual" allowBlank="1" showInputMessage="1" showErrorMessage="1" errorTitle="Ошибка" error="Допускается ввод не более 900 символов!" sqref="F12:H12">
      <formula1>900</formula1>
    </dataValidation>
  </dataValidations>
  <printOptions horizontalCentered="1"/>
  <pageMargins left="0.23622047244094491" right="0.23622047244094491" top="0.23622047244094491" bottom="0.23622047244094491" header="0.23622047244094491" footer="0.23622047244094491"/>
  <pageSetup paperSize="9" fitToHeight="0" orientation="landscape" r:id="rId1"/>
  <drawing r:id="rId2"/>
</worksheet>
</file>

<file path=xl/worksheets/sheet11.xml><?xml version="1.0" encoding="utf-8"?>
<worksheet xmlns="http://schemas.openxmlformats.org/spreadsheetml/2006/main" xmlns:r="http://schemas.openxmlformats.org/officeDocument/2006/relationships">
  <sheetPr codeName="ListComm">
    <pageSetUpPr fitToPage="1"/>
  </sheetPr>
  <dimension ref="A1:L13"/>
  <sheetViews>
    <sheetView showGridLines="0" topLeftCell="C6" zoomScaleNormal="100" workbookViewId="0"/>
  </sheetViews>
  <sheetFormatPr defaultRowHeight="15"/>
  <cols>
    <col min="1" max="2" width="9.140625" style="7" hidden="1" customWidth="1"/>
    <col min="3" max="3" width="3.7109375" style="38" customWidth="1"/>
    <col min="4" max="4" width="6.28515625" style="7" customWidth="1"/>
    <col min="5" max="5" width="94.85546875" style="7" customWidth="1"/>
    <col min="6" max="11" width="9.140625" style="7"/>
    <col min="12" max="12" width="9.140625" style="248"/>
    <col min="13" max="16384" width="9.140625" style="7"/>
  </cols>
  <sheetData>
    <row r="1" spans="3:12" s="78" customFormat="1" hidden="1">
      <c r="C1" s="85"/>
      <c r="L1" s="247"/>
    </row>
    <row r="2" spans="3:12" s="78" customFormat="1" hidden="1">
      <c r="C2" s="85"/>
      <c r="L2" s="247"/>
    </row>
    <row r="3" spans="3:12" s="78" customFormat="1" hidden="1">
      <c r="C3" s="85"/>
      <c r="L3" s="247"/>
    </row>
    <row r="4" spans="3:12" s="78" customFormat="1" hidden="1">
      <c r="C4" s="85"/>
      <c r="L4" s="247"/>
    </row>
    <row r="5" spans="3:12" s="78" customFormat="1" hidden="1">
      <c r="C5" s="85"/>
      <c r="L5" s="247"/>
    </row>
    <row r="6" spans="3:12" s="78" customFormat="1" ht="10.5" customHeight="1">
      <c r="C6" s="86"/>
      <c r="D6" s="80"/>
      <c r="E6" s="80"/>
      <c r="L6" s="247"/>
    </row>
    <row r="7" spans="3:12" s="78" customFormat="1" ht="20.100000000000001" customHeight="1">
      <c r="C7" s="86"/>
      <c r="D7" s="477" t="s">
        <v>6</v>
      </c>
      <c r="E7" s="477"/>
      <c r="L7" s="247"/>
    </row>
    <row r="8" spans="3:12" s="78" customFormat="1" ht="15" customHeight="1">
      <c r="C8" s="86"/>
      <c r="D8" s="471" t="str">
        <f>IF(org=0,"Не определено",org)</f>
        <v>АО "Салехардэнерго"</v>
      </c>
      <c r="E8" s="471"/>
      <c r="L8" s="247"/>
    </row>
    <row r="9" spans="3:12" s="78" customFormat="1" ht="6.95" customHeight="1">
      <c r="C9" s="86"/>
      <c r="D9" s="80"/>
      <c r="E9" s="80"/>
      <c r="L9" s="247"/>
    </row>
    <row r="10" spans="3:12" s="78" customFormat="1" ht="22.5" customHeight="1">
      <c r="C10" s="86"/>
      <c r="D10" s="49" t="s">
        <v>25</v>
      </c>
      <c r="E10" s="48" t="s">
        <v>29</v>
      </c>
      <c r="L10" s="247"/>
    </row>
    <row r="11" spans="3:12" s="78" customFormat="1" ht="11.25" customHeight="1">
      <c r="C11" s="86"/>
      <c r="D11" s="74" t="s">
        <v>26</v>
      </c>
      <c r="E11" s="74" t="s">
        <v>0</v>
      </c>
      <c r="L11" s="247"/>
    </row>
    <row r="12" spans="3:12" s="78" customFormat="1" ht="15" hidden="1" customHeight="1">
      <c r="C12" s="86"/>
      <c r="D12" s="81">
        <v>0</v>
      </c>
      <c r="E12" s="50"/>
      <c r="L12" s="247"/>
    </row>
    <row r="13" spans="3:12" s="78" customFormat="1" ht="15" customHeight="1">
      <c r="C13" s="86"/>
      <c r="D13" s="87"/>
      <c r="E13" s="88" t="s">
        <v>30</v>
      </c>
      <c r="L13" s="247"/>
    </row>
  </sheetData>
  <sheetProtection password="FA9C" sheet="1" objects="1" scenarios="1" formatColumns="0" formatRows="0"/>
  <mergeCells count="2">
    <mergeCell ref="D7:E7"/>
    <mergeCell ref="D8:E8"/>
  </mergeCells>
  <phoneticPr fontId="9" type="noConversion"/>
  <dataValidations count="1">
    <dataValidation type="textLength" operator="lessThanOrEqual" allowBlank="1" showInputMessage="1" showErrorMessage="1" errorTitle="Ошибка" error="Допускается ввод не более 900 символов!" sqref="E12">
      <formula1>900</formula1>
    </dataValidation>
  </dataValidations>
  <pageMargins left="0.75" right="0.75" top="1" bottom="1" header="0.5" footer="0.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sheetPr codeName="ListCheck"/>
  <dimension ref="B1:E4"/>
  <sheetViews>
    <sheetView showGridLines="0" zoomScaleNormal="100" workbookViewId="0">
      <selection activeCell="D34" sqref="D34"/>
    </sheetView>
  </sheetViews>
  <sheetFormatPr defaultRowHeight="11.25"/>
  <cols>
    <col min="1" max="1" width="3.7109375" style="53" customWidth="1"/>
    <col min="2" max="3" width="29.7109375" style="53" customWidth="1"/>
    <col min="4" max="4" width="80.7109375" style="53" customWidth="1"/>
    <col min="5" max="5" width="17.7109375" style="53" customWidth="1"/>
    <col min="6" max="16384" width="9.140625" style="53"/>
  </cols>
  <sheetData>
    <row r="1" spans="2:5" ht="10.5" customHeight="1"/>
    <row r="2" spans="2:5" ht="20.100000000000001" customHeight="1">
      <c r="B2" s="478" t="s">
        <v>7</v>
      </c>
      <c r="C2" s="478"/>
      <c r="D2" s="478"/>
      <c r="E2" s="478"/>
    </row>
    <row r="3" spans="2:5" ht="6.95" customHeight="1"/>
    <row r="4" spans="2:5" ht="21.75" customHeight="1">
      <c r="B4" s="191" t="s">
        <v>118</v>
      </c>
      <c r="C4" s="191" t="s">
        <v>119</v>
      </c>
      <c r="D4" s="191" t="s">
        <v>24</v>
      </c>
      <c r="E4" s="190" t="s">
        <v>16</v>
      </c>
    </row>
  </sheetData>
  <sheetProtection password="FA9C" sheet="1" objects="1" scenarios="1" formatColumns="0" formatRows="0" autoFilter="0"/>
  <autoFilter ref="B4:E4"/>
  <mergeCells count="1">
    <mergeCell ref="B2:E2"/>
  </mergeCells>
  <phoneticPr fontId="9" type="noConversion"/>
  <pageMargins left="0.75" right="0.75" top="1" bottom="1" header="0.5" footer="0.5"/>
  <pageSetup paperSize="9" orientation="portrait" verticalDpi="200" r:id="rId1"/>
  <headerFooter alignWithMargins="0"/>
</worksheet>
</file>

<file path=xl/worksheets/sheet13.xml><?xml version="1.0" encoding="utf-8"?>
<worksheet xmlns="http://schemas.openxmlformats.org/spreadsheetml/2006/main" xmlns:r="http://schemas.openxmlformats.org/officeDocument/2006/relationships">
  <sheetPr codeName="modReestr">
    <tabColor indexed="47"/>
  </sheetPr>
  <dimension ref="A1"/>
  <sheetViews>
    <sheetView showGridLines="0" zoomScaleNormal="100" workbookViewId="0"/>
  </sheetViews>
  <sheetFormatPr defaultRowHeight="11.25"/>
  <cols>
    <col min="1" max="16384" width="9.140625" style="149"/>
  </cols>
  <sheetData/>
  <pageMargins left="0.7" right="0.7" top="0.75" bottom="0.75" header="0.3" footer="0.3"/>
</worksheet>
</file>

<file path=xl/worksheets/sheet14.xml><?xml version="1.0" encoding="utf-8"?>
<worksheet xmlns="http://schemas.openxmlformats.org/spreadsheetml/2006/main" xmlns:r="http://schemas.openxmlformats.org/officeDocument/2006/relationships">
  <sheetPr codeName="AllSheetsInThisWorkbook">
    <tabColor indexed="47"/>
  </sheetPr>
  <dimension ref="A1:B271"/>
  <sheetViews>
    <sheetView showGridLines="0" zoomScaleNormal="100" workbookViewId="0"/>
  </sheetViews>
  <sheetFormatPr defaultRowHeight="11.25"/>
  <cols>
    <col min="1" max="1" width="36.28515625" style="56" customWidth="1"/>
    <col min="2" max="2" width="21.140625" style="56" customWidth="1"/>
    <col min="3" max="16384" width="9.140625" style="55"/>
  </cols>
  <sheetData>
    <row r="1" spans="1:2">
      <c r="A1" s="1" t="s">
        <v>8</v>
      </c>
      <c r="B1" s="1" t="s">
        <v>9</v>
      </c>
    </row>
    <row r="2" spans="1:2">
      <c r="A2" t="s">
        <v>10</v>
      </c>
      <c r="B2" t="s">
        <v>82</v>
      </c>
    </row>
    <row r="3" spans="1:2">
      <c r="A3" t="s">
        <v>75</v>
      </c>
      <c r="B3" t="s">
        <v>77</v>
      </c>
    </row>
    <row r="4" spans="1:2">
      <c r="A4" t="s">
        <v>11</v>
      </c>
      <c r="B4" t="s">
        <v>78</v>
      </c>
    </row>
    <row r="5" spans="1:2">
      <c r="A5" t="s">
        <v>153</v>
      </c>
      <c r="B5" t="s">
        <v>138</v>
      </c>
    </row>
    <row r="6" spans="1:2">
      <c r="A6" t="s">
        <v>154</v>
      </c>
      <c r="B6" t="s">
        <v>81</v>
      </c>
    </row>
    <row r="7" spans="1:2">
      <c r="A7" t="s">
        <v>244</v>
      </c>
      <c r="B7" t="s">
        <v>79</v>
      </c>
    </row>
    <row r="8" spans="1:2">
      <c r="A8" t="s">
        <v>348</v>
      </c>
      <c r="B8" t="s">
        <v>80</v>
      </c>
    </row>
    <row r="9" spans="1:2">
      <c r="A9" t="s">
        <v>124</v>
      </c>
      <c r="B9" t="s">
        <v>89</v>
      </c>
    </row>
    <row r="10" spans="1:2">
      <c r="A10" t="s">
        <v>280</v>
      </c>
      <c r="B10" t="s">
        <v>90</v>
      </c>
    </row>
    <row r="11" spans="1:2">
      <c r="A11" t="s">
        <v>6</v>
      </c>
      <c r="B11" t="s">
        <v>91</v>
      </c>
    </row>
    <row r="12" spans="1:2">
      <c r="A12" t="s">
        <v>76</v>
      </c>
      <c r="B12" t="s">
        <v>125</v>
      </c>
    </row>
    <row r="13" spans="1:2">
      <c r="A13"/>
      <c r="B13" t="s">
        <v>281</v>
      </c>
    </row>
    <row r="14" spans="1:2">
      <c r="A14"/>
      <c r="B14" t="s">
        <v>163</v>
      </c>
    </row>
    <row r="15" spans="1:2">
      <c r="A15"/>
      <c r="B15" t="s">
        <v>164</v>
      </c>
    </row>
    <row r="16" spans="1:2">
      <c r="A16"/>
      <c r="B16" t="s">
        <v>137</v>
      </c>
    </row>
    <row r="17" spans="1:2">
      <c r="A17"/>
      <c r="B17" t="s">
        <v>97</v>
      </c>
    </row>
    <row r="18" spans="1:2">
      <c r="A18"/>
      <c r="B18" t="s">
        <v>106</v>
      </c>
    </row>
    <row r="19" spans="1:2">
      <c r="A19"/>
      <c r="B19" t="s">
        <v>111</v>
      </c>
    </row>
    <row r="20" spans="1:2">
      <c r="A20"/>
      <c r="B20" t="s">
        <v>112</v>
      </c>
    </row>
    <row r="21" spans="1:2">
      <c r="A21"/>
      <c r="B21" t="s">
        <v>107</v>
      </c>
    </row>
    <row r="22" spans="1:2">
      <c r="A22"/>
      <c r="B22" t="s">
        <v>126</v>
      </c>
    </row>
    <row r="23" spans="1:2">
      <c r="A23"/>
      <c r="B23" t="s">
        <v>87</v>
      </c>
    </row>
    <row r="24" spans="1:2">
      <c r="A24"/>
      <c r="B24" t="s">
        <v>83</v>
      </c>
    </row>
    <row r="25" spans="1:2">
      <c r="A25"/>
      <c r="B25" t="s">
        <v>84</v>
      </c>
    </row>
    <row r="26" spans="1:2">
      <c r="A26"/>
      <c r="B26" t="s">
        <v>85</v>
      </c>
    </row>
    <row r="27" spans="1:2">
      <c r="A27"/>
      <c r="B27" t="s">
        <v>86</v>
      </c>
    </row>
    <row r="28" spans="1:2">
      <c r="A28"/>
      <c r="B28" t="s">
        <v>88</v>
      </c>
    </row>
    <row r="29" spans="1:2">
      <c r="A29"/>
      <c r="B29" t="s">
        <v>92</v>
      </c>
    </row>
    <row r="30" spans="1:2">
      <c r="A30"/>
      <c r="B30" t="s">
        <v>93</v>
      </c>
    </row>
    <row r="31" spans="1:2">
      <c r="A31"/>
      <c r="B31" t="s">
        <v>94</v>
      </c>
    </row>
    <row r="32" spans="1:2">
      <c r="A32"/>
      <c r="B32" t="s">
        <v>95</v>
      </c>
    </row>
    <row r="33" spans="1:2">
      <c r="A33"/>
      <c r="B33" t="s">
        <v>282</v>
      </c>
    </row>
    <row r="34" spans="1:2">
      <c r="A34"/>
      <c r="B34" t="s">
        <v>96</v>
      </c>
    </row>
    <row r="35" spans="1:2">
      <c r="A35"/>
      <c r="B35" t="s">
        <v>204</v>
      </c>
    </row>
    <row r="36" spans="1:2">
      <c r="A36"/>
      <c r="B36" t="s">
        <v>98</v>
      </c>
    </row>
    <row r="37" spans="1:2">
      <c r="A37"/>
      <c r="B37" t="s">
        <v>165</v>
      </c>
    </row>
    <row r="38" spans="1:2">
      <c r="A38"/>
      <c r="B38" t="s">
        <v>128</v>
      </c>
    </row>
    <row r="39" spans="1:2">
      <c r="A39"/>
      <c r="B39" t="s">
        <v>136</v>
      </c>
    </row>
    <row r="40" spans="1:2">
      <c r="A40"/>
      <c r="B40"/>
    </row>
    <row r="41" spans="1:2">
      <c r="A41"/>
      <c r="B41"/>
    </row>
    <row r="42" spans="1:2">
      <c r="A42"/>
      <c r="B42"/>
    </row>
    <row r="43" spans="1:2">
      <c r="A43"/>
      <c r="B43"/>
    </row>
    <row r="44" spans="1:2">
      <c r="A44"/>
      <c r="B44"/>
    </row>
    <row r="45" spans="1:2">
      <c r="A45"/>
      <c r="B45"/>
    </row>
    <row r="46" spans="1:2">
      <c r="A46"/>
      <c r="B46"/>
    </row>
    <row r="47" spans="1:2">
      <c r="A47"/>
      <c r="B47"/>
    </row>
    <row r="48" spans="1:2">
      <c r="A48"/>
      <c r="B48"/>
    </row>
    <row r="49" spans="1:2">
      <c r="A49"/>
      <c r="B49"/>
    </row>
    <row r="50" spans="1:2">
      <c r="A50"/>
      <c r="B50"/>
    </row>
    <row r="51" spans="1:2">
      <c r="A51"/>
      <c r="B51"/>
    </row>
    <row r="52" spans="1:2">
      <c r="A52"/>
      <c r="B52"/>
    </row>
    <row r="53" spans="1:2">
      <c r="A53"/>
      <c r="B53"/>
    </row>
    <row r="54" spans="1:2">
      <c r="A54"/>
      <c r="B54"/>
    </row>
    <row r="55" spans="1:2">
      <c r="A55"/>
      <c r="B55"/>
    </row>
    <row r="56" spans="1:2">
      <c r="A56"/>
      <c r="B56"/>
    </row>
    <row r="57" spans="1:2">
      <c r="A57"/>
      <c r="B57"/>
    </row>
    <row r="58" spans="1:2">
      <c r="A58"/>
      <c r="B58"/>
    </row>
    <row r="59" spans="1:2">
      <c r="A59"/>
      <c r="B59"/>
    </row>
    <row r="60" spans="1:2">
      <c r="A60"/>
      <c r="B60"/>
    </row>
    <row r="61" spans="1:2">
      <c r="A61"/>
      <c r="B61"/>
    </row>
    <row r="62" spans="1:2">
      <c r="A62"/>
      <c r="B62"/>
    </row>
    <row r="63" spans="1:2">
      <c r="A63"/>
      <c r="B63"/>
    </row>
    <row r="64" spans="1:2">
      <c r="A64"/>
      <c r="B64"/>
    </row>
    <row r="65" spans="1:2">
      <c r="A65"/>
      <c r="B65"/>
    </row>
    <row r="66" spans="1:2">
      <c r="A66"/>
      <c r="B66"/>
    </row>
    <row r="67" spans="1:2">
      <c r="A67"/>
      <c r="B67"/>
    </row>
    <row r="68" spans="1:2">
      <c r="A68"/>
      <c r="B68"/>
    </row>
    <row r="69" spans="1:2">
      <c r="A69"/>
      <c r="B69"/>
    </row>
    <row r="70" spans="1:2">
      <c r="A70"/>
      <c r="B70"/>
    </row>
    <row r="71" spans="1:2">
      <c r="A71"/>
      <c r="B71"/>
    </row>
    <row r="72" spans="1:2">
      <c r="A72"/>
      <c r="B72"/>
    </row>
    <row r="73" spans="1:2">
      <c r="A73"/>
      <c r="B73"/>
    </row>
    <row r="74" spans="1:2">
      <c r="A74"/>
      <c r="B74"/>
    </row>
    <row r="75" spans="1:2">
      <c r="A75"/>
      <c r="B75"/>
    </row>
    <row r="76" spans="1:2">
      <c r="A76"/>
      <c r="B76"/>
    </row>
    <row r="77" spans="1:2">
      <c r="A77"/>
      <c r="B77"/>
    </row>
    <row r="78" spans="1:2">
      <c r="A78"/>
      <c r="B78"/>
    </row>
    <row r="79" spans="1:2">
      <c r="A79"/>
      <c r="B79"/>
    </row>
    <row r="80" spans="1:2">
      <c r="A80"/>
      <c r="B80"/>
    </row>
    <row r="81" spans="1:2">
      <c r="A81"/>
      <c r="B81"/>
    </row>
    <row r="82" spans="1:2">
      <c r="A82"/>
      <c r="B82"/>
    </row>
    <row r="83" spans="1:2">
      <c r="A83"/>
      <c r="B83"/>
    </row>
    <row r="84" spans="1:2">
      <c r="A84"/>
      <c r="B84"/>
    </row>
    <row r="85" spans="1:2">
      <c r="A85"/>
      <c r="B85"/>
    </row>
    <row r="86" spans="1:2">
      <c r="A86"/>
      <c r="B86"/>
    </row>
    <row r="87" spans="1:2">
      <c r="A87"/>
      <c r="B87"/>
    </row>
    <row r="88" spans="1:2">
      <c r="A88"/>
      <c r="B88"/>
    </row>
    <row r="89" spans="1:2">
      <c r="A89"/>
      <c r="B89"/>
    </row>
    <row r="90" spans="1:2">
      <c r="A90"/>
      <c r="B90"/>
    </row>
    <row r="91" spans="1:2">
      <c r="A91"/>
      <c r="B91"/>
    </row>
    <row r="92" spans="1:2">
      <c r="A92"/>
      <c r="B92"/>
    </row>
    <row r="93" spans="1:2">
      <c r="A93"/>
      <c r="B93"/>
    </row>
    <row r="94" spans="1:2">
      <c r="A94"/>
      <c r="B94"/>
    </row>
    <row r="95" spans="1:2">
      <c r="A95"/>
      <c r="B95"/>
    </row>
    <row r="96" spans="1:2">
      <c r="A96"/>
      <c r="B96"/>
    </row>
    <row r="97" spans="1:2">
      <c r="A97"/>
      <c r="B97"/>
    </row>
    <row r="98" spans="1:2">
      <c r="A98"/>
      <c r="B98"/>
    </row>
    <row r="99" spans="1:2">
      <c r="A99"/>
      <c r="B99"/>
    </row>
    <row r="100" spans="1:2">
      <c r="A100"/>
      <c r="B100"/>
    </row>
    <row r="101" spans="1:2">
      <c r="A101"/>
      <c r="B101"/>
    </row>
    <row r="102" spans="1:2">
      <c r="A102"/>
      <c r="B102"/>
    </row>
    <row r="103" spans="1:2">
      <c r="A103"/>
      <c r="B103"/>
    </row>
    <row r="104" spans="1:2">
      <c r="A104"/>
      <c r="B104"/>
    </row>
    <row r="105" spans="1:2">
      <c r="A105"/>
      <c r="B105"/>
    </row>
    <row r="106" spans="1:2">
      <c r="A106"/>
      <c r="B106"/>
    </row>
    <row r="107" spans="1:2">
      <c r="A107"/>
      <c r="B107"/>
    </row>
    <row r="108" spans="1:2">
      <c r="A108"/>
      <c r="B108"/>
    </row>
    <row r="109" spans="1:2">
      <c r="A109"/>
      <c r="B109"/>
    </row>
    <row r="110" spans="1:2">
      <c r="A110"/>
      <c r="B110"/>
    </row>
    <row r="111" spans="1:2">
      <c r="A111"/>
      <c r="B111"/>
    </row>
    <row r="112" spans="1:2">
      <c r="A112"/>
      <c r="B112"/>
    </row>
    <row r="113" spans="1:2">
      <c r="A113"/>
      <c r="B113"/>
    </row>
    <row r="114" spans="1:2">
      <c r="A114"/>
      <c r="B114"/>
    </row>
    <row r="115" spans="1:2">
      <c r="A115"/>
      <c r="B115"/>
    </row>
    <row r="116" spans="1:2">
      <c r="A116"/>
      <c r="B116"/>
    </row>
    <row r="117" spans="1:2">
      <c r="A117"/>
      <c r="B117"/>
    </row>
    <row r="118" spans="1:2">
      <c r="A118"/>
      <c r="B118"/>
    </row>
    <row r="119" spans="1:2">
      <c r="A119"/>
      <c r="B119"/>
    </row>
    <row r="120" spans="1:2">
      <c r="A120"/>
      <c r="B120"/>
    </row>
    <row r="121" spans="1:2">
      <c r="A121"/>
      <c r="B121"/>
    </row>
    <row r="122" spans="1:2">
      <c r="A122"/>
      <c r="B122"/>
    </row>
    <row r="123" spans="1:2">
      <c r="A123"/>
      <c r="B123"/>
    </row>
    <row r="124" spans="1:2">
      <c r="A124"/>
      <c r="B124"/>
    </row>
    <row r="125" spans="1:2">
      <c r="A125"/>
      <c r="B125"/>
    </row>
    <row r="126" spans="1:2">
      <c r="A126"/>
      <c r="B126"/>
    </row>
    <row r="127" spans="1:2">
      <c r="A127"/>
      <c r="B127"/>
    </row>
    <row r="128" spans="1:2">
      <c r="A128"/>
      <c r="B128"/>
    </row>
    <row r="129" spans="1:2">
      <c r="A129"/>
      <c r="B129"/>
    </row>
    <row r="130" spans="1:2">
      <c r="A130"/>
      <c r="B130"/>
    </row>
    <row r="131" spans="1:2">
      <c r="A131"/>
      <c r="B131"/>
    </row>
    <row r="132" spans="1:2">
      <c r="A132"/>
      <c r="B132"/>
    </row>
    <row r="133" spans="1:2">
      <c r="A133"/>
      <c r="B133"/>
    </row>
    <row r="134" spans="1:2">
      <c r="A134"/>
      <c r="B134"/>
    </row>
    <row r="135" spans="1:2">
      <c r="A135"/>
      <c r="B135"/>
    </row>
    <row r="136" spans="1:2">
      <c r="A136"/>
      <c r="B136"/>
    </row>
    <row r="137" spans="1:2">
      <c r="A137"/>
      <c r="B137"/>
    </row>
    <row r="138" spans="1:2">
      <c r="A138"/>
      <c r="B138"/>
    </row>
    <row r="139" spans="1:2">
      <c r="A139"/>
      <c r="B139"/>
    </row>
    <row r="140" spans="1:2">
      <c r="A140"/>
      <c r="B140"/>
    </row>
    <row r="141" spans="1:2">
      <c r="A141"/>
      <c r="B141"/>
    </row>
    <row r="142" spans="1:2">
      <c r="A142"/>
      <c r="B142"/>
    </row>
    <row r="143" spans="1:2">
      <c r="A143"/>
      <c r="B143"/>
    </row>
    <row r="144" spans="1:2">
      <c r="A144"/>
      <c r="B144"/>
    </row>
    <row r="145" spans="1:2">
      <c r="A145"/>
      <c r="B145"/>
    </row>
    <row r="146" spans="1:2">
      <c r="A146"/>
      <c r="B146"/>
    </row>
    <row r="147" spans="1:2">
      <c r="A147"/>
      <c r="B147"/>
    </row>
    <row r="148" spans="1:2">
      <c r="A148"/>
      <c r="B148"/>
    </row>
    <row r="149" spans="1:2">
      <c r="A149"/>
      <c r="B149"/>
    </row>
    <row r="150" spans="1:2">
      <c r="A150"/>
      <c r="B150"/>
    </row>
    <row r="151" spans="1:2">
      <c r="A151"/>
      <c r="B151"/>
    </row>
    <row r="152" spans="1:2">
      <c r="A152"/>
      <c r="B152"/>
    </row>
    <row r="153" spans="1:2">
      <c r="A153"/>
      <c r="B153"/>
    </row>
    <row r="154" spans="1:2">
      <c r="A154"/>
      <c r="B154"/>
    </row>
    <row r="155" spans="1:2">
      <c r="A155"/>
      <c r="B155"/>
    </row>
    <row r="156" spans="1:2">
      <c r="A156"/>
      <c r="B156"/>
    </row>
    <row r="157" spans="1:2">
      <c r="A157"/>
      <c r="B157"/>
    </row>
    <row r="158" spans="1:2">
      <c r="A158"/>
      <c r="B158"/>
    </row>
    <row r="159" spans="1:2">
      <c r="A159"/>
      <c r="B159"/>
    </row>
    <row r="160" spans="1:2">
      <c r="A160"/>
      <c r="B160"/>
    </row>
    <row r="161" spans="1:2">
      <c r="A161"/>
      <c r="B161"/>
    </row>
    <row r="162" spans="1:2">
      <c r="A162"/>
      <c r="B162"/>
    </row>
    <row r="163" spans="1:2">
      <c r="A163"/>
      <c r="B163"/>
    </row>
    <row r="164" spans="1:2">
      <c r="A164"/>
      <c r="B164"/>
    </row>
    <row r="165" spans="1:2">
      <c r="A165"/>
      <c r="B165"/>
    </row>
    <row r="166" spans="1:2">
      <c r="A166"/>
      <c r="B166"/>
    </row>
    <row r="167" spans="1:2">
      <c r="A167"/>
      <c r="B167"/>
    </row>
    <row r="168" spans="1:2">
      <c r="A168"/>
      <c r="B168"/>
    </row>
    <row r="169" spans="1:2">
      <c r="A169"/>
      <c r="B169"/>
    </row>
    <row r="170" spans="1:2">
      <c r="A170"/>
      <c r="B170"/>
    </row>
    <row r="171" spans="1:2">
      <c r="A171"/>
      <c r="B171"/>
    </row>
    <row r="172" spans="1:2">
      <c r="A172"/>
      <c r="B172"/>
    </row>
    <row r="173" spans="1:2">
      <c r="A173"/>
      <c r="B173"/>
    </row>
    <row r="174" spans="1:2">
      <c r="A174"/>
      <c r="B174"/>
    </row>
    <row r="175" spans="1:2">
      <c r="A175"/>
      <c r="B175"/>
    </row>
    <row r="176" spans="1:2">
      <c r="A176"/>
      <c r="B176"/>
    </row>
    <row r="177" spans="1:2">
      <c r="A177"/>
      <c r="B177"/>
    </row>
    <row r="178" spans="1:2">
      <c r="A178"/>
      <c r="B178"/>
    </row>
    <row r="179" spans="1:2">
      <c r="A179"/>
      <c r="B179"/>
    </row>
    <row r="180" spans="1:2">
      <c r="A180"/>
      <c r="B180"/>
    </row>
    <row r="181" spans="1:2">
      <c r="A181"/>
      <c r="B181"/>
    </row>
    <row r="182" spans="1:2">
      <c r="A182"/>
      <c r="B182"/>
    </row>
    <row r="183" spans="1:2">
      <c r="A183"/>
      <c r="B183"/>
    </row>
    <row r="184" spans="1:2">
      <c r="A184"/>
      <c r="B184"/>
    </row>
    <row r="185" spans="1:2">
      <c r="A185"/>
      <c r="B185"/>
    </row>
    <row r="186" spans="1:2">
      <c r="A186"/>
      <c r="B186"/>
    </row>
    <row r="187" spans="1:2">
      <c r="A187"/>
      <c r="B187"/>
    </row>
    <row r="188" spans="1:2">
      <c r="A188"/>
      <c r="B188"/>
    </row>
    <row r="189" spans="1:2">
      <c r="A189"/>
      <c r="B189"/>
    </row>
    <row r="190" spans="1:2">
      <c r="A190"/>
      <c r="B190"/>
    </row>
    <row r="191" spans="1:2">
      <c r="A191"/>
      <c r="B191"/>
    </row>
    <row r="192" spans="1:2">
      <c r="A192"/>
      <c r="B192"/>
    </row>
    <row r="193" spans="1:2">
      <c r="A193"/>
      <c r="B193"/>
    </row>
    <row r="194" spans="1:2">
      <c r="A194"/>
      <c r="B194"/>
    </row>
    <row r="195" spans="1:2">
      <c r="A195"/>
      <c r="B195"/>
    </row>
    <row r="196" spans="1:2">
      <c r="A196"/>
      <c r="B196"/>
    </row>
    <row r="197" spans="1:2">
      <c r="A197"/>
      <c r="B197"/>
    </row>
    <row r="198" spans="1:2">
      <c r="A198"/>
      <c r="B198"/>
    </row>
    <row r="199" spans="1:2">
      <c r="A199"/>
      <c r="B199"/>
    </row>
    <row r="200" spans="1:2">
      <c r="A200"/>
      <c r="B200"/>
    </row>
    <row r="201" spans="1:2">
      <c r="A201"/>
      <c r="B201"/>
    </row>
    <row r="202" spans="1:2">
      <c r="A202"/>
      <c r="B202"/>
    </row>
    <row r="203" spans="1:2">
      <c r="A203"/>
      <c r="B203"/>
    </row>
    <row r="204" spans="1:2">
      <c r="A204"/>
      <c r="B204"/>
    </row>
    <row r="205" spans="1:2">
      <c r="A205"/>
      <c r="B205"/>
    </row>
    <row r="206" spans="1:2">
      <c r="A206"/>
      <c r="B206"/>
    </row>
    <row r="207" spans="1:2">
      <c r="A207"/>
      <c r="B207"/>
    </row>
    <row r="208" spans="1:2">
      <c r="A208"/>
      <c r="B208"/>
    </row>
    <row r="209" spans="1:2">
      <c r="A209"/>
      <c r="B209"/>
    </row>
    <row r="210" spans="1:2">
      <c r="A210"/>
      <c r="B210"/>
    </row>
    <row r="211" spans="1:2">
      <c r="A211"/>
      <c r="B211"/>
    </row>
    <row r="212" spans="1:2">
      <c r="A212"/>
      <c r="B212"/>
    </row>
    <row r="213" spans="1:2">
      <c r="A213"/>
      <c r="B213"/>
    </row>
    <row r="214" spans="1:2">
      <c r="A214"/>
      <c r="B214"/>
    </row>
    <row r="215" spans="1:2">
      <c r="A215"/>
      <c r="B215"/>
    </row>
    <row r="216" spans="1:2">
      <c r="A216"/>
      <c r="B216"/>
    </row>
    <row r="217" spans="1:2">
      <c r="A217"/>
      <c r="B217"/>
    </row>
    <row r="218" spans="1:2">
      <c r="A218"/>
      <c r="B218"/>
    </row>
    <row r="219" spans="1:2">
      <c r="A219"/>
      <c r="B219"/>
    </row>
    <row r="220" spans="1:2">
      <c r="A220"/>
      <c r="B220"/>
    </row>
    <row r="221" spans="1:2">
      <c r="A221"/>
      <c r="B221"/>
    </row>
    <row r="222" spans="1:2">
      <c r="A222"/>
      <c r="B222"/>
    </row>
    <row r="223" spans="1:2">
      <c r="A223"/>
      <c r="B223"/>
    </row>
    <row r="224" spans="1:2">
      <c r="A224"/>
      <c r="B224"/>
    </row>
    <row r="225" spans="1:2">
      <c r="A225"/>
      <c r="B225"/>
    </row>
    <row r="226" spans="1:2">
      <c r="A226"/>
      <c r="B226"/>
    </row>
    <row r="227" spans="1:2">
      <c r="A227"/>
      <c r="B227"/>
    </row>
    <row r="228" spans="1:2">
      <c r="A228"/>
      <c r="B228"/>
    </row>
    <row r="229" spans="1:2">
      <c r="A229"/>
      <c r="B229"/>
    </row>
    <row r="230" spans="1:2">
      <c r="A230"/>
      <c r="B230"/>
    </row>
    <row r="231" spans="1:2">
      <c r="A231"/>
      <c r="B231"/>
    </row>
    <row r="232" spans="1:2">
      <c r="A232"/>
      <c r="B232"/>
    </row>
    <row r="233" spans="1:2">
      <c r="A233"/>
      <c r="B233"/>
    </row>
    <row r="234" spans="1:2">
      <c r="A234"/>
      <c r="B234"/>
    </row>
    <row r="235" spans="1:2">
      <c r="A235"/>
      <c r="B235"/>
    </row>
    <row r="236" spans="1:2">
      <c r="A236"/>
      <c r="B236"/>
    </row>
    <row r="237" spans="1:2">
      <c r="A237"/>
      <c r="B237"/>
    </row>
    <row r="238" spans="1:2">
      <c r="A238"/>
      <c r="B238"/>
    </row>
    <row r="239" spans="1:2">
      <c r="A239"/>
      <c r="B239"/>
    </row>
    <row r="240" spans="1:2">
      <c r="A240"/>
      <c r="B240"/>
    </row>
    <row r="241" spans="1:2">
      <c r="A241"/>
      <c r="B241"/>
    </row>
    <row r="242" spans="1:2">
      <c r="A242"/>
      <c r="B242"/>
    </row>
    <row r="243" spans="1:2">
      <c r="A243"/>
      <c r="B243"/>
    </row>
    <row r="244" spans="1:2">
      <c r="A244"/>
      <c r="B244"/>
    </row>
    <row r="245" spans="1:2">
      <c r="A245"/>
      <c r="B245"/>
    </row>
    <row r="246" spans="1:2">
      <c r="A246"/>
      <c r="B246"/>
    </row>
    <row r="247" spans="1:2">
      <c r="A247"/>
      <c r="B247"/>
    </row>
    <row r="248" spans="1:2">
      <c r="A248"/>
      <c r="B248"/>
    </row>
    <row r="249" spans="1:2">
      <c r="A249"/>
      <c r="B249"/>
    </row>
    <row r="250" spans="1:2">
      <c r="A250"/>
      <c r="B250"/>
    </row>
    <row r="251" spans="1:2">
      <c r="A251"/>
      <c r="B251"/>
    </row>
    <row r="252" spans="1:2">
      <c r="A252"/>
      <c r="B252"/>
    </row>
    <row r="253" spans="1:2">
      <c r="A253"/>
      <c r="B253"/>
    </row>
    <row r="254" spans="1:2">
      <c r="A254"/>
      <c r="B254"/>
    </row>
    <row r="255" spans="1:2">
      <c r="A255"/>
      <c r="B255"/>
    </row>
    <row r="256" spans="1:2">
      <c r="A256"/>
      <c r="B256"/>
    </row>
    <row r="257" spans="1:2">
      <c r="A257"/>
      <c r="B257"/>
    </row>
    <row r="258" spans="1:2">
      <c r="A258"/>
      <c r="B258"/>
    </row>
    <row r="259" spans="1:2">
      <c r="A259"/>
      <c r="B259"/>
    </row>
    <row r="260" spans="1:2">
      <c r="A260"/>
      <c r="B260"/>
    </row>
    <row r="261" spans="1:2">
      <c r="A261"/>
      <c r="B261"/>
    </row>
    <row r="262" spans="1:2">
      <c r="A262"/>
      <c r="B262"/>
    </row>
    <row r="263" spans="1:2">
      <c r="A263"/>
      <c r="B263"/>
    </row>
    <row r="264" spans="1:2">
      <c r="A264"/>
      <c r="B264"/>
    </row>
    <row r="265" spans="1:2">
      <c r="A265"/>
      <c r="B265"/>
    </row>
    <row r="266" spans="1:2">
      <c r="A266"/>
      <c r="B266"/>
    </row>
    <row r="267" spans="1:2">
      <c r="A267"/>
      <c r="B267"/>
    </row>
    <row r="268" spans="1:2">
      <c r="A268"/>
      <c r="B268"/>
    </row>
    <row r="269" spans="1:2">
      <c r="A269"/>
      <c r="B269"/>
    </row>
    <row r="270" spans="1:2">
      <c r="A270"/>
      <c r="B270"/>
    </row>
    <row r="271" spans="1:2">
      <c r="A271"/>
      <c r="B271"/>
    </row>
  </sheetData>
  <sheetProtection formatColumns="0" formatRows="0"/>
  <phoneticPr fontId="8" type="noConversion"/>
  <pageMargins left="0.75" right="0.75" top="1" bottom="1" header="0.5" footer="0.5"/>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sheetPr codeName="TEHSHEET">
    <tabColor indexed="47"/>
  </sheetPr>
  <dimension ref="A1:T87"/>
  <sheetViews>
    <sheetView showGridLines="0" zoomScaleNormal="100" workbookViewId="0"/>
  </sheetViews>
  <sheetFormatPr defaultRowHeight="11.25"/>
  <cols>
    <col min="1" max="1" width="32.5703125" style="64" customWidth="1"/>
    <col min="2" max="2" width="9.140625" style="56"/>
    <col min="3" max="3" width="15.7109375" style="67" customWidth="1"/>
    <col min="4" max="4" width="17" style="67" customWidth="1"/>
    <col min="5" max="5" width="15.7109375" style="61" customWidth="1"/>
    <col min="6" max="6" width="11.140625" style="61" customWidth="1"/>
    <col min="7" max="7" width="31.42578125" style="61" customWidth="1"/>
    <col min="8" max="9" width="26.85546875" style="61" customWidth="1"/>
    <col min="10" max="10" width="9.140625" style="61"/>
    <col min="11" max="11" width="26.28515625" style="63" customWidth="1"/>
    <col min="12" max="12" width="29.140625" style="62" customWidth="1"/>
    <col min="13" max="13" width="39.85546875" style="61" bestFit="1" customWidth="1"/>
    <col min="14" max="18" width="9.140625" style="61"/>
    <col min="19" max="19" width="21" style="61" customWidth="1"/>
    <col min="20" max="20" width="24.85546875" style="61" customWidth="1"/>
    <col min="21" max="16384" width="9.140625" style="61"/>
  </cols>
  <sheetData>
    <row r="1" spans="1:20" s="59" customFormat="1" ht="51">
      <c r="A1" s="43" t="s">
        <v>135</v>
      </c>
      <c r="B1" s="65"/>
      <c r="C1" s="22" t="s">
        <v>20</v>
      </c>
      <c r="D1" s="22" t="s">
        <v>17</v>
      </c>
      <c r="E1" s="22" t="s">
        <v>33</v>
      </c>
      <c r="F1" s="22" t="s">
        <v>56</v>
      </c>
      <c r="G1" s="22" t="s">
        <v>48</v>
      </c>
      <c r="H1" s="22" t="s">
        <v>73</v>
      </c>
      <c r="I1" s="22" t="s">
        <v>103</v>
      </c>
      <c r="J1" s="33" t="s">
        <v>104</v>
      </c>
      <c r="K1" s="22" t="s">
        <v>51</v>
      </c>
      <c r="L1" s="58" t="s">
        <v>99</v>
      </c>
      <c r="M1" s="30" t="s">
        <v>100</v>
      </c>
      <c r="S1" s="479" t="s">
        <v>243</v>
      </c>
      <c r="T1" s="479"/>
    </row>
    <row r="2" spans="1:20" ht="25.5">
      <c r="A2" s="359" t="s">
        <v>176</v>
      </c>
      <c r="C2" s="23">
        <v>2013</v>
      </c>
      <c r="D2" s="23" t="s">
        <v>18</v>
      </c>
      <c r="E2" s="24" t="s">
        <v>34</v>
      </c>
      <c r="F2" s="24" t="s">
        <v>57</v>
      </c>
      <c r="G2" s="24" t="s">
        <v>46</v>
      </c>
      <c r="H2" s="24" t="s">
        <v>74</v>
      </c>
      <c r="I2" s="26"/>
      <c r="J2" s="60">
        <v>52</v>
      </c>
      <c r="K2" s="22" t="s">
        <v>52</v>
      </c>
      <c r="L2" s="58" t="s">
        <v>329</v>
      </c>
      <c r="M2" s="31" t="s">
        <v>229</v>
      </c>
      <c r="S2" s="291" t="s">
        <v>244</v>
      </c>
      <c r="T2" s="292" t="s">
        <v>245</v>
      </c>
    </row>
    <row r="3" spans="1:20" ht="123.75">
      <c r="A3" s="359" t="s">
        <v>177</v>
      </c>
      <c r="C3" s="23">
        <v>2014</v>
      </c>
      <c r="D3" s="23" t="s">
        <v>19</v>
      </c>
      <c r="E3" s="24" t="s">
        <v>35</v>
      </c>
      <c r="F3" s="24" t="s">
        <v>58</v>
      </c>
      <c r="G3" s="24" t="s">
        <v>47</v>
      </c>
      <c r="H3" s="24" t="s">
        <v>71</v>
      </c>
      <c r="I3" s="26" t="s">
        <v>102</v>
      </c>
      <c r="J3" s="57" t="s">
        <v>105</v>
      </c>
      <c r="K3" s="22" t="s">
        <v>53</v>
      </c>
      <c r="L3" s="58" t="s">
        <v>330</v>
      </c>
      <c r="M3" s="31" t="s">
        <v>230</v>
      </c>
      <c r="S3" s="293" t="s">
        <v>348</v>
      </c>
      <c r="T3" s="366"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row>
    <row r="4" spans="1:20" ht="25.5">
      <c r="A4" s="359" t="s">
        <v>284</v>
      </c>
      <c r="C4" s="23">
        <v>2015</v>
      </c>
      <c r="E4" s="24" t="s">
        <v>36</v>
      </c>
      <c r="F4" s="24" t="s">
        <v>59</v>
      </c>
      <c r="H4" s="24" t="s">
        <v>72</v>
      </c>
      <c r="I4" s="26"/>
      <c r="J4" s="60">
        <v>104</v>
      </c>
      <c r="K4" s="22" t="s">
        <v>54</v>
      </c>
      <c r="L4" s="58" t="s">
        <v>331</v>
      </c>
      <c r="M4" s="31"/>
    </row>
    <row r="5" spans="1:20" ht="25.5">
      <c r="A5" s="359" t="s">
        <v>219</v>
      </c>
      <c r="C5" s="23">
        <v>2016</v>
      </c>
      <c r="E5" s="24" t="s">
        <v>37</v>
      </c>
      <c r="F5" s="24" t="s">
        <v>60</v>
      </c>
      <c r="K5" s="22" t="s">
        <v>55</v>
      </c>
      <c r="L5" s="58"/>
      <c r="M5" s="31"/>
    </row>
    <row r="6" spans="1:20">
      <c r="A6" s="359" t="s">
        <v>206</v>
      </c>
      <c r="C6" s="23">
        <v>2017</v>
      </c>
      <c r="E6" s="24" t="s">
        <v>38</v>
      </c>
      <c r="F6" s="26"/>
      <c r="K6" s="61"/>
      <c r="L6" s="61"/>
    </row>
    <row r="7" spans="1:20" ht="12.75">
      <c r="A7" s="359" t="s">
        <v>285</v>
      </c>
      <c r="C7" s="23">
        <v>2018</v>
      </c>
      <c r="E7" s="24" t="s">
        <v>39</v>
      </c>
      <c r="F7" s="26"/>
      <c r="K7" s="68"/>
      <c r="L7" s="61"/>
    </row>
    <row r="8" spans="1:20">
      <c r="A8" s="359" t="s">
        <v>286</v>
      </c>
      <c r="C8" s="23">
        <v>2019</v>
      </c>
      <c r="E8" s="24" t="s">
        <v>40</v>
      </c>
      <c r="F8" s="26"/>
      <c r="K8" s="69" t="s">
        <v>127</v>
      </c>
    </row>
    <row r="9" spans="1:20">
      <c r="A9" s="359" t="s">
        <v>178</v>
      </c>
      <c r="C9" s="23">
        <v>2020</v>
      </c>
      <c r="E9" s="24" t="s">
        <v>41</v>
      </c>
      <c r="F9" s="26"/>
      <c r="K9" s="67"/>
    </row>
    <row r="10" spans="1:20" ht="12.75">
      <c r="A10" s="359" t="s">
        <v>287</v>
      </c>
      <c r="E10" s="24" t="s">
        <v>42</v>
      </c>
      <c r="F10" s="26"/>
      <c r="K10" s="68"/>
    </row>
    <row r="11" spans="1:20">
      <c r="A11" s="359" t="s">
        <v>288</v>
      </c>
      <c r="E11" s="24" t="s">
        <v>43</v>
      </c>
      <c r="F11" s="26"/>
      <c r="K11" s="70"/>
    </row>
    <row r="12" spans="1:20">
      <c r="A12" s="359" t="s">
        <v>289</v>
      </c>
      <c r="E12" s="24" t="s">
        <v>44</v>
      </c>
      <c r="F12" s="26"/>
    </row>
    <row r="13" spans="1:20">
      <c r="A13" s="359" t="s">
        <v>290</v>
      </c>
      <c r="E13" s="24" t="s">
        <v>45</v>
      </c>
      <c r="F13" s="26"/>
    </row>
    <row r="14" spans="1:20">
      <c r="A14" s="359" t="s">
        <v>291</v>
      </c>
    </row>
    <row r="15" spans="1:20">
      <c r="A15" s="359" t="s">
        <v>215</v>
      </c>
    </row>
    <row r="16" spans="1:20">
      <c r="A16" s="359" t="s">
        <v>207</v>
      </c>
      <c r="C16" s="146"/>
      <c r="D16" s="139"/>
      <c r="E16" s="139"/>
      <c r="G16" s="217" t="s">
        <v>167</v>
      </c>
    </row>
    <row r="17" spans="1:7">
      <c r="A17" s="359" t="s">
        <v>292</v>
      </c>
      <c r="C17" s="140" t="s">
        <v>131</v>
      </c>
      <c r="D17" s="141" t="str">
        <f>IF(f_year = "","", IF(LEN(f_quart)=0,"",IF(f_quart="I квартал", "01.01."&amp;f_year,IF(f_quart="II квартал","01.04."&amp;f_year,(IF(f_quart="III квартал", "01.07."&amp;f_year,"01.10."&amp;f_year)))) ))</f>
        <v>01.07.2019</v>
      </c>
      <c r="E17" s="141" t="str">
        <f>IF(f_year = "","", IF(LEN(f_quart)=0,"",IF(f_quart="I квартал", "31.03."&amp; f_year,IF(f_quart="II квартал","30.06."&amp; f_year,(IF(f_quart="III квартал", "30.09."&amp; f_year,"31.12."&amp; f_year)))) ))</f>
        <v>30.09.2019</v>
      </c>
      <c r="G17" s="218" t="s">
        <v>468</v>
      </c>
    </row>
    <row r="18" spans="1:7">
      <c r="A18" s="359" t="s">
        <v>293</v>
      </c>
      <c r="C18" s="142"/>
      <c r="D18" s="143"/>
      <c r="E18" s="143"/>
      <c r="G18" s="146"/>
    </row>
    <row r="19" spans="1:7" ht="22.5">
      <c r="A19" s="359" t="s">
        <v>294</v>
      </c>
      <c r="C19" s="146"/>
      <c r="D19" s="139"/>
      <c r="E19" s="139"/>
      <c r="G19" s="217" t="s">
        <v>170</v>
      </c>
    </row>
    <row r="20" spans="1:7" ht="22.5">
      <c r="A20" s="359" t="s">
        <v>179</v>
      </c>
      <c r="C20" s="144" t="s">
        <v>132</v>
      </c>
      <c r="D20" s="145"/>
      <c r="E20" s="145"/>
      <c r="G20" s="69" t="b">
        <v>1</v>
      </c>
    </row>
    <row r="21" spans="1:7">
      <c r="A21" s="359" t="s">
        <v>180</v>
      </c>
    </row>
    <row r="22" spans="1:7">
      <c r="A22" s="359" t="s">
        <v>181</v>
      </c>
    </row>
    <row r="23" spans="1:7">
      <c r="A23" s="359" t="s">
        <v>295</v>
      </c>
    </row>
    <row r="24" spans="1:7">
      <c r="A24" s="359" t="s">
        <v>296</v>
      </c>
    </row>
    <row r="25" spans="1:7">
      <c r="A25" s="359" t="s">
        <v>182</v>
      </c>
    </row>
    <row r="26" spans="1:7">
      <c r="A26" s="359" t="s">
        <v>297</v>
      </c>
    </row>
    <row r="27" spans="1:7">
      <c r="A27" s="359" t="s">
        <v>183</v>
      </c>
    </row>
    <row r="28" spans="1:7">
      <c r="A28" s="359" t="s">
        <v>216</v>
      </c>
    </row>
    <row r="29" spans="1:7">
      <c r="A29" s="359" t="s">
        <v>208</v>
      </c>
    </row>
    <row r="30" spans="1:7">
      <c r="A30" s="359" t="s">
        <v>298</v>
      </c>
    </row>
    <row r="31" spans="1:7">
      <c r="A31" s="359" t="s">
        <v>299</v>
      </c>
    </row>
    <row r="32" spans="1:7">
      <c r="A32" s="359" t="s">
        <v>184</v>
      </c>
    </row>
    <row r="33" spans="1:1">
      <c r="A33" s="359" t="s">
        <v>300</v>
      </c>
    </row>
    <row r="34" spans="1:1">
      <c r="A34" s="359" t="s">
        <v>301</v>
      </c>
    </row>
    <row r="35" spans="1:1">
      <c r="A35" s="359" t="s">
        <v>302</v>
      </c>
    </row>
    <row r="36" spans="1:1">
      <c r="A36" s="359" t="s">
        <v>303</v>
      </c>
    </row>
    <row r="37" spans="1:1">
      <c r="A37" s="359" t="s">
        <v>304</v>
      </c>
    </row>
    <row r="38" spans="1:1">
      <c r="A38" s="359" t="s">
        <v>209</v>
      </c>
    </row>
    <row r="39" spans="1:1">
      <c r="A39" s="359" t="s">
        <v>305</v>
      </c>
    </row>
    <row r="40" spans="1:1">
      <c r="A40" s="359" t="s">
        <v>185</v>
      </c>
    </row>
    <row r="41" spans="1:1">
      <c r="A41" s="359" t="s">
        <v>186</v>
      </c>
    </row>
    <row r="42" spans="1:1">
      <c r="A42" s="359" t="s">
        <v>187</v>
      </c>
    </row>
    <row r="43" spans="1:1">
      <c r="A43" s="359" t="s">
        <v>306</v>
      </c>
    </row>
    <row r="44" spans="1:1">
      <c r="A44" s="359" t="s">
        <v>307</v>
      </c>
    </row>
    <row r="45" spans="1:1">
      <c r="A45" s="359" t="s">
        <v>210</v>
      </c>
    </row>
    <row r="46" spans="1:1">
      <c r="A46" s="359" t="s">
        <v>308</v>
      </c>
    </row>
    <row r="47" spans="1:1">
      <c r="A47" s="359" t="s">
        <v>309</v>
      </c>
    </row>
    <row r="48" spans="1:1">
      <c r="A48" s="359" t="s">
        <v>310</v>
      </c>
    </row>
    <row r="49" spans="1:1">
      <c r="A49" s="359" t="s">
        <v>311</v>
      </c>
    </row>
    <row r="50" spans="1:1">
      <c r="A50" s="359" t="s">
        <v>188</v>
      </c>
    </row>
    <row r="51" spans="1:1">
      <c r="A51" s="359" t="s">
        <v>189</v>
      </c>
    </row>
    <row r="52" spans="1:1">
      <c r="A52" s="359" t="s">
        <v>217</v>
      </c>
    </row>
    <row r="53" spans="1:1">
      <c r="A53" s="359" t="s">
        <v>312</v>
      </c>
    </row>
    <row r="54" spans="1:1">
      <c r="A54" s="359" t="s">
        <v>220</v>
      </c>
    </row>
    <row r="55" spans="1:1">
      <c r="A55" s="359" t="s">
        <v>190</v>
      </c>
    </row>
    <row r="56" spans="1:1">
      <c r="A56" s="359" t="s">
        <v>313</v>
      </c>
    </row>
    <row r="57" spans="1:1">
      <c r="A57" s="359" t="s">
        <v>191</v>
      </c>
    </row>
    <row r="58" spans="1:1">
      <c r="A58" s="359" t="s">
        <v>314</v>
      </c>
    </row>
    <row r="59" spans="1:1">
      <c r="A59" s="359" t="s">
        <v>315</v>
      </c>
    </row>
    <row r="60" spans="1:1">
      <c r="A60" s="359" t="s">
        <v>316</v>
      </c>
    </row>
    <row r="61" spans="1:1">
      <c r="A61" s="359" t="s">
        <v>317</v>
      </c>
    </row>
    <row r="62" spans="1:1">
      <c r="A62" s="359" t="s">
        <v>211</v>
      </c>
    </row>
    <row r="63" spans="1:1">
      <c r="A63" s="359" t="s">
        <v>318</v>
      </c>
    </row>
    <row r="64" spans="1:1">
      <c r="A64" s="359" t="s">
        <v>319</v>
      </c>
    </row>
    <row r="65" spans="1:1">
      <c r="A65" s="359" t="s">
        <v>221</v>
      </c>
    </row>
    <row r="66" spans="1:1">
      <c r="A66" s="359" t="s">
        <v>212</v>
      </c>
    </row>
    <row r="67" spans="1:1">
      <c r="A67" s="359" t="s">
        <v>192</v>
      </c>
    </row>
    <row r="68" spans="1:1">
      <c r="A68" s="359" t="s">
        <v>320</v>
      </c>
    </row>
    <row r="69" spans="1:1">
      <c r="A69" s="359" t="s">
        <v>321</v>
      </c>
    </row>
    <row r="70" spans="1:1">
      <c r="A70" s="359" t="s">
        <v>322</v>
      </c>
    </row>
    <row r="71" spans="1:1">
      <c r="A71" s="359" t="s">
        <v>323</v>
      </c>
    </row>
    <row r="72" spans="1:1">
      <c r="A72" s="359" t="s">
        <v>193</v>
      </c>
    </row>
    <row r="73" spans="1:1">
      <c r="A73" s="359" t="s">
        <v>324</v>
      </c>
    </row>
    <row r="74" spans="1:1">
      <c r="A74" s="359" t="s">
        <v>194</v>
      </c>
    </row>
    <row r="75" spans="1:1">
      <c r="A75" s="359" t="s">
        <v>195</v>
      </c>
    </row>
    <row r="76" spans="1:1">
      <c r="A76" s="359" t="s">
        <v>196</v>
      </c>
    </row>
    <row r="77" spans="1:1">
      <c r="A77" s="359" t="s">
        <v>197</v>
      </c>
    </row>
    <row r="78" spans="1:1">
      <c r="A78" s="359" t="s">
        <v>213</v>
      </c>
    </row>
    <row r="79" spans="1:1">
      <c r="A79" s="359" t="s">
        <v>218</v>
      </c>
    </row>
    <row r="80" spans="1:1">
      <c r="A80" s="359" t="s">
        <v>198</v>
      </c>
    </row>
    <row r="81" spans="1:1">
      <c r="A81" s="359" t="s">
        <v>199</v>
      </c>
    </row>
    <row r="82" spans="1:1">
      <c r="A82" s="359" t="s">
        <v>222</v>
      </c>
    </row>
    <row r="83" spans="1:1">
      <c r="A83" s="359" t="s">
        <v>325</v>
      </c>
    </row>
    <row r="84" spans="1:1">
      <c r="A84" s="359" t="s">
        <v>214</v>
      </c>
    </row>
    <row r="85" spans="1:1">
      <c r="A85" s="359" t="s">
        <v>326</v>
      </c>
    </row>
    <row r="86" spans="1:1">
      <c r="A86" s="359" t="s">
        <v>327</v>
      </c>
    </row>
    <row r="87" spans="1:1">
      <c r="A87" s="359" t="s">
        <v>328</v>
      </c>
    </row>
  </sheetData>
  <sheetProtection formatColumns="0" formatRows="0"/>
  <mergeCells count="1">
    <mergeCell ref="S1:T1"/>
  </mergeCells>
  <phoneticPr fontId="9" type="noConversion"/>
  <pageMargins left="0.75" right="0.75" top="1" bottom="1" header="0.5" footer="0.5"/>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sheetPr codeName="modCheckCyan">
    <tabColor indexed="47"/>
  </sheetPr>
  <dimension ref="A2:A8"/>
  <sheetViews>
    <sheetView showGridLines="0" zoomScaleNormal="100" workbookViewId="0"/>
  </sheetViews>
  <sheetFormatPr defaultRowHeight="12.75"/>
  <cols>
    <col min="1" max="16384" width="9.140625" style="148"/>
  </cols>
  <sheetData>
    <row r="2" spans="1:1">
      <c r="A2" s="362">
        <f>IF('Сведения об изменении'!$E$13="",1,0)</f>
        <v>1</v>
      </c>
    </row>
    <row r="3" spans="1:1">
      <c r="A3" s="362">
        <f>IF(Дифференциация!$E$22="",1,0)</f>
        <v>0</v>
      </c>
    </row>
    <row r="4" spans="1:1">
      <c r="A4" s="362">
        <f>IF(Территории!$E$12="",1,0)</f>
        <v>0</v>
      </c>
    </row>
    <row r="5" spans="1:1">
      <c r="A5" s="362">
        <f>IF('Форма 1.7'!$G$11="",1,0)</f>
        <v>0</v>
      </c>
    </row>
    <row r="6" spans="1:1">
      <c r="A6" s="362">
        <f>IF('Форма 1.7'!$G$12="",1,0)</f>
        <v>0</v>
      </c>
    </row>
    <row r="7" spans="1:1">
      <c r="A7" s="362">
        <f>IF('Форма 1.7'!$G$13="",1,0)</f>
        <v>0</v>
      </c>
    </row>
    <row r="8" spans="1:1">
      <c r="A8" s="362">
        <f>IF('Форма 1.7'!$E$17="",1,0)</f>
        <v>0</v>
      </c>
    </row>
  </sheetData>
  <sheetProtection formatColumns="0" formatRows="0"/>
  <pageMargins left="0.75" right="0.75" top="1" bottom="1" header="0.5" footer="0.5"/>
  <headerFooter alignWithMargins="0"/>
</worksheet>
</file>

<file path=xl/worksheets/sheet17.xml><?xml version="1.0" encoding="utf-8"?>
<worksheet xmlns="http://schemas.openxmlformats.org/spreadsheetml/2006/main" xmlns:r="http://schemas.openxmlformats.org/officeDocument/2006/relationships">
  <sheetPr codeName="modInfo">
    <tabColor indexed="47"/>
  </sheetPr>
  <dimension ref="A1:K11"/>
  <sheetViews>
    <sheetView showGridLines="0" zoomScaleNormal="100" workbookViewId="0"/>
  </sheetViews>
  <sheetFormatPr defaultRowHeight="11.25"/>
  <cols>
    <col min="1" max="1" width="3.7109375" style="110" customWidth="1"/>
    <col min="2" max="2" width="87.28515625" style="76" customWidth="1"/>
    <col min="3" max="3" width="9.140625" style="110"/>
    <col min="4" max="4" width="109.140625" style="110" customWidth="1"/>
    <col min="5" max="16384" width="9.140625" style="110"/>
  </cols>
  <sheetData>
    <row r="1" spans="1:11" ht="14.25">
      <c r="B1" s="171" t="s">
        <v>153</v>
      </c>
      <c r="C1" s="150"/>
      <c r="D1" s="481"/>
      <c r="E1" s="481"/>
      <c r="F1" s="481"/>
      <c r="G1" s="481"/>
      <c r="H1" s="481"/>
      <c r="I1" s="481"/>
      <c r="J1" s="481"/>
      <c r="K1" s="481"/>
    </row>
    <row r="2" spans="1:11" ht="14.25">
      <c r="A2" s="150">
        <v>1</v>
      </c>
      <c r="B2" s="172" t="s">
        <v>146</v>
      </c>
      <c r="C2" s="150"/>
      <c r="D2" s="481"/>
      <c r="E2" s="481"/>
      <c r="F2" s="481"/>
      <c r="G2" s="481"/>
      <c r="H2" s="481"/>
      <c r="I2" s="481"/>
      <c r="J2" s="481"/>
      <c r="K2" s="481"/>
    </row>
    <row r="3" spans="1:11" ht="22.5">
      <c r="A3" s="150">
        <v>2</v>
      </c>
      <c r="B3" s="172" t="s">
        <v>147</v>
      </c>
      <c r="C3" s="150"/>
      <c r="D3" s="482"/>
      <c r="E3" s="482"/>
      <c r="F3" s="482"/>
      <c r="G3" s="482"/>
      <c r="H3" s="482"/>
      <c r="I3" s="482"/>
      <c r="J3" s="482"/>
      <c r="K3" s="482"/>
    </row>
    <row r="4" spans="1:11" ht="14.25">
      <c r="B4" s="171" t="s">
        <v>154</v>
      </c>
      <c r="C4" s="150"/>
      <c r="D4" s="483"/>
      <c r="E4" s="482"/>
      <c r="F4" s="482"/>
      <c r="G4" s="482"/>
      <c r="H4" s="482"/>
      <c r="I4" s="482"/>
      <c r="J4" s="482"/>
      <c r="K4" s="482"/>
    </row>
    <row r="5" spans="1:11" ht="33.75">
      <c r="A5" s="150">
        <v>1</v>
      </c>
      <c r="B5" s="172" t="s">
        <v>200</v>
      </c>
      <c r="C5" s="150"/>
      <c r="D5" s="480"/>
      <c r="E5" s="480"/>
      <c r="F5" s="480"/>
      <c r="G5" s="480"/>
      <c r="H5" s="480"/>
      <c r="I5" s="480"/>
      <c r="J5" s="480"/>
      <c r="K5" s="480"/>
    </row>
    <row r="6" spans="1:11" ht="22.5">
      <c r="A6" s="150">
        <v>2</v>
      </c>
      <c r="B6" s="172" t="s">
        <v>152</v>
      </c>
    </row>
    <row r="7" spans="1:11" ht="22.5">
      <c r="A7" s="150">
        <v>3</v>
      </c>
      <c r="B7" s="172" t="s">
        <v>338</v>
      </c>
    </row>
    <row r="8" spans="1:11" ht="56.25">
      <c r="A8" s="150">
        <v>4</v>
      </c>
      <c r="B8" s="172" t="s">
        <v>339</v>
      </c>
    </row>
    <row r="9" spans="1:11">
      <c r="B9" s="171" t="s">
        <v>124</v>
      </c>
    </row>
    <row r="10" spans="1:11" ht="22.5">
      <c r="A10" s="150">
        <v>1</v>
      </c>
      <c r="B10" s="172" t="s">
        <v>122</v>
      </c>
    </row>
    <row r="11" spans="1:11">
      <c r="B11" s="76" t="s">
        <v>129</v>
      </c>
    </row>
  </sheetData>
  <mergeCells count="5">
    <mergeCell ref="D5:K5"/>
    <mergeCell ref="D1:K1"/>
    <mergeCell ref="D2:K2"/>
    <mergeCell ref="D3:K3"/>
    <mergeCell ref="D4:K4"/>
  </mergeCells>
  <phoneticPr fontId="8" type="noConversion"/>
  <pageMargins left="0.75" right="0.75" top="1" bottom="1" header="0.5" footer="0.5"/>
  <pageSetup paperSize="9" orientation="portrait" horizontalDpi="200" verticalDpi="200" r:id="rId1"/>
  <headerFooter alignWithMargins="0"/>
</worksheet>
</file>

<file path=xl/worksheets/sheet18.xml><?xml version="1.0" encoding="utf-8"?>
<worksheet xmlns="http://schemas.openxmlformats.org/spreadsheetml/2006/main" xmlns:r="http://schemas.openxmlformats.org/officeDocument/2006/relationships">
  <sheetPr codeName="TSH_et_union_hor">
    <tabColor indexed="47"/>
  </sheetPr>
  <dimension ref="A3:CE60"/>
  <sheetViews>
    <sheetView showGridLines="0" zoomScaleNormal="100" workbookViewId="0"/>
  </sheetViews>
  <sheetFormatPr defaultRowHeight="15"/>
  <cols>
    <col min="1" max="1" width="10.28515625" style="56" customWidth="1"/>
    <col min="2" max="3" width="10" style="56" customWidth="1"/>
    <col min="4" max="4" width="10.140625" style="56" bestFit="1" customWidth="1"/>
    <col min="5" max="5" width="67.7109375" style="56" customWidth="1"/>
    <col min="6" max="6" width="88.7109375" style="56" customWidth="1"/>
    <col min="7" max="7" width="123.85546875" style="56" customWidth="1"/>
    <col min="8" max="9" width="20.7109375" style="56" customWidth="1"/>
    <col min="10" max="10" width="24.28515625" style="56" customWidth="1"/>
    <col min="11" max="11" width="9.140625" style="56"/>
    <col min="12" max="12" width="7.7109375" style="56" customWidth="1"/>
    <col min="13" max="13" width="32.42578125" style="56" customWidth="1"/>
    <col min="14" max="14" width="9.140625" style="56"/>
    <col min="15" max="20" width="9.85546875" style="56" customWidth="1"/>
    <col min="21" max="21" width="9.85546875" style="250" customWidth="1"/>
    <col min="22" max="24" width="9.85546875" style="56" customWidth="1"/>
    <col min="25" max="16384" width="9.140625" style="56"/>
  </cols>
  <sheetData>
    <row r="3" spans="1:83">
      <c r="A3" s="17" t="s">
        <v>117</v>
      </c>
      <c r="B3" s="17"/>
      <c r="C3" s="17"/>
      <c r="D3" s="17"/>
      <c r="E3" s="17"/>
      <c r="F3" s="17"/>
      <c r="G3" s="17"/>
      <c r="H3" s="17"/>
      <c r="I3" s="17"/>
      <c r="J3" s="17"/>
      <c r="K3" s="17"/>
      <c r="L3" s="17"/>
      <c r="M3" s="17"/>
      <c r="N3" s="17"/>
      <c r="O3" s="17"/>
      <c r="P3" s="17"/>
      <c r="Q3" s="17"/>
      <c r="R3" s="17"/>
      <c r="S3" s="17"/>
      <c r="T3" s="17"/>
      <c r="U3" s="249"/>
      <c r="V3" s="17"/>
      <c r="W3" s="17"/>
    </row>
    <row r="5" spans="1:83" ht="15" customHeight="1">
      <c r="D5" s="230"/>
      <c r="E5" s="232"/>
    </row>
    <row r="7" spans="1:83">
      <c r="A7" s="17" t="s">
        <v>242</v>
      </c>
      <c r="B7" s="17"/>
      <c r="C7" s="17"/>
      <c r="D7" s="17"/>
      <c r="E7" s="17"/>
      <c r="F7" s="17"/>
      <c r="G7" s="17"/>
      <c r="H7" s="17"/>
      <c r="I7" s="17"/>
      <c r="J7" s="17"/>
      <c r="K7" s="17"/>
      <c r="L7" s="17"/>
      <c r="M7" s="17"/>
      <c r="N7" s="17"/>
      <c r="O7" s="17"/>
      <c r="P7" s="17"/>
      <c r="Q7" s="17"/>
      <c r="R7" s="17"/>
      <c r="S7" s="17"/>
      <c r="T7" s="17"/>
      <c r="U7" s="249"/>
      <c r="V7" s="17"/>
      <c r="W7" s="17"/>
    </row>
    <row r="9" spans="1:83" s="78" customFormat="1" ht="15" customHeight="1">
      <c r="C9" s="109"/>
      <c r="D9" s="230"/>
      <c r="E9" s="231"/>
      <c r="U9" s="247"/>
    </row>
    <row r="13" spans="1:83">
      <c r="A13" s="17" t="s">
        <v>173</v>
      </c>
      <c r="B13" s="17"/>
      <c r="C13" s="17"/>
      <c r="D13" s="17"/>
      <c r="E13" s="17"/>
      <c r="F13" s="17"/>
      <c r="G13" s="17"/>
      <c r="H13" s="17"/>
      <c r="I13" s="17"/>
      <c r="J13" s="17"/>
      <c r="K13" s="17"/>
      <c r="L13" s="17"/>
      <c r="M13" s="17"/>
      <c r="N13" s="17"/>
      <c r="O13" s="17"/>
      <c r="P13" s="17"/>
      <c r="Q13" s="17"/>
      <c r="R13" s="17"/>
      <c r="S13" s="17"/>
      <c r="T13" s="17"/>
      <c r="U13" s="249"/>
      <c r="V13" s="17"/>
      <c r="W13" s="17"/>
    </row>
    <row r="14" spans="1:83">
      <c r="D14" s="312"/>
      <c r="E14" s="312"/>
      <c r="F14" s="312"/>
      <c r="G14" s="312"/>
      <c r="H14" s="312"/>
      <c r="I14" s="312"/>
      <c r="J14" s="312"/>
      <c r="K14" s="312"/>
      <c r="L14" s="312"/>
    </row>
    <row r="15" spans="1:83" s="66" customFormat="1" ht="15" customHeight="1">
      <c r="A15" s="36"/>
      <c r="B15" s="179" t="s">
        <v>149</v>
      </c>
      <c r="C15" s="489"/>
      <c r="D15" s="419">
        <v>1</v>
      </c>
      <c r="E15" s="490"/>
      <c r="F15" s="313"/>
      <c r="G15" s="258">
        <v>0</v>
      </c>
      <c r="H15" s="314"/>
      <c r="I15" s="175"/>
      <c r="J15" s="315" t="s">
        <v>253</v>
      </c>
      <c r="K15" s="201"/>
      <c r="L15" s="222"/>
      <c r="M15" s="304">
        <f>mergeValue(H15)</f>
        <v>0</v>
      </c>
      <c r="N15" s="295"/>
      <c r="O15" s="295"/>
      <c r="P15" s="304" t="str">
        <f t="array" ref="P15">IF(ISERROR(MATCH(MID(Q15,1,250),MID(note_ter,1,250),0)),"n","y")</f>
        <v>y</v>
      </c>
      <c r="Q15" s="295"/>
      <c r="R15" s="304" t="str">
        <f>K15&amp;"("&amp;L15&amp;")"</f>
        <v>()</v>
      </c>
      <c r="S15" s="179"/>
      <c r="T15" s="179"/>
      <c r="U15" s="239"/>
      <c r="V15" s="179"/>
      <c r="W15" s="179"/>
      <c r="X15" s="179"/>
      <c r="Y15" s="119"/>
      <c r="Z15" s="119"/>
      <c r="AA15" s="251"/>
      <c r="AB15" s="251"/>
      <c r="AC15" s="251"/>
      <c r="AD15" s="251"/>
      <c r="AE15" s="251"/>
      <c r="AF15" s="251"/>
      <c r="AG15" s="251"/>
      <c r="AH15" s="251"/>
      <c r="AI15" s="251"/>
      <c r="AJ15" s="251"/>
      <c r="AK15" s="251"/>
      <c r="AL15" s="251"/>
      <c r="AM15" s="251"/>
      <c r="AN15" s="251"/>
      <c r="AO15" s="251"/>
      <c r="AP15" s="251"/>
      <c r="AQ15" s="251"/>
      <c r="AR15" s="251"/>
      <c r="AS15" s="251"/>
      <c r="AT15" s="251"/>
      <c r="AU15" s="251"/>
      <c r="AV15" s="251"/>
      <c r="AW15" s="251"/>
      <c r="AX15" s="251"/>
      <c r="AY15" s="251"/>
      <c r="AZ15" s="251"/>
      <c r="BA15" s="251"/>
      <c r="BB15" s="251"/>
      <c r="BC15" s="251"/>
      <c r="BD15" s="251"/>
      <c r="BE15" s="251"/>
      <c r="BF15" s="251"/>
      <c r="BG15" s="251"/>
      <c r="BH15" s="251"/>
      <c r="BI15" s="251"/>
      <c r="BJ15" s="251"/>
      <c r="BK15" s="251"/>
      <c r="BL15" s="251"/>
      <c r="BM15" s="251"/>
      <c r="BN15" s="251"/>
      <c r="BO15" s="251"/>
      <c r="BP15" s="251"/>
      <c r="BQ15" s="251"/>
      <c r="BR15" s="251"/>
      <c r="BS15" s="251"/>
      <c r="BT15" s="251"/>
      <c r="BU15" s="251"/>
      <c r="BV15" s="119"/>
      <c r="BW15" s="119"/>
      <c r="BX15" s="119"/>
      <c r="BY15" s="119"/>
      <c r="BZ15" s="119"/>
      <c r="CA15" s="119"/>
      <c r="CB15" s="119"/>
      <c r="CC15" s="119"/>
      <c r="CD15" s="119"/>
      <c r="CE15" s="119"/>
    </row>
    <row r="16" spans="1:83" s="66" customFormat="1" ht="15" customHeight="1">
      <c r="A16" s="36"/>
      <c r="B16" s="36"/>
      <c r="C16" s="489"/>
      <c r="D16" s="419"/>
      <c r="E16" s="490"/>
      <c r="F16" s="175"/>
      <c r="G16" s="185"/>
      <c r="H16" s="201" t="s">
        <v>50</v>
      </c>
      <c r="I16" s="185"/>
      <c r="J16" s="185"/>
      <c r="K16" s="221"/>
      <c r="L16" s="222"/>
      <c r="M16" s="295"/>
      <c r="N16" s="295"/>
      <c r="O16" s="295"/>
      <c r="P16" s="295"/>
      <c r="Q16" s="304"/>
      <c r="R16" s="295"/>
      <c r="S16" s="179"/>
      <c r="T16" s="179"/>
      <c r="U16" s="239"/>
      <c r="V16" s="179"/>
      <c r="W16" s="179"/>
      <c r="X16" s="179"/>
      <c r="Y16" s="119"/>
      <c r="Z16" s="119"/>
      <c r="AA16" s="251"/>
      <c r="AB16" s="251"/>
      <c r="AC16" s="251"/>
      <c r="AD16" s="251"/>
      <c r="AE16" s="251"/>
      <c r="AF16" s="251"/>
      <c r="AG16" s="251"/>
      <c r="AH16" s="251"/>
      <c r="AI16" s="251"/>
      <c r="AJ16" s="251"/>
      <c r="AK16" s="251"/>
      <c r="AL16" s="251"/>
      <c r="AM16" s="251"/>
      <c r="AN16" s="251"/>
      <c r="AO16" s="251"/>
      <c r="AP16" s="251"/>
      <c r="AQ16" s="251"/>
      <c r="AR16" s="251"/>
      <c r="AS16" s="251"/>
      <c r="AT16" s="251"/>
      <c r="AU16" s="251"/>
      <c r="AV16" s="251"/>
      <c r="AW16" s="251"/>
      <c r="AX16" s="251"/>
      <c r="AY16" s="251"/>
      <c r="AZ16" s="251"/>
      <c r="BA16" s="251"/>
      <c r="BB16" s="251"/>
      <c r="BC16" s="251"/>
      <c r="BD16" s="251"/>
      <c r="BE16" s="251"/>
      <c r="BF16" s="251"/>
      <c r="BG16" s="251"/>
      <c r="BH16" s="251"/>
      <c r="BI16" s="251"/>
      <c r="BJ16" s="251"/>
      <c r="BK16" s="251"/>
      <c r="BL16" s="251"/>
      <c r="BM16" s="251"/>
      <c r="BN16" s="251"/>
      <c r="BO16" s="251"/>
      <c r="BP16" s="251"/>
      <c r="BQ16" s="251"/>
      <c r="BR16" s="251"/>
      <c r="BS16" s="251"/>
      <c r="BT16" s="251"/>
      <c r="BU16" s="251"/>
      <c r="BV16" s="119"/>
      <c r="BW16" s="119"/>
      <c r="BX16" s="119"/>
      <c r="BY16" s="119"/>
      <c r="BZ16" s="119"/>
      <c r="CA16" s="119"/>
      <c r="CB16" s="119"/>
      <c r="CC16" s="119"/>
      <c r="CD16" s="119"/>
      <c r="CE16" s="119"/>
    </row>
    <row r="17" spans="1:83">
      <c r="Q17" s="233"/>
    </row>
    <row r="18" spans="1:83">
      <c r="A18" s="17" t="s">
        <v>174</v>
      </c>
      <c r="B18" s="17"/>
      <c r="C18" s="17"/>
      <c r="D18" s="17"/>
      <c r="E18" s="17"/>
      <c r="F18" s="17"/>
      <c r="G18" s="17"/>
      <c r="H18" s="17"/>
      <c r="I18" s="17"/>
      <c r="J18" s="17"/>
      <c r="K18" s="17"/>
      <c r="L18" s="17"/>
      <c r="M18" s="17"/>
      <c r="N18" s="17"/>
      <c r="O18" s="17"/>
      <c r="P18" s="17"/>
      <c r="Q18" s="234"/>
      <c r="R18" s="17"/>
      <c r="S18" s="17"/>
      <c r="T18" s="17"/>
      <c r="U18" s="249"/>
      <c r="V18" s="17"/>
      <c r="W18" s="17"/>
    </row>
    <row r="19" spans="1:83">
      <c r="F19" s="312"/>
      <c r="G19" s="312"/>
      <c r="H19" s="312"/>
      <c r="I19" s="312"/>
      <c r="J19" s="312"/>
      <c r="K19" s="312"/>
      <c r="L19" s="312"/>
      <c r="Q19" s="233"/>
    </row>
    <row r="20" spans="1:83" s="66" customFormat="1" ht="15" customHeight="1">
      <c r="A20" s="36"/>
      <c r="B20" s="179" t="s">
        <v>149</v>
      </c>
      <c r="C20" s="491"/>
      <c r="D20" s="71"/>
      <c r="E20" s="316"/>
      <c r="F20" s="492"/>
      <c r="G20" s="419">
        <v>0</v>
      </c>
      <c r="H20" s="484"/>
      <c r="I20" s="175"/>
      <c r="J20" s="315" t="s">
        <v>253</v>
      </c>
      <c r="K20" s="201"/>
      <c r="L20" s="222"/>
      <c r="M20" s="304">
        <f>mergeValue(H20)</f>
        <v>0</v>
      </c>
      <c r="N20" s="295"/>
      <c r="O20" s="295"/>
      <c r="P20" s="295"/>
      <c r="Q20" s="295"/>
      <c r="R20" s="304" t="str">
        <f>K20&amp;"("&amp;L20&amp;")"</f>
        <v>()</v>
      </c>
      <c r="S20" s="179"/>
      <c r="T20" s="179"/>
      <c r="U20" s="239"/>
      <c r="V20" s="179"/>
      <c r="W20" s="179"/>
      <c r="X20" s="179"/>
      <c r="Y20" s="119"/>
      <c r="Z20" s="119"/>
      <c r="AA20" s="251"/>
      <c r="AB20" s="251"/>
      <c r="AC20" s="251"/>
      <c r="AD20" s="251"/>
      <c r="AE20" s="251"/>
      <c r="AF20" s="251"/>
      <c r="AG20" s="251"/>
      <c r="AH20" s="251"/>
      <c r="AI20" s="251"/>
      <c r="AJ20" s="251"/>
      <c r="AK20" s="251"/>
      <c r="AL20" s="251"/>
      <c r="AM20" s="251"/>
      <c r="AN20" s="251"/>
      <c r="AO20" s="251"/>
      <c r="AP20" s="251"/>
      <c r="AQ20" s="251"/>
      <c r="AR20" s="251"/>
      <c r="AS20" s="251"/>
      <c r="AT20" s="251"/>
      <c r="AU20" s="251"/>
      <c r="AV20" s="251"/>
      <c r="AW20" s="251"/>
      <c r="AX20" s="251"/>
      <c r="AY20" s="251"/>
      <c r="AZ20" s="251"/>
      <c r="BA20" s="251"/>
      <c r="BB20" s="251"/>
      <c r="BC20" s="251"/>
      <c r="BD20" s="251"/>
      <c r="BE20" s="251"/>
      <c r="BF20" s="251"/>
      <c r="BG20" s="251"/>
      <c r="BH20" s="251"/>
      <c r="BI20" s="251"/>
      <c r="BJ20" s="251"/>
      <c r="BK20" s="251"/>
      <c r="BL20" s="251"/>
      <c r="BM20" s="251"/>
      <c r="BN20" s="251"/>
      <c r="BO20" s="251"/>
      <c r="BP20" s="251"/>
      <c r="BQ20" s="251"/>
      <c r="BR20" s="251"/>
      <c r="BS20" s="251"/>
      <c r="BT20" s="251"/>
      <c r="BU20" s="251"/>
      <c r="BV20" s="119"/>
      <c r="BW20" s="119"/>
      <c r="BX20" s="119"/>
      <c r="BY20" s="119"/>
      <c r="BZ20" s="119"/>
      <c r="CA20" s="119"/>
      <c r="CB20" s="119"/>
      <c r="CC20" s="119"/>
      <c r="CD20" s="119"/>
      <c r="CE20" s="119"/>
    </row>
    <row r="21" spans="1:83" s="66" customFormat="1" ht="15" customHeight="1">
      <c r="A21" s="36"/>
      <c r="B21" s="36"/>
      <c r="C21" s="491"/>
      <c r="D21" s="71"/>
      <c r="E21" s="316"/>
      <c r="F21" s="492"/>
      <c r="G21" s="419"/>
      <c r="H21" s="484"/>
      <c r="I21" s="185"/>
      <c r="J21" s="185"/>
      <c r="K21" s="201" t="s">
        <v>49</v>
      </c>
      <c r="L21" s="222"/>
      <c r="M21" s="295"/>
      <c r="N21" s="295"/>
      <c r="O21" s="295"/>
      <c r="P21" s="295"/>
      <c r="Q21" s="304"/>
      <c r="R21" s="295"/>
      <c r="S21" s="179"/>
      <c r="T21" s="179"/>
      <c r="U21" s="239"/>
      <c r="V21" s="179"/>
      <c r="W21" s="179"/>
      <c r="X21" s="179"/>
      <c r="Y21" s="119"/>
      <c r="Z21" s="119"/>
      <c r="AA21" s="251"/>
      <c r="AB21" s="251"/>
      <c r="AC21" s="251"/>
      <c r="AD21" s="251"/>
      <c r="AE21" s="251"/>
      <c r="AF21" s="251"/>
      <c r="AG21" s="251"/>
      <c r="AH21" s="251"/>
      <c r="AI21" s="251"/>
      <c r="AJ21" s="251"/>
      <c r="AK21" s="251"/>
      <c r="AL21" s="251"/>
      <c r="AM21" s="251"/>
      <c r="AN21" s="251"/>
      <c r="AO21" s="251"/>
      <c r="AP21" s="251"/>
      <c r="AQ21" s="251"/>
      <c r="AR21" s="251"/>
      <c r="AS21" s="251"/>
      <c r="AT21" s="251"/>
      <c r="AU21" s="251"/>
      <c r="AV21" s="251"/>
      <c r="AW21" s="251"/>
      <c r="AX21" s="251"/>
      <c r="AY21" s="251"/>
      <c r="AZ21" s="251"/>
      <c r="BA21" s="251"/>
      <c r="BB21" s="251"/>
      <c r="BC21" s="251"/>
      <c r="BD21" s="251"/>
      <c r="BE21" s="251"/>
      <c r="BF21" s="251"/>
      <c r="BG21" s="251"/>
      <c r="BH21" s="251"/>
      <c r="BI21" s="251"/>
      <c r="BJ21" s="251"/>
      <c r="BK21" s="251"/>
      <c r="BL21" s="251"/>
      <c r="BM21" s="251"/>
      <c r="BN21" s="251"/>
      <c r="BO21" s="251"/>
      <c r="BP21" s="251"/>
      <c r="BQ21" s="251"/>
      <c r="BR21" s="251"/>
      <c r="BS21" s="251"/>
      <c r="BT21" s="251"/>
      <c r="BU21" s="251"/>
      <c r="BV21" s="119"/>
      <c r="BW21" s="119"/>
      <c r="BX21" s="119"/>
      <c r="BY21" s="119"/>
      <c r="BZ21" s="119"/>
      <c r="CA21" s="119"/>
      <c r="CB21" s="119"/>
      <c r="CC21" s="119"/>
      <c r="CD21" s="119"/>
      <c r="CE21" s="119"/>
    </row>
    <row r="22" spans="1:83">
      <c r="Q22" s="233"/>
    </row>
    <row r="23" spans="1:83">
      <c r="A23" s="17" t="s">
        <v>175</v>
      </c>
      <c r="B23" s="17"/>
      <c r="C23" s="17"/>
      <c r="D23" s="17"/>
      <c r="E23" s="17"/>
      <c r="F23" s="17"/>
      <c r="G23" s="17"/>
      <c r="H23" s="17"/>
      <c r="I23" s="17"/>
      <c r="J23" s="17"/>
      <c r="K23" s="17"/>
      <c r="L23" s="17"/>
      <c r="M23" s="17"/>
      <c r="N23" s="17"/>
      <c r="O23" s="17"/>
      <c r="P23" s="17"/>
      <c r="Q23" s="234"/>
      <c r="R23" s="17"/>
      <c r="S23" s="17"/>
      <c r="T23" s="17"/>
      <c r="U23" s="249"/>
      <c r="V23" s="17"/>
      <c r="W23" s="17"/>
    </row>
    <row r="24" spans="1:83">
      <c r="Q24" s="233"/>
    </row>
    <row r="25" spans="1:83" s="66" customFormat="1" ht="15" customHeight="1">
      <c r="A25" s="36"/>
      <c r="B25" s="179" t="s">
        <v>149</v>
      </c>
      <c r="C25" s="317"/>
      <c r="D25" s="56"/>
      <c r="E25" s="257"/>
      <c r="F25" s="56"/>
      <c r="G25" s="56"/>
      <c r="H25" s="56"/>
      <c r="I25" s="259"/>
      <c r="J25" s="258">
        <v>0</v>
      </c>
      <c r="K25" s="318"/>
      <c r="L25" s="180"/>
      <c r="M25" s="304">
        <f>mergeValue(H25)</f>
        <v>0</v>
      </c>
      <c r="N25" s="295"/>
      <c r="O25" s="295"/>
      <c r="P25" s="295"/>
      <c r="Q25" s="295"/>
      <c r="R25" s="304" t="str">
        <f>K25&amp;" ("&amp;L25&amp;")"</f>
        <v xml:space="preserve"> ()</v>
      </c>
      <c r="S25" s="179"/>
      <c r="T25" s="179"/>
      <c r="U25" s="239"/>
      <c r="V25" s="179"/>
      <c r="W25" s="179"/>
      <c r="X25" s="179"/>
      <c r="Y25" s="119"/>
      <c r="Z25" s="119"/>
      <c r="AA25" s="251"/>
      <c r="AB25" s="251"/>
      <c r="AC25" s="251"/>
      <c r="AD25" s="251"/>
      <c r="AE25" s="251"/>
      <c r="AF25" s="251"/>
      <c r="AG25" s="251"/>
      <c r="AH25" s="251"/>
      <c r="AI25" s="251"/>
      <c r="AJ25" s="251"/>
      <c r="AK25" s="251"/>
      <c r="AL25" s="251"/>
      <c r="AM25" s="251"/>
      <c r="AN25" s="251"/>
      <c r="AO25" s="251"/>
      <c r="AP25" s="251"/>
      <c r="AQ25" s="251"/>
      <c r="AR25" s="251"/>
      <c r="AS25" s="251"/>
      <c r="AT25" s="251"/>
      <c r="AU25" s="251"/>
      <c r="AV25" s="251"/>
      <c r="AW25" s="251"/>
      <c r="AX25" s="251"/>
      <c r="AY25" s="251"/>
      <c r="AZ25" s="251"/>
      <c r="BA25" s="251"/>
      <c r="BB25" s="251"/>
      <c r="BC25" s="251"/>
      <c r="BD25" s="251"/>
      <c r="BE25" s="251"/>
      <c r="BF25" s="251"/>
      <c r="BG25" s="251"/>
      <c r="BH25" s="251"/>
      <c r="BI25" s="251"/>
      <c r="BJ25" s="251"/>
      <c r="BK25" s="251"/>
      <c r="BL25" s="251"/>
      <c r="BM25" s="251"/>
      <c r="BN25" s="251"/>
      <c r="BO25" s="251"/>
      <c r="BP25" s="251"/>
      <c r="BQ25" s="251"/>
      <c r="BR25" s="251"/>
      <c r="BS25" s="251"/>
      <c r="BT25" s="251"/>
      <c r="BU25" s="251"/>
      <c r="BV25" s="119"/>
      <c r="BW25" s="119"/>
      <c r="BX25" s="119"/>
      <c r="BY25" s="119"/>
      <c r="BZ25" s="119"/>
      <c r="CA25" s="119"/>
      <c r="CB25" s="119"/>
      <c r="CC25" s="119"/>
      <c r="CD25" s="119"/>
      <c r="CE25" s="119"/>
    </row>
    <row r="26" spans="1:83" customFormat="1" ht="17.100000000000001" customHeight="1"/>
    <row r="27" spans="1:83">
      <c r="A27" s="17" t="s">
        <v>155</v>
      </c>
      <c r="B27" s="17"/>
      <c r="C27" s="17"/>
      <c r="D27" s="17"/>
      <c r="E27" s="17"/>
      <c r="F27" s="17"/>
      <c r="G27" s="17"/>
      <c r="H27" s="17"/>
      <c r="I27" s="17"/>
      <c r="J27" s="17"/>
      <c r="K27" s="17"/>
      <c r="L27" s="17"/>
      <c r="M27" s="17"/>
      <c r="N27" s="17"/>
      <c r="O27" s="17"/>
      <c r="P27" s="17"/>
      <c r="Q27" s="17"/>
      <c r="R27" s="17"/>
      <c r="S27" s="17"/>
      <c r="T27" s="17"/>
      <c r="U27" s="249"/>
      <c r="V27" s="17"/>
      <c r="W27" s="17"/>
    </row>
    <row r="29" spans="1:83" s="168" customFormat="1" ht="15" customHeight="1">
      <c r="A29" s="56"/>
      <c r="B29" s="56"/>
      <c r="C29" s="71"/>
      <c r="D29" s="449" t="s">
        <v>26</v>
      </c>
      <c r="E29" s="448"/>
      <c r="F29" s="448" t="s">
        <v>19</v>
      </c>
      <c r="G29" s="451"/>
      <c r="H29" s="419">
        <v>1</v>
      </c>
      <c r="I29" s="487"/>
      <c r="J29" s="448" t="s">
        <v>19</v>
      </c>
      <c r="K29" s="189"/>
      <c r="L29" s="184" t="s">
        <v>26</v>
      </c>
      <c r="M29" s="205"/>
      <c r="N29" s="162"/>
      <c r="O29" s="162"/>
      <c r="P29" s="162"/>
      <c r="Q29" s="162"/>
      <c r="R29" s="162"/>
      <c r="S29" s="162"/>
      <c r="T29" s="162"/>
      <c r="U29" s="244"/>
      <c r="V29" s="162"/>
      <c r="W29" s="162"/>
      <c r="X29" s="182"/>
      <c r="Y29" s="182" t="s">
        <v>145</v>
      </c>
      <c r="Z29" s="182">
        <v>1705000</v>
      </c>
      <c r="AA29" s="182"/>
      <c r="AB29" s="182"/>
      <c r="AC29" s="182"/>
      <c r="AD29" s="182"/>
      <c r="AE29" s="182"/>
      <c r="AF29" s="182"/>
      <c r="AG29" s="182"/>
      <c r="AH29" s="182"/>
      <c r="AI29" s="182"/>
      <c r="AJ29" s="182"/>
      <c r="AK29" s="182"/>
      <c r="AL29" s="182"/>
    </row>
    <row r="30" spans="1:83" s="168" customFormat="1" ht="15" customHeight="1">
      <c r="A30" s="56"/>
      <c r="B30" s="56"/>
      <c r="C30" s="71"/>
      <c r="D30" s="449"/>
      <c r="E30" s="448"/>
      <c r="F30" s="448"/>
      <c r="G30" s="452"/>
      <c r="H30" s="419"/>
      <c r="I30" s="488"/>
      <c r="J30" s="448"/>
      <c r="K30" s="175"/>
      <c r="L30" s="185"/>
      <c r="M30" s="204" t="s">
        <v>335</v>
      </c>
      <c r="N30" s="162"/>
      <c r="O30" s="162"/>
      <c r="P30" s="162"/>
      <c r="Q30" s="162"/>
      <c r="R30" s="162"/>
      <c r="S30" s="162"/>
      <c r="T30" s="162"/>
      <c r="U30" s="244"/>
      <c r="V30" s="162"/>
      <c r="W30" s="162"/>
      <c r="X30" s="182"/>
      <c r="Y30" s="182"/>
      <c r="Z30" s="182"/>
      <c r="AA30" s="182"/>
      <c r="AB30" s="182"/>
      <c r="AC30" s="182"/>
      <c r="AD30" s="182"/>
      <c r="AE30" s="182"/>
      <c r="AF30" s="182"/>
      <c r="AG30" s="182"/>
      <c r="AH30" s="182"/>
      <c r="AI30" s="182"/>
      <c r="AJ30" s="182"/>
      <c r="AK30" s="182"/>
      <c r="AL30" s="182"/>
    </row>
    <row r="31" spans="1:83" s="168" customFormat="1" ht="15" customHeight="1">
      <c r="A31" s="56"/>
      <c r="B31" s="56"/>
      <c r="C31" s="71"/>
      <c r="D31" s="449"/>
      <c r="E31" s="448"/>
      <c r="F31" s="448"/>
      <c r="G31" s="175"/>
      <c r="H31" s="185"/>
      <c r="I31" s="181" t="s">
        <v>203</v>
      </c>
      <c r="J31" s="185"/>
      <c r="K31" s="185"/>
      <c r="L31" s="185"/>
      <c r="M31" s="186"/>
      <c r="N31" s="162"/>
      <c r="O31" s="162"/>
      <c r="P31" s="162"/>
      <c r="Q31" s="162"/>
      <c r="R31" s="162"/>
      <c r="S31" s="162"/>
      <c r="T31" s="162"/>
      <c r="U31" s="244"/>
      <c r="V31" s="162"/>
      <c r="W31" s="162"/>
      <c r="X31" s="182"/>
      <c r="Y31" s="182"/>
      <c r="Z31" s="182"/>
      <c r="AA31" s="182"/>
      <c r="AB31" s="182"/>
      <c r="AC31" s="182"/>
      <c r="AD31" s="182"/>
      <c r="AE31" s="182"/>
      <c r="AF31" s="182"/>
      <c r="AG31" s="182"/>
      <c r="AH31" s="182"/>
      <c r="AI31" s="182"/>
      <c r="AJ31" s="182"/>
      <c r="AK31" s="182"/>
      <c r="AL31" s="182"/>
    </row>
    <row r="33" spans="1:38">
      <c r="A33" s="17" t="s">
        <v>168</v>
      </c>
      <c r="B33" s="17"/>
      <c r="C33" s="17"/>
      <c r="D33" s="17"/>
      <c r="E33" s="17"/>
      <c r="F33" s="17"/>
      <c r="G33" s="17"/>
      <c r="H33" s="17"/>
      <c r="I33" s="17"/>
      <c r="J33" s="17"/>
      <c r="K33" s="17"/>
      <c r="L33" s="17"/>
      <c r="M33" s="17"/>
      <c r="N33" s="17"/>
      <c r="O33" s="17"/>
      <c r="P33" s="17"/>
      <c r="Q33" s="17"/>
      <c r="R33" s="17"/>
      <c r="S33" s="17"/>
      <c r="T33" s="17"/>
      <c r="U33" s="249"/>
      <c r="V33" s="17"/>
      <c r="W33" s="17"/>
    </row>
    <row r="35" spans="1:38" s="168" customFormat="1" ht="15" customHeight="1">
      <c r="A35" s="56"/>
      <c r="B35" s="56"/>
      <c r="C35" s="71"/>
      <c r="D35" s="56"/>
      <c r="E35" s="56"/>
      <c r="F35" s="56"/>
      <c r="G35" s="493"/>
      <c r="H35" s="419">
        <v>1</v>
      </c>
      <c r="I35" s="485"/>
      <c r="J35" s="448" t="s">
        <v>19</v>
      </c>
      <c r="K35" s="189"/>
      <c r="L35" s="184" t="s">
        <v>26</v>
      </c>
      <c r="M35" s="205"/>
      <c r="N35" s="162"/>
      <c r="O35" s="162"/>
      <c r="P35" s="162"/>
      <c r="Q35" s="162"/>
      <c r="R35" s="162"/>
      <c r="S35" s="162"/>
      <c r="T35" s="162"/>
      <c r="U35" s="244"/>
      <c r="V35" s="162"/>
      <c r="W35" s="162"/>
      <c r="X35" s="182"/>
      <c r="Y35" s="182" t="s">
        <v>145</v>
      </c>
      <c r="Z35" s="182">
        <v>1705000</v>
      </c>
      <c r="AA35" s="182"/>
      <c r="AB35" s="182"/>
      <c r="AC35" s="182"/>
      <c r="AD35" s="182"/>
      <c r="AE35" s="182"/>
      <c r="AF35" s="182"/>
      <c r="AG35" s="182"/>
      <c r="AH35" s="182"/>
      <c r="AI35" s="182"/>
      <c r="AJ35" s="182"/>
      <c r="AK35" s="182"/>
      <c r="AL35" s="182"/>
    </row>
    <row r="36" spans="1:38" s="168" customFormat="1" ht="15" customHeight="1">
      <c r="A36" s="56"/>
      <c r="B36" s="56"/>
      <c r="C36" s="71"/>
      <c r="D36" s="56"/>
      <c r="E36" s="56"/>
      <c r="F36" s="56"/>
      <c r="G36" s="494"/>
      <c r="H36" s="419"/>
      <c r="I36" s="486"/>
      <c r="J36" s="448"/>
      <c r="K36" s="175"/>
      <c r="L36" s="185"/>
      <c r="M36" s="204" t="s">
        <v>335</v>
      </c>
      <c r="N36" s="162"/>
      <c r="O36" s="162"/>
      <c r="P36" s="162"/>
      <c r="Q36" s="162"/>
      <c r="R36" s="162"/>
      <c r="S36" s="162"/>
      <c r="T36" s="162"/>
      <c r="U36" s="244"/>
      <c r="V36" s="162"/>
      <c r="W36" s="162"/>
      <c r="X36" s="182"/>
      <c r="Y36" s="182"/>
      <c r="Z36" s="182"/>
      <c r="AA36" s="182"/>
      <c r="AB36" s="182"/>
      <c r="AC36" s="182"/>
      <c r="AD36" s="182"/>
      <c r="AE36" s="182"/>
      <c r="AF36" s="182"/>
      <c r="AG36" s="182"/>
      <c r="AH36" s="182"/>
      <c r="AI36" s="182"/>
      <c r="AJ36" s="182"/>
      <c r="AK36" s="182"/>
      <c r="AL36" s="182"/>
    </row>
    <row r="37" spans="1:38">
      <c r="K37" s="185"/>
      <c r="L37" s="185"/>
      <c r="M37" s="186"/>
    </row>
    <row r="38" spans="1:38">
      <c r="A38" s="17" t="s">
        <v>169</v>
      </c>
      <c r="B38" s="17"/>
      <c r="C38" s="17"/>
      <c r="D38" s="17"/>
      <c r="E38" s="17"/>
      <c r="F38" s="17"/>
      <c r="G38" s="17"/>
      <c r="H38" s="17"/>
      <c r="I38" s="17"/>
      <c r="J38" s="17"/>
      <c r="K38" s="17"/>
      <c r="L38" s="17"/>
      <c r="M38" s="17"/>
      <c r="N38" s="17"/>
      <c r="O38" s="17"/>
      <c r="P38" s="17"/>
      <c r="Q38" s="17"/>
      <c r="R38" s="17"/>
      <c r="S38" s="17"/>
      <c r="T38" s="17"/>
      <c r="U38" s="249"/>
      <c r="V38" s="17"/>
      <c r="W38" s="17"/>
    </row>
    <row r="40" spans="1:38" s="168" customFormat="1" ht="15" customHeight="1">
      <c r="A40" s="56"/>
      <c r="B40" s="56"/>
      <c r="C40" s="71"/>
      <c r="D40" s="56"/>
      <c r="E40" s="56"/>
      <c r="F40" s="56"/>
      <c r="G40" s="56"/>
      <c r="H40" s="56"/>
      <c r="I40" s="56"/>
      <c r="J40" s="56"/>
      <c r="K40" s="188"/>
      <c r="L40" s="184" t="s">
        <v>26</v>
      </c>
      <c r="M40" s="206"/>
      <c r="N40" s="229"/>
      <c r="O40" s="162"/>
      <c r="P40" s="162"/>
      <c r="Q40" s="162"/>
      <c r="R40" s="162"/>
      <c r="S40" s="162"/>
      <c r="T40" s="162"/>
      <c r="U40" s="244"/>
      <c r="V40" s="162"/>
      <c r="W40" s="162"/>
      <c r="X40" s="182"/>
      <c r="Y40" s="182" t="s">
        <v>145</v>
      </c>
      <c r="Z40" s="182">
        <v>1705000</v>
      </c>
      <c r="AA40" s="182"/>
      <c r="AB40" s="182"/>
      <c r="AC40" s="182"/>
      <c r="AD40" s="182"/>
      <c r="AE40" s="182"/>
      <c r="AF40" s="182"/>
      <c r="AG40" s="182"/>
      <c r="AH40" s="182"/>
      <c r="AI40" s="182"/>
      <c r="AJ40" s="182"/>
      <c r="AK40" s="182"/>
      <c r="AL40" s="182"/>
    </row>
    <row r="43" spans="1:38" s="17" customFormat="1" ht="17.100000000000001" customHeight="1">
      <c r="A43" s="17" t="s">
        <v>123</v>
      </c>
    </row>
    <row r="44" spans="1:38" customFormat="1" ht="17.100000000000001" customHeight="1"/>
    <row r="45" spans="1:38" s="149" customFormat="1" ht="14.25">
      <c r="A45" s="282" t="s">
        <v>1</v>
      </c>
      <c r="B45" s="268" t="s">
        <v>144</v>
      </c>
      <c r="C45" s="269"/>
      <c r="D45" s="270"/>
      <c r="E45" s="271"/>
      <c r="F45" s="272"/>
      <c r="G45" s="272"/>
      <c r="H45" s="272"/>
      <c r="I45" s="273"/>
      <c r="J45" s="274"/>
      <c r="K45" s="283"/>
      <c r="M45" s="275" t="str">
        <f>IF(ISERROR(INDEX(kind_of_nameforms,MATCH(E45,kind_of_forms,0),1)),"",INDEX(kind_of_nameforms,MATCH(E45,kind_of_forms,0),1))</f>
        <v/>
      </c>
      <c r="N45" s="294"/>
    </row>
    <row r="46" spans="1:38" customFormat="1" ht="17.100000000000001" customHeight="1"/>
    <row r="47" spans="1:38" s="17" customFormat="1" ht="17.100000000000001" customHeight="1">
      <c r="A47" s="17" t="s">
        <v>276</v>
      </c>
      <c r="B47" s="17" t="s">
        <v>277</v>
      </c>
      <c r="C47" s="17" t="s">
        <v>278</v>
      </c>
      <c r="D47" s="17" t="s">
        <v>279</v>
      </c>
    </row>
    <row r="48" spans="1:38" ht="17.100000000000001" customHeight="1">
      <c r="U48" s="56"/>
    </row>
    <row r="49" spans="1:21" s="352" customFormat="1">
      <c r="D49" s="353"/>
      <c r="E49" s="312"/>
      <c r="F49" s="312"/>
      <c r="G49" s="312"/>
      <c r="U49" s="245"/>
    </row>
    <row r="50" spans="1:21">
      <c r="C50" s="119"/>
      <c r="D50" s="462" t="s">
        <v>244</v>
      </c>
      <c r="E50" s="463"/>
      <c r="F50" s="463"/>
      <c r="G50" s="464"/>
    </row>
    <row r="51" spans="1:21" s="18" customFormat="1" ht="11.25" customHeight="1">
      <c r="A51" s="32"/>
      <c r="C51" s="37"/>
      <c r="D51" s="465" t="s">
        <v>233</v>
      </c>
      <c r="E51" s="465"/>
      <c r="F51" s="465"/>
      <c r="G51" s="466" t="s">
        <v>234</v>
      </c>
      <c r="H51" s="179"/>
      <c r="R51" s="238"/>
    </row>
    <row r="52" spans="1:21" s="18" customFormat="1" ht="11.25" customHeight="1">
      <c r="A52" s="32"/>
      <c r="C52" s="37"/>
      <c r="D52" s="329" t="s">
        <v>25</v>
      </c>
      <c r="E52" s="330" t="s">
        <v>257</v>
      </c>
      <c r="F52" s="331" t="s">
        <v>223</v>
      </c>
      <c r="G52" s="467"/>
      <c r="H52" s="179"/>
      <c r="R52" s="238"/>
    </row>
    <row r="53" spans="1:21" s="18" customFormat="1" ht="12" customHeight="1">
      <c r="A53" s="32"/>
      <c r="C53" s="37"/>
      <c r="D53" s="348" t="s">
        <v>26</v>
      </c>
      <c r="E53" s="332">
        <v>2</v>
      </c>
      <c r="F53" s="333">
        <v>3</v>
      </c>
      <c r="G53" s="334">
        <v>4</v>
      </c>
      <c r="H53" s="179"/>
      <c r="R53" s="238"/>
    </row>
    <row r="54" spans="1:21" s="18" customFormat="1">
      <c r="A54" s="32"/>
      <c r="C54" s="37"/>
      <c r="D54" s="326">
        <v>1</v>
      </c>
      <c r="E54" s="336" t="s">
        <v>259</v>
      </c>
      <c r="F54" s="363" t="str">
        <f>IF(form_up_date="","",form_up_date)</f>
        <v>04.10.2019</v>
      </c>
      <c r="G54" s="365" t="s">
        <v>260</v>
      </c>
      <c r="H54" s="179"/>
      <c r="R54" s="238"/>
    </row>
    <row r="55" spans="1:21" s="18" customFormat="1" ht="45">
      <c r="A55" s="32"/>
      <c r="C55" s="37"/>
      <c r="D55" s="326" t="s">
        <v>271</v>
      </c>
      <c r="E55" s="336" t="s">
        <v>261</v>
      </c>
      <c r="F55" s="363"/>
      <c r="G55" s="337" t="s">
        <v>333</v>
      </c>
      <c r="H55" s="179"/>
      <c r="R55" s="238"/>
    </row>
    <row r="56" spans="1:21" s="18" customFormat="1">
      <c r="A56" s="32"/>
      <c r="C56" s="37"/>
      <c r="D56" s="326" t="s">
        <v>272</v>
      </c>
      <c r="E56" s="336" t="s">
        <v>262</v>
      </c>
      <c r="F56" s="363"/>
      <c r="G56" s="365" t="s">
        <v>263</v>
      </c>
      <c r="H56" s="179"/>
      <c r="R56" s="238"/>
    </row>
    <row r="57" spans="1:21" s="18" customFormat="1">
      <c r="A57" s="32"/>
      <c r="C57" s="37"/>
      <c r="D57" s="326" t="s">
        <v>273</v>
      </c>
      <c r="E57" s="336" t="s">
        <v>264</v>
      </c>
      <c r="F57" s="364" t="s">
        <v>265</v>
      </c>
      <c r="G57" s="337"/>
      <c r="H57" s="179"/>
      <c r="R57" s="238"/>
    </row>
    <row r="58" spans="1:21" s="18" customFormat="1">
      <c r="A58" s="32"/>
      <c r="C58" s="37"/>
      <c r="D58" s="335" t="str">
        <f>D57&amp;".1"</f>
        <v>4.1.1</v>
      </c>
      <c r="E58" s="338" t="s">
        <v>3</v>
      </c>
      <c r="F58" s="363" t="str">
        <f>IF(region_name="","",region_name)</f>
        <v>Ямало-Ненецкий автономный округ</v>
      </c>
      <c r="G58" s="365" t="s">
        <v>266</v>
      </c>
      <c r="H58" s="179"/>
      <c r="R58" s="238"/>
    </row>
    <row r="59" spans="1:21" s="18" customFormat="1" ht="22.5">
      <c r="A59" s="32"/>
      <c r="C59" s="37"/>
      <c r="D59" s="326" t="s">
        <v>274</v>
      </c>
      <c r="E59" s="339" t="s">
        <v>267</v>
      </c>
      <c r="F59" s="363"/>
      <c r="G59" s="367" t="s">
        <v>268</v>
      </c>
      <c r="H59" s="179"/>
      <c r="R59" s="238"/>
    </row>
    <row r="60" spans="1:21" s="18" customFormat="1" ht="56.25">
      <c r="A60" s="32"/>
      <c r="C60" s="37"/>
      <c r="D60" s="326" t="s">
        <v>275</v>
      </c>
      <c r="E60" s="340" t="s">
        <v>269</v>
      </c>
      <c r="F60" s="363"/>
      <c r="G60" s="347" t="s">
        <v>332</v>
      </c>
      <c r="H60" s="179"/>
      <c r="R60" s="238"/>
    </row>
  </sheetData>
  <dataConsolidate/>
  <mergeCells count="21">
    <mergeCell ref="D51:F51"/>
    <mergeCell ref="G51:G52"/>
    <mergeCell ref="C15:C16"/>
    <mergeCell ref="D15:D16"/>
    <mergeCell ref="E15:E16"/>
    <mergeCell ref="C20:C21"/>
    <mergeCell ref="F20:F21"/>
    <mergeCell ref="G35:G36"/>
    <mergeCell ref="G20:G21"/>
    <mergeCell ref="D50:G50"/>
    <mergeCell ref="H35:H36"/>
    <mergeCell ref="I35:I36"/>
    <mergeCell ref="J35:J36"/>
    <mergeCell ref="I29:I30"/>
    <mergeCell ref="J29:J30"/>
    <mergeCell ref="H20:H21"/>
    <mergeCell ref="D29:D31"/>
    <mergeCell ref="E29:E31"/>
    <mergeCell ref="F29:F31"/>
    <mergeCell ref="G29:G30"/>
    <mergeCell ref="H29:H30"/>
  </mergeCells>
  <phoneticPr fontId="8" type="noConversion"/>
  <dataValidations count="7">
    <dataValidation type="textLength" operator="lessThanOrEqual" allowBlank="1" showInputMessage="1" showErrorMessage="1" errorTitle="Ошибка" error="Допускается ввод не более 900 символов!" sqref="E5 E9 K45 F45:H45 E15:E16 E25">
      <formula1>900</formula1>
    </dataValidation>
    <dataValidation type="list" allowBlank="1" showInputMessage="1" showErrorMessage="1" sqref="I40">
      <formula1>DESCRIPTION_TERRITORY</formula1>
    </dataValidation>
    <dataValidation type="textLength" operator="lessThan" allowBlank="1" showInputMessage="1" showErrorMessage="1" error="Допускается ввод не более 900 символов!" sqref="M40 M29 M35">
      <formula1>900</formula1>
    </dataValidation>
    <dataValidation type="list" showInputMessage="1" showErrorMessage="1" errorTitle="Ошибка" error="Выберите значение из списка" prompt="Выберите значение из списка" sqref="I35:I36 I29:I30">
      <formula1>DESCRIPTION_TERRITORY</formula1>
    </dataValidation>
    <dataValidation type="list" allowBlank="1" showInputMessage="1" showErrorMessage="1" errorTitle="Ошибка" error="Выберите значение из списка" prompt="Выберите значение из списка" sqref="E45">
      <formula1>kind_of_forms</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4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45"/>
  </dataValidations>
  <pageMargins left="0.75" right="0.75" top="1" bottom="1" header="0.5" footer="0.5"/>
  <pageSetup paperSize="9" orientation="portrait" horizontalDpi="200" verticalDpi="200" r:id="rId1"/>
  <headerFooter alignWithMargins="0"/>
  <legacyDrawing r:id="rId2"/>
</worksheet>
</file>

<file path=xl/worksheets/sheet19.xml><?xml version="1.0" encoding="utf-8"?>
<worksheet xmlns="http://schemas.openxmlformats.org/spreadsheetml/2006/main" xmlns:r="http://schemas.openxmlformats.org/officeDocument/2006/relationships">
  <sheetPr codeName="TSH_et_union_vert">
    <tabColor indexed="47"/>
  </sheetPr>
  <dimension ref="A1"/>
  <sheetViews>
    <sheetView showGridLines="0" zoomScaleNormal="100" workbookViewId="0"/>
  </sheetViews>
  <sheetFormatPr defaultRowHeight="11.25"/>
  <cols>
    <col min="1" max="16384" width="9.140625" style="56"/>
  </cols>
  <sheetData/>
  <pageMargins left="0.7" right="0.7" top="0.75" bottom="0.75" header="0.3" footer="0.3"/>
  <pageSetup paperSize="9" orientation="portrait" verticalDpi="0" r:id="rId1"/>
</worksheet>
</file>

<file path=xl/worksheets/sheet20.xml><?xml version="1.0" encoding="utf-8"?>
<worksheet xmlns="http://schemas.openxmlformats.org/spreadsheetml/2006/main" xmlns:r="http://schemas.openxmlformats.org/officeDocument/2006/relationships">
  <sheetPr codeName="modList00">
    <tabColor indexed="47"/>
  </sheetPr>
  <dimension ref="A1"/>
  <sheetViews>
    <sheetView showGridLines="0" zoomScaleNormal="100" workbookViewId="0"/>
  </sheetViews>
  <sheetFormatPr defaultRowHeight="15"/>
  <cols>
    <col min="1" max="16384" width="9.140625" style="19"/>
  </cols>
  <sheetData/>
  <sheetProtection formatColumns="0" formatRows="0"/>
  <pageMargins left="0.75" right="0.75" top="1" bottom="1" header="0.5" footer="0.5"/>
  <pageSetup paperSize="9" orientation="portrait" verticalDpi="0" r:id="rId1"/>
  <headerFooter alignWithMargins="0"/>
</worksheet>
</file>

<file path=xl/worksheets/sheet21.xml><?xml version="1.0" encoding="utf-8"?>
<worksheet xmlns="http://schemas.openxmlformats.org/spreadsheetml/2006/main" xmlns:r="http://schemas.openxmlformats.org/officeDocument/2006/relationships">
  <sheetPr codeName="modList01">
    <tabColor indexed="47"/>
  </sheetPr>
  <dimension ref="A1:L17"/>
  <sheetViews>
    <sheetView showGridLines="0" topLeftCell="C3" zoomScaleNormal="100" workbookViewId="0"/>
  </sheetViews>
  <sheetFormatPr defaultColWidth="10.5703125" defaultRowHeight="15"/>
  <cols>
    <col min="1" max="1" width="9.140625" style="32" hidden="1" customWidth="1"/>
    <col min="2" max="2" width="9.140625" style="18" hidden="1" customWidth="1"/>
    <col min="3" max="11" width="10.5703125" style="18"/>
    <col min="12" max="12" width="10.5703125" style="238"/>
    <col min="13" max="16384" width="10.5703125" style="18"/>
  </cols>
  <sheetData>
    <row r="1" spans="1:12" s="179" customFormat="1" ht="15" hidden="1" customHeight="1">
      <c r="L1" s="239"/>
    </row>
    <row r="2" spans="1:12" s="179" customFormat="1" ht="15" hidden="1" customHeight="1">
      <c r="L2" s="239"/>
    </row>
    <row r="3" spans="1:12" ht="11.25" customHeight="1"/>
    <row r="4" spans="1:12" ht="36.75" customHeight="1"/>
    <row r="5" spans="1:12" ht="15" customHeight="1"/>
    <row r="6" spans="1:12" ht="11.25" customHeight="1"/>
    <row r="8" spans="1:12" ht="21" customHeight="1"/>
    <row r="9" spans="1:12" ht="11.25" customHeight="1"/>
    <row r="10" spans="1:12" ht="15" customHeight="1">
      <c r="A10" s="18"/>
    </row>
    <row r="11" spans="1:12" ht="21.95" customHeight="1">
      <c r="A11" s="18"/>
    </row>
    <row r="12" spans="1:12" ht="21.95" customHeight="1">
      <c r="A12" s="18"/>
    </row>
    <row r="13" spans="1:12" ht="21.95" customHeight="1">
      <c r="A13" s="18"/>
    </row>
    <row r="14" spans="1:12" ht="33.950000000000003" customHeight="1">
      <c r="A14" s="18"/>
    </row>
    <row r="15" spans="1:12" ht="15" customHeight="1">
      <c r="A15" s="18"/>
    </row>
    <row r="17" ht="68.099999999999994" customHeight="1"/>
  </sheetData>
  <phoneticPr fontId="8" type="noConversion"/>
  <pageMargins left="0.75" right="0.75" top="1" bottom="1" header="0.5" footer="0.5"/>
  <pageSetup paperSize="9" orientation="portrait" verticalDpi="300" r:id="rId1"/>
  <headerFooter alignWithMargins="0"/>
</worksheet>
</file>

<file path=xl/worksheets/sheet22.xml><?xml version="1.0" encoding="utf-8"?>
<worksheet xmlns="http://schemas.openxmlformats.org/spreadsheetml/2006/main" xmlns:r="http://schemas.openxmlformats.org/officeDocument/2006/relationships">
  <sheetPr codeName="modList02">
    <tabColor indexed="47"/>
  </sheetPr>
  <dimension ref="A1:C12"/>
  <sheetViews>
    <sheetView showGridLines="0" topLeftCell="C4" zoomScaleNormal="100" workbookViewId="0"/>
  </sheetViews>
  <sheetFormatPr defaultRowHeight="15"/>
  <cols>
    <col min="1" max="1" width="9.140625" style="75" hidden="1" customWidth="1"/>
    <col min="2" max="2" width="9.140625" style="76" hidden="1" customWidth="1"/>
    <col min="3" max="3" width="9.140625" style="245"/>
    <col min="4" max="16384" width="9.140625" style="76"/>
  </cols>
  <sheetData>
    <row r="1" spans="1:3" hidden="1"/>
    <row r="2" spans="1:3" hidden="1"/>
    <row r="3" spans="1:3" hidden="1"/>
    <row r="4" spans="1:3" ht="10.5" customHeight="1"/>
    <row r="5" spans="1:3" s="36" customFormat="1" ht="30" customHeight="1">
      <c r="A5" s="32"/>
      <c r="C5" s="246"/>
    </row>
    <row r="6" spans="1:3" s="36" customFormat="1" ht="15" customHeight="1">
      <c r="A6" s="32"/>
      <c r="C6" s="246"/>
    </row>
    <row r="7" spans="1:3" ht="6.95" customHeight="1"/>
    <row r="8" spans="1:3" ht="15" customHeight="1"/>
    <row r="9" spans="1:3" ht="45" customHeight="1"/>
    <row r="11" spans="1:3" ht="45" customHeight="1"/>
    <row r="12" spans="1:3" ht="15" customHeight="1"/>
  </sheetData>
  <pageMargins left="0.75" right="0.75" top="1" bottom="1" header="0.5" footer="0.5"/>
  <pageSetup paperSize="9" orientation="portrait" verticalDpi="300" r:id="rId1"/>
  <headerFooter alignWithMargins="0"/>
</worksheet>
</file>

<file path=xl/worksheets/sheet23.xml><?xml version="1.0" encoding="utf-8"?>
<worksheet xmlns="http://schemas.openxmlformats.org/spreadsheetml/2006/main" xmlns:r="http://schemas.openxmlformats.org/officeDocument/2006/relationships">
  <sheetPr codeName="modList03">
    <tabColor indexed="47"/>
  </sheetPr>
  <dimension ref="A1"/>
  <sheetViews>
    <sheetView showGridLines="0" zoomScaleNormal="100" workbookViewId="0"/>
  </sheetViews>
  <sheetFormatPr defaultRowHeight="11.25"/>
  <cols>
    <col min="1" max="16384" width="9.140625" style="149"/>
  </cols>
  <sheetData>
    <row r="1" spans="1:1">
      <c r="A1" s="281"/>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sheetPr codeName="modList04">
    <tabColor indexed="47"/>
  </sheetPr>
  <dimension ref="A1:Q16"/>
  <sheetViews>
    <sheetView showGridLines="0" topLeftCell="C6" zoomScaleNormal="100" workbookViewId="0"/>
  </sheetViews>
  <sheetFormatPr defaultRowHeight="15"/>
  <cols>
    <col min="1" max="2" width="9.140625" style="7" hidden="1" customWidth="1"/>
    <col min="3" max="3" width="3.7109375" style="42" customWidth="1"/>
    <col min="4" max="16" width="9.140625" style="7"/>
    <col min="17" max="17" width="9.140625" style="248"/>
    <col min="18" max="16384" width="9.140625" style="7"/>
  </cols>
  <sheetData>
    <row r="1" spans="3:17" s="78" customFormat="1" hidden="1">
      <c r="C1" s="77"/>
      <c r="Q1" s="247"/>
    </row>
    <row r="2" spans="3:17" s="78" customFormat="1" hidden="1">
      <c r="C2" s="77"/>
      <c r="Q2" s="247"/>
    </row>
    <row r="3" spans="3:17" s="78" customFormat="1" hidden="1">
      <c r="C3" s="77"/>
      <c r="Q3" s="247"/>
    </row>
    <row r="4" spans="3:17" s="78" customFormat="1" hidden="1">
      <c r="C4" s="77"/>
      <c r="Q4" s="247"/>
    </row>
    <row r="5" spans="3:17" s="78" customFormat="1" hidden="1">
      <c r="C5" s="77"/>
      <c r="Q5" s="247"/>
    </row>
    <row r="6" spans="3:17" s="78" customFormat="1" ht="10.5" customHeight="1">
      <c r="C6" s="79"/>
      <c r="Q6" s="247"/>
    </row>
    <row r="7" spans="3:17" s="78" customFormat="1" ht="20.100000000000001" customHeight="1">
      <c r="C7" s="79"/>
      <c r="Q7" s="247"/>
    </row>
    <row r="8" spans="3:17" s="78" customFormat="1" ht="15" customHeight="1">
      <c r="C8" s="79"/>
      <c r="Q8" s="247"/>
    </row>
    <row r="9" spans="3:17" s="78" customFormat="1" ht="6.95" customHeight="1">
      <c r="C9" s="79"/>
      <c r="Q9" s="247"/>
    </row>
    <row r="10" spans="3:17" s="78" customFormat="1" ht="22.5" customHeight="1">
      <c r="C10" s="79"/>
      <c r="Q10" s="247"/>
    </row>
    <row r="11" spans="3:17" s="78" customFormat="1" ht="11.25" customHeight="1">
      <c r="C11" s="79"/>
      <c r="Q11" s="247"/>
    </row>
    <row r="12" spans="3:17" s="78" customFormat="1" ht="15" hidden="1" customHeight="1">
      <c r="C12" s="79"/>
      <c r="Q12" s="247"/>
    </row>
    <row r="13" spans="3:17" s="78" customFormat="1" ht="14.1" customHeight="1">
      <c r="C13" s="82"/>
      <c r="Q13" s="247"/>
    </row>
    <row r="14" spans="3:17" s="78" customFormat="1" ht="15" customHeight="1">
      <c r="C14" s="79"/>
      <c r="Q14" s="247"/>
    </row>
    <row r="15" spans="3:17" s="78" customFormat="1" ht="11.25" customHeight="1">
      <c r="C15" s="77"/>
      <c r="Q15" s="247"/>
    </row>
    <row r="16" spans="3:17" s="78" customFormat="1">
      <c r="C16" s="77"/>
      <c r="D16" s="84"/>
      <c r="E16" s="84"/>
      <c r="Q16" s="247"/>
    </row>
  </sheetData>
  <hyperlinks>
    <hyperlink ref="D11" location="'Ссылки на публикации'!$H$11" tooltip="Кликните по гиперссылке, чтобы перейти на сайт организации или отредактировать её" display="апренрнер"/>
    <hyperlink ref="E11" location="'Ссылки на публикации'!$I$11" tooltip="Кликните по гиперссылке, чтобы перейти на сайт организации или отредактировать её" display="екркерекрер"/>
    <hyperlink ref="D13" location="'Ссылки на публикации'!$H$13" tooltip="Кликните по гиперссылке, чтобы перейти на сайт организации или отредактировать её" display="керкеркерр"/>
    <hyperlink ref="E13" location="'Ссылки на публикации'!$I$13" tooltip="Кликните по гиперссылке, чтобы перейти на сайт организации или отредактировать её" display="керкеркркеркер"/>
  </hyperlinks>
  <pageMargins left="0.75" right="0.75" top="1" bottom="1" header="0.5" footer="0.5"/>
  <pageSetup paperSize="9" orientation="portrait" verticalDpi="300" r:id="rId1"/>
  <headerFooter alignWithMargins="0"/>
  <drawing r:id="rId2"/>
</worksheet>
</file>

<file path=xl/worksheets/sheet25.xml><?xml version="1.0" encoding="utf-8"?>
<worksheet xmlns="http://schemas.openxmlformats.org/spreadsheetml/2006/main" xmlns:r="http://schemas.openxmlformats.org/officeDocument/2006/relationships">
  <sheetPr codeName="modList07">
    <tabColor indexed="47"/>
  </sheetPr>
  <dimension ref="A1:N27"/>
  <sheetViews>
    <sheetView showGridLines="0" topLeftCell="C3" zoomScaleNormal="100" workbookViewId="0"/>
  </sheetViews>
  <sheetFormatPr defaultRowHeight="11.25"/>
  <cols>
    <col min="1" max="1" width="6.42578125" style="207" hidden="1" customWidth="1"/>
    <col min="2" max="2" width="2" style="207" hidden="1" customWidth="1"/>
    <col min="3" max="14" width="9.140625" style="208"/>
    <col min="15" max="16384" width="9.140625" style="207"/>
  </cols>
  <sheetData>
    <row r="1" spans="1:14" hidden="1"/>
    <row r="2" spans="1:14" hidden="1"/>
    <row r="3" spans="1:14" ht="10.5" customHeight="1"/>
    <row r="4" spans="1:14" ht="27" customHeight="1">
      <c r="A4" s="209"/>
      <c r="B4" s="209"/>
    </row>
    <row r="5" spans="1:14" s="211" customFormat="1" ht="15">
      <c r="A5" s="209"/>
      <c r="B5" s="209"/>
      <c r="C5" s="210"/>
      <c r="D5" s="210"/>
      <c r="E5" s="210"/>
      <c r="F5" s="210"/>
      <c r="G5" s="210"/>
      <c r="H5" s="210"/>
      <c r="I5" s="210"/>
      <c r="J5" s="210"/>
      <c r="K5" s="210"/>
      <c r="L5" s="210"/>
      <c r="M5" s="210"/>
      <c r="N5" s="210"/>
    </row>
    <row r="6" spans="1:14" s="212" customFormat="1" ht="3" customHeight="1">
      <c r="A6" s="442"/>
      <c r="B6" s="442"/>
      <c r="C6" s="213"/>
      <c r="D6" s="213"/>
      <c r="E6" s="213"/>
      <c r="F6" s="213"/>
      <c r="G6" s="213"/>
      <c r="H6" s="213"/>
      <c r="I6" s="213"/>
      <c r="J6" s="213"/>
      <c r="K6" s="213"/>
      <c r="L6" s="213"/>
      <c r="M6" s="213"/>
      <c r="N6" s="213"/>
    </row>
    <row r="7" spans="1:14" ht="3.75" customHeight="1">
      <c r="A7" s="442"/>
      <c r="B7" s="442"/>
    </row>
    <row r="8" spans="1:14" ht="0.2" customHeight="1">
      <c r="B8" s="354"/>
    </row>
    <row r="9" spans="1:14" ht="0.2" customHeight="1">
      <c r="B9" s="354"/>
    </row>
    <row r="10" spans="1:14" ht="0.2" customHeight="1">
      <c r="B10" s="354"/>
    </row>
    <row r="11" spans="1:14" ht="6" hidden="1" customHeight="1">
      <c r="B11" s="354"/>
    </row>
    <row r="12" spans="1:14" ht="20.25" hidden="1" customHeight="1">
      <c r="A12" s="163"/>
      <c r="B12" s="354"/>
    </row>
    <row r="13" spans="1:14" ht="20.25" hidden="1" customHeight="1">
      <c r="B13" s="354"/>
    </row>
    <row r="14" spans="1:14" ht="6" hidden="1" customHeight="1">
      <c r="B14" s="355"/>
    </row>
    <row r="15" spans="1:14" ht="3" customHeight="1"/>
    <row r="16" spans="1:14" ht="0.2" customHeight="1"/>
    <row r="17" spans="1:14" s="211" customFormat="1" ht="0.2" customHeight="1">
      <c r="A17" s="214"/>
      <c r="B17" s="214"/>
      <c r="C17" s="210"/>
      <c r="D17" s="210"/>
      <c r="E17" s="210"/>
      <c r="F17" s="210"/>
      <c r="G17" s="210"/>
      <c r="H17" s="210"/>
      <c r="I17" s="210"/>
      <c r="J17" s="210"/>
      <c r="K17" s="210"/>
      <c r="L17" s="210"/>
      <c r="M17" s="210"/>
      <c r="N17" s="210"/>
    </row>
    <row r="18" spans="1:14" ht="23.25" customHeight="1">
      <c r="A18" s="432"/>
      <c r="B18" s="163"/>
    </row>
    <row r="19" spans="1:14" ht="23.25" customHeight="1">
      <c r="A19" s="432"/>
      <c r="B19" s="165"/>
    </row>
    <row r="20" spans="1:14" s="168" customFormat="1" ht="14.25" customHeight="1">
      <c r="A20" s="74"/>
      <c r="B20" s="74"/>
      <c r="C20" s="182"/>
      <c r="D20" s="182"/>
      <c r="E20" s="182"/>
      <c r="F20" s="182"/>
      <c r="G20" s="182"/>
      <c r="H20" s="182"/>
      <c r="I20" s="182"/>
      <c r="J20" s="182"/>
      <c r="K20" s="182"/>
      <c r="L20" s="182"/>
      <c r="M20" s="182"/>
      <c r="N20" s="182"/>
    </row>
    <row r="21" spans="1:14" hidden="1">
      <c r="A21" s="215"/>
      <c r="B21" s="167"/>
    </row>
    <row r="22" spans="1:14" s="161" customFormat="1" ht="15" customHeight="1">
      <c r="A22" s="56"/>
      <c r="B22" s="56"/>
      <c r="C22" s="162"/>
      <c r="D22" s="162"/>
      <c r="E22" s="162"/>
      <c r="F22" s="162"/>
      <c r="G22" s="162"/>
      <c r="H22" s="162"/>
      <c r="I22" s="162"/>
      <c r="J22" s="162"/>
      <c r="K22" s="162"/>
      <c r="L22" s="162"/>
      <c r="M22" s="162"/>
      <c r="N22" s="162"/>
    </row>
    <row r="23" spans="1:14" s="161" customFormat="1" ht="15" customHeight="1">
      <c r="A23" s="56"/>
      <c r="B23" s="56"/>
      <c r="C23" s="162"/>
      <c r="D23" s="162"/>
      <c r="E23" s="162"/>
      <c r="F23" s="162"/>
      <c r="G23" s="162"/>
      <c r="H23" s="162"/>
      <c r="I23" s="162"/>
      <c r="J23" s="162"/>
      <c r="K23" s="162"/>
      <c r="L23" s="162"/>
      <c r="M23" s="162"/>
      <c r="N23" s="162"/>
    </row>
    <row r="24" spans="1:14" s="161" customFormat="1" ht="15" customHeight="1">
      <c r="A24" s="56"/>
      <c r="B24" s="56"/>
      <c r="C24" s="162"/>
      <c r="D24" s="162"/>
      <c r="E24" s="162"/>
      <c r="F24" s="162"/>
      <c r="G24" s="162"/>
      <c r="H24" s="162"/>
      <c r="I24" s="162"/>
      <c r="J24" s="162"/>
      <c r="K24" s="162"/>
      <c r="L24" s="162"/>
      <c r="M24" s="162"/>
      <c r="N24" s="162"/>
    </row>
    <row r="25" spans="1:14" ht="15" customHeight="1">
      <c r="A25" s="216"/>
      <c r="B25" s="187"/>
    </row>
    <row r="26" spans="1:14" ht="15" customHeight="1"/>
    <row r="27" spans="1:14" ht="15" customHeight="1"/>
  </sheetData>
  <mergeCells count="2">
    <mergeCell ref="A6:B7"/>
    <mergeCell ref="A18:A19"/>
  </mergeCells>
  <pageMargins left="0.7" right="0.7" top="0.75" bottom="0.75" header="0.3" footer="0.3"/>
  <pageSetup paperSize="9" orientation="portrait" horizontalDpi="300" verticalDpi="300" r:id="rId1"/>
</worksheet>
</file>

<file path=xl/worksheets/sheet26.xml><?xml version="1.0" encoding="utf-8"?>
<worksheet xmlns="http://schemas.openxmlformats.org/spreadsheetml/2006/main" xmlns:r="http://schemas.openxmlformats.org/officeDocument/2006/relationships">
  <sheetPr codeName="modList09">
    <tabColor indexed="47"/>
  </sheetPr>
  <dimension ref="A1:A424"/>
  <sheetViews>
    <sheetView showGridLines="0" zoomScaleNormal="100" workbookViewId="0"/>
  </sheetViews>
  <sheetFormatPr defaultRowHeight="11.25"/>
  <cols>
    <col min="1" max="16384" width="9.140625" style="311"/>
  </cols>
  <sheetData>
    <row r="1" spans="1:1">
      <c r="A1" s="310"/>
    </row>
    <row r="12" spans="1:1" ht="14.25" customHeight="1"/>
    <row r="13" spans="1:1" ht="15" customHeight="1"/>
    <row r="14" spans="1:1" ht="15" customHeight="1"/>
    <row r="15" spans="1:1" ht="15" customHeight="1"/>
    <row r="16" spans="1:1"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sheetData>
  <pageMargins left="0.75" right="0.75" top="1" bottom="1" header="0.5" footer="0.5"/>
  <headerFooter alignWithMargins="0"/>
</worksheet>
</file>

<file path=xl/worksheets/sheet27.xml><?xml version="1.0" encoding="utf-8"?>
<worksheet xmlns="http://schemas.openxmlformats.org/spreadsheetml/2006/main" xmlns:r="http://schemas.openxmlformats.org/officeDocument/2006/relationships">
  <sheetPr codeName="modHTTP">
    <tabColor indexed="47"/>
  </sheetPr>
  <dimension ref="A1"/>
  <sheetViews>
    <sheetView showGridLines="0" zoomScaleNormal="100" workbookViewId="0"/>
  </sheetViews>
  <sheetFormatPr defaultRowHeight="11.25"/>
  <cols>
    <col min="1" max="16384" width="9.140625" style="149"/>
  </cols>
  <sheetData/>
  <pageMargins left="0.75" right="0.75" top="1" bottom="1" header="0.5" footer="0.5"/>
  <headerFooter alignWithMargins="0"/>
</worksheet>
</file>

<file path=xl/worksheets/sheet28.xml><?xml version="1.0" encoding="utf-8"?>
<worksheet xmlns="http://schemas.openxmlformats.org/spreadsheetml/2006/main" xmlns:r="http://schemas.openxmlformats.org/officeDocument/2006/relationships">
  <sheetPr codeName="modfrmRegion">
    <tabColor rgb="FFFFCC99"/>
  </sheetPr>
  <dimension ref="A1"/>
  <sheetViews>
    <sheetView showGridLines="0" zoomScaleNormal="100" workbookViewId="0"/>
  </sheetViews>
  <sheetFormatPr defaultRowHeight="11.25"/>
  <cols>
    <col min="1" max="16384" width="9.140625" style="56"/>
  </cols>
  <sheetData/>
  <pageMargins left="0.7" right="0.7" top="0.75" bottom="0.75" header="0.3" footer="0.3"/>
  <pageSetup paperSize="9" orientation="portrait" verticalDpi="0" r:id="rId1"/>
</worksheet>
</file>

<file path=xl/worksheets/sheet29.xml><?xml version="1.0" encoding="utf-8"?>
<worksheet xmlns="http://schemas.openxmlformats.org/spreadsheetml/2006/main" xmlns:r="http://schemas.openxmlformats.org/officeDocument/2006/relationships">
  <sheetPr codeName="MR_LIST">
    <tabColor rgb="FFFFCC99"/>
  </sheetPr>
  <dimension ref="A1"/>
  <sheetViews>
    <sheetView showGridLines="0" zoomScaleNormal="100" workbookViewId="0"/>
  </sheetViews>
  <sheetFormatPr defaultRowHeight="11.25"/>
  <cols>
    <col min="1" max="16384" width="9.140625" style="56"/>
  </cols>
  <sheetData/>
  <sheetProtection formatColumns="0" formatRows="0"/>
  <pageMargins left="0.7" right="0.7" top="0.75" bottom="0.75" header="0.3" footer="0.3"/>
</worksheet>
</file>

<file path=xl/worksheets/sheet30.xml><?xml version="1.0" encoding="utf-8"?>
<worksheet xmlns="http://schemas.openxmlformats.org/spreadsheetml/2006/main" xmlns:r="http://schemas.openxmlformats.org/officeDocument/2006/relationships">
  <sheetPr codeName="REESTR_VT">
    <tabColor indexed="47"/>
  </sheetPr>
  <dimension ref="A1"/>
  <sheetViews>
    <sheetView showGridLines="0" zoomScaleNormal="100" workbookViewId="0"/>
  </sheetViews>
  <sheetFormatPr defaultRowHeight="11.25"/>
  <cols>
    <col min="1" max="1" width="9.140625" style="35"/>
    <col min="2" max="2" width="65.28515625" style="35" customWidth="1"/>
    <col min="3" max="3" width="41" style="35" customWidth="1"/>
    <col min="4" max="16384" width="9.140625" style="35"/>
  </cols>
  <sheetData/>
  <pageMargins left="0.7" right="0.7" top="0.75" bottom="0.75" header="0.3" footer="0.3"/>
</worksheet>
</file>

<file path=xl/worksheets/sheet31.xml><?xml version="1.0" encoding="utf-8"?>
<worksheet xmlns="http://schemas.openxmlformats.org/spreadsheetml/2006/main" xmlns:r="http://schemas.openxmlformats.org/officeDocument/2006/relationships">
  <sheetPr codeName="REESTR_VED">
    <tabColor indexed="47"/>
  </sheetPr>
  <dimension ref="A1:B4"/>
  <sheetViews>
    <sheetView showGridLines="0" zoomScaleNormal="100" workbookViewId="0"/>
  </sheetViews>
  <sheetFormatPr defaultRowHeight="11.25"/>
  <cols>
    <col min="1" max="1" width="9.140625" style="35"/>
    <col min="2" max="2" width="65.28515625" style="35" customWidth="1"/>
    <col min="3" max="3" width="41" style="35" customWidth="1"/>
    <col min="4" max="16384" width="9.140625" style="35"/>
  </cols>
  <sheetData>
    <row r="1" spans="1:2">
      <c r="A1" s="35" t="s">
        <v>109</v>
      </c>
      <c r="B1" s="35" t="s">
        <v>110</v>
      </c>
    </row>
    <row r="2" spans="1:2">
      <c r="A2" s="35">
        <v>4189706</v>
      </c>
      <c r="B2" s="35" t="s">
        <v>355</v>
      </c>
    </row>
    <row r="3" spans="1:2">
      <c r="A3" s="35">
        <v>4189705</v>
      </c>
      <c r="B3" s="35" t="s">
        <v>356</v>
      </c>
    </row>
    <row r="4" spans="1:2">
      <c r="A4" s="35">
        <v>4189707</v>
      </c>
      <c r="B4" s="35" t="s">
        <v>357</v>
      </c>
    </row>
  </sheetData>
  <pageMargins left="0.7" right="0.7" top="0.75" bottom="0.75" header="0.3" footer="0.3"/>
</worksheet>
</file>

<file path=xl/worksheets/sheet32.xml><?xml version="1.0" encoding="utf-8"?>
<worksheet xmlns="http://schemas.openxmlformats.org/spreadsheetml/2006/main" xmlns:r="http://schemas.openxmlformats.org/officeDocument/2006/relationships">
  <sheetPr codeName="modfrmReestrObj">
    <tabColor indexed="47"/>
  </sheetPr>
  <dimension ref="A1"/>
  <sheetViews>
    <sheetView showGridLines="0" zoomScaleNormal="100" workbookViewId="0"/>
  </sheetViews>
  <sheetFormatPr defaultRowHeight="12.75"/>
  <cols>
    <col min="1" max="16384" width="9.140625" style="34"/>
  </cols>
  <sheetData/>
  <pageMargins left="0.75" right="0.75" top="1" bottom="1" header="0.5" footer="0.5"/>
  <headerFooter alignWithMargins="0"/>
</worksheet>
</file>

<file path=xl/worksheets/sheet33.xml><?xml version="1.0" encoding="utf-8"?>
<worksheet xmlns="http://schemas.openxmlformats.org/spreadsheetml/2006/main" xmlns:r="http://schemas.openxmlformats.org/officeDocument/2006/relationships">
  <sheetPr codeName="OrgData">
    <tabColor indexed="47"/>
  </sheetPr>
  <dimension ref="F34:F41"/>
  <sheetViews>
    <sheetView showGridLines="0" zoomScaleNormal="100" workbookViewId="0"/>
  </sheetViews>
  <sheetFormatPr defaultRowHeight="12.75"/>
  <cols>
    <col min="1" max="16384" width="9.140625" style="34"/>
  </cols>
  <sheetData>
    <row r="34" spans="6:6">
      <c r="F34" s="41"/>
    </row>
    <row r="35" spans="6:6">
      <c r="F35" s="41"/>
    </row>
    <row r="38" spans="6:6">
      <c r="F38" s="52"/>
    </row>
    <row r="39" spans="6:6">
      <c r="F39" s="52"/>
    </row>
    <row r="40" spans="6:6">
      <c r="F40" s="52"/>
    </row>
    <row r="41" spans="6:6">
      <c r="F41" s="52"/>
    </row>
  </sheetData>
  <dataValidations count="1">
    <dataValidation type="textLength" operator="lessThanOrEqual" allowBlank="1" showInputMessage="1" showErrorMessage="1" errorTitle="Ошибка" error="Допускается ввод не более 900 символов!" sqref="F34:F35 F38:F41">
      <formula1>900</formula1>
    </dataValidation>
  </dataValidations>
  <pageMargins left="0.75" right="0.75" top="1" bottom="1" header="0.5" footer="0.5"/>
  <pageSetup paperSize="9" orientation="portrait" verticalDpi="0" r:id="rId1"/>
  <headerFooter alignWithMargins="0"/>
</worksheet>
</file>

<file path=xl/worksheets/sheet34.xml><?xml version="1.0" encoding="utf-8"?>
<worksheet xmlns="http://schemas.openxmlformats.org/spreadsheetml/2006/main" xmlns:r="http://schemas.openxmlformats.org/officeDocument/2006/relationships">
  <sheetPr codeName="modfrmReestr">
    <tabColor indexed="47"/>
  </sheetPr>
  <dimension ref="A1"/>
  <sheetViews>
    <sheetView showGridLines="0" zoomScaleNormal="100" workbookViewId="0"/>
  </sheetViews>
  <sheetFormatPr defaultRowHeight="11.25"/>
  <cols>
    <col min="1" max="1" width="9.140625" style="8"/>
    <col min="2" max="16384" width="9.140625" style="9"/>
  </cols>
  <sheetData/>
  <sheetProtection formatColumns="0" formatRows="0"/>
  <phoneticPr fontId="5" type="noConversion"/>
  <pageMargins left="0.75" right="0.75" top="1" bottom="1" header="0.5" footer="0.5"/>
  <pageSetup paperSize="9" orientation="portrait" r:id="rId1"/>
  <headerFooter alignWithMargins="0"/>
</worksheet>
</file>

<file path=xl/worksheets/sheet35.xml><?xml version="1.0" encoding="utf-8"?>
<worksheet xmlns="http://schemas.openxmlformats.org/spreadsheetml/2006/main" xmlns:r="http://schemas.openxmlformats.org/officeDocument/2006/relationships">
  <sheetPr codeName="modUpdTemplMain">
    <tabColor indexed="47"/>
  </sheetPr>
  <dimension ref="AA1:AJ1"/>
  <sheetViews>
    <sheetView showGridLines="0" zoomScaleNormal="100" workbookViewId="0"/>
  </sheetViews>
  <sheetFormatPr defaultRowHeight="11.25"/>
  <cols>
    <col min="1" max="26" width="9.140625" style="2"/>
    <col min="27" max="36" width="9.140625" style="3"/>
    <col min="37" max="16384" width="9.140625" style="2"/>
  </cols>
  <sheetData/>
  <sheetProtection formatColumns="0" formatRows="0"/>
  <phoneticPr fontId="9" type="noConversion"/>
  <pageMargins left="0.75" right="0.75" top="1" bottom="1" header="0.5" footer="0.5"/>
  <pageSetup paperSize="9" orientation="portrait" r:id="rId1"/>
  <headerFooter alignWithMargins="0"/>
</worksheet>
</file>

<file path=xl/worksheets/sheet36.xml><?xml version="1.0" encoding="utf-8"?>
<worksheet xmlns="http://schemas.openxmlformats.org/spreadsheetml/2006/main" xmlns:r="http://schemas.openxmlformats.org/officeDocument/2006/relationships">
  <sheetPr codeName="TSH_REESTR_ORG">
    <tabColor indexed="47"/>
  </sheetPr>
  <dimension ref="A1:J26"/>
  <sheetViews>
    <sheetView showGridLines="0" zoomScaleNormal="100" workbookViewId="0"/>
  </sheetViews>
  <sheetFormatPr defaultRowHeight="11.25"/>
  <cols>
    <col min="1" max="1" width="11.5703125" style="111" customWidth="1"/>
    <col min="2" max="3" width="9.140625" style="111"/>
    <col min="4" max="4" width="13" style="111" customWidth="1"/>
    <col min="5" max="5" width="9.140625" style="111"/>
    <col min="6" max="6" width="15.28515625" style="111" customWidth="1"/>
    <col min="7" max="7" width="20" style="111" customWidth="1"/>
    <col min="8" max="8" width="26.85546875" style="111" customWidth="1"/>
    <col min="9" max="9" width="12.28515625" style="111" customWidth="1"/>
    <col min="10" max="16384" width="9.140625" style="111"/>
  </cols>
  <sheetData>
    <row r="1" spans="1:10">
      <c r="A1" s="111" t="s">
        <v>460</v>
      </c>
      <c r="B1" s="111" t="s">
        <v>358</v>
      </c>
      <c r="C1" s="111" t="s">
        <v>359</v>
      </c>
      <c r="D1" s="111" t="s">
        <v>360</v>
      </c>
      <c r="E1" s="111" t="s">
        <v>361</v>
      </c>
      <c r="F1" s="111" t="s">
        <v>362</v>
      </c>
      <c r="G1" s="111" t="s">
        <v>363</v>
      </c>
      <c r="H1" s="111" t="s">
        <v>364</v>
      </c>
      <c r="I1" s="111" t="s">
        <v>365</v>
      </c>
    </row>
    <row r="2" spans="1:10">
      <c r="A2" s="111">
        <v>1</v>
      </c>
      <c r="B2" s="111" t="s">
        <v>366</v>
      </c>
      <c r="C2" s="111" t="s">
        <v>327</v>
      </c>
      <c r="D2" s="111" t="s">
        <v>367</v>
      </c>
      <c r="E2" s="111" t="s">
        <v>368</v>
      </c>
      <c r="F2" s="111" t="s">
        <v>369</v>
      </c>
      <c r="G2" s="111" t="s">
        <v>370</v>
      </c>
      <c r="J2" s="111" t="s">
        <v>461</v>
      </c>
    </row>
    <row r="3" spans="1:10">
      <c r="A3" s="111">
        <v>2</v>
      </c>
      <c r="B3" s="111" t="s">
        <v>366</v>
      </c>
      <c r="C3" s="111" t="s">
        <v>327</v>
      </c>
      <c r="D3" s="111" t="s">
        <v>371</v>
      </c>
      <c r="E3" s="111" t="s">
        <v>372</v>
      </c>
      <c r="F3" s="111" t="s">
        <v>373</v>
      </c>
      <c r="G3" s="111" t="s">
        <v>374</v>
      </c>
      <c r="J3" s="111" t="s">
        <v>461</v>
      </c>
    </row>
    <row r="4" spans="1:10">
      <c r="A4" s="111">
        <v>3</v>
      </c>
      <c r="B4" s="111" t="s">
        <v>366</v>
      </c>
      <c r="C4" s="111" t="s">
        <v>327</v>
      </c>
      <c r="D4" s="111" t="s">
        <v>375</v>
      </c>
      <c r="E4" s="111" t="s">
        <v>376</v>
      </c>
      <c r="F4" s="111" t="s">
        <v>377</v>
      </c>
      <c r="G4" s="111" t="s">
        <v>378</v>
      </c>
      <c r="J4" s="111" t="s">
        <v>461</v>
      </c>
    </row>
    <row r="5" spans="1:10">
      <c r="A5" s="111">
        <v>4</v>
      </c>
      <c r="B5" s="111" t="s">
        <v>366</v>
      </c>
      <c r="C5" s="111" t="s">
        <v>327</v>
      </c>
      <c r="D5" s="111" t="s">
        <v>379</v>
      </c>
      <c r="E5" s="111" t="s">
        <v>380</v>
      </c>
      <c r="F5" s="111" t="s">
        <v>381</v>
      </c>
      <c r="G5" s="111" t="s">
        <v>382</v>
      </c>
      <c r="J5" s="111" t="s">
        <v>461</v>
      </c>
    </row>
    <row r="6" spans="1:10">
      <c r="A6" s="111">
        <v>5</v>
      </c>
      <c r="B6" s="111" t="s">
        <v>366</v>
      </c>
      <c r="C6" s="111" t="s">
        <v>327</v>
      </c>
      <c r="D6" s="111" t="s">
        <v>383</v>
      </c>
      <c r="E6" s="111" t="s">
        <v>384</v>
      </c>
      <c r="F6" s="111" t="s">
        <v>385</v>
      </c>
      <c r="G6" s="111" t="s">
        <v>370</v>
      </c>
      <c r="J6" s="111" t="s">
        <v>461</v>
      </c>
    </row>
    <row r="7" spans="1:10">
      <c r="A7" s="111">
        <v>6</v>
      </c>
      <c r="B7" s="111" t="s">
        <v>366</v>
      </c>
      <c r="C7" s="111" t="s">
        <v>327</v>
      </c>
      <c r="D7" s="111" t="s">
        <v>386</v>
      </c>
      <c r="E7" s="111" t="s">
        <v>387</v>
      </c>
      <c r="F7" s="111" t="s">
        <v>388</v>
      </c>
      <c r="G7" s="111" t="s">
        <v>389</v>
      </c>
      <c r="H7" s="111" t="s">
        <v>390</v>
      </c>
      <c r="J7" s="111" t="s">
        <v>461</v>
      </c>
    </row>
    <row r="8" spans="1:10">
      <c r="A8" s="111">
        <v>7</v>
      </c>
      <c r="B8" s="111" t="s">
        <v>366</v>
      </c>
      <c r="C8" s="111" t="s">
        <v>327</v>
      </c>
      <c r="D8" s="111" t="s">
        <v>391</v>
      </c>
      <c r="E8" s="111" t="s">
        <v>392</v>
      </c>
      <c r="F8" s="111" t="s">
        <v>388</v>
      </c>
      <c r="G8" s="111" t="s">
        <v>393</v>
      </c>
      <c r="H8" s="111" t="s">
        <v>394</v>
      </c>
      <c r="J8" s="111" t="s">
        <v>461</v>
      </c>
    </row>
    <row r="9" spans="1:10">
      <c r="A9" s="111">
        <v>8</v>
      </c>
      <c r="B9" s="111" t="s">
        <v>366</v>
      </c>
      <c r="C9" s="111" t="s">
        <v>327</v>
      </c>
      <c r="D9" s="111" t="s">
        <v>395</v>
      </c>
      <c r="E9" s="111" t="s">
        <v>396</v>
      </c>
      <c r="F9" s="111" t="s">
        <v>388</v>
      </c>
      <c r="G9" s="111" t="s">
        <v>397</v>
      </c>
      <c r="H9" s="111" t="s">
        <v>398</v>
      </c>
      <c r="J9" s="111" t="s">
        <v>461</v>
      </c>
    </row>
    <row r="10" spans="1:10">
      <c r="A10" s="111">
        <v>9</v>
      </c>
      <c r="B10" s="111" t="s">
        <v>366</v>
      </c>
      <c r="C10" s="111" t="s">
        <v>327</v>
      </c>
      <c r="D10" s="111" t="s">
        <v>399</v>
      </c>
      <c r="E10" s="111" t="s">
        <v>400</v>
      </c>
      <c r="F10" s="111" t="s">
        <v>388</v>
      </c>
      <c r="G10" s="111" t="s">
        <v>401</v>
      </c>
      <c r="J10" s="111" t="s">
        <v>461</v>
      </c>
    </row>
    <row r="11" spans="1:10">
      <c r="A11" s="111">
        <v>10</v>
      </c>
      <c r="B11" s="111" t="s">
        <v>366</v>
      </c>
      <c r="C11" s="111" t="s">
        <v>327</v>
      </c>
      <c r="D11" s="111" t="s">
        <v>402</v>
      </c>
      <c r="E11" s="111" t="s">
        <v>403</v>
      </c>
      <c r="F11" s="111" t="s">
        <v>388</v>
      </c>
      <c r="G11" s="111" t="s">
        <v>404</v>
      </c>
      <c r="H11" s="111" t="s">
        <v>405</v>
      </c>
      <c r="J11" s="111" t="s">
        <v>461</v>
      </c>
    </row>
    <row r="12" spans="1:10">
      <c r="A12" s="111">
        <v>11</v>
      </c>
      <c r="B12" s="111" t="s">
        <v>366</v>
      </c>
      <c r="C12" s="111" t="s">
        <v>327</v>
      </c>
      <c r="D12" s="111" t="s">
        <v>406</v>
      </c>
      <c r="E12" s="111" t="s">
        <v>407</v>
      </c>
      <c r="F12" s="111" t="s">
        <v>408</v>
      </c>
      <c r="G12" s="111" t="s">
        <v>409</v>
      </c>
      <c r="J12" s="111" t="s">
        <v>461</v>
      </c>
    </row>
    <row r="13" spans="1:10">
      <c r="A13" s="111">
        <v>12</v>
      </c>
      <c r="B13" s="111" t="s">
        <v>366</v>
      </c>
      <c r="C13" s="111" t="s">
        <v>327</v>
      </c>
      <c r="D13" s="111" t="s">
        <v>410</v>
      </c>
      <c r="E13" s="111" t="s">
        <v>411</v>
      </c>
      <c r="F13" s="111" t="s">
        <v>412</v>
      </c>
      <c r="G13" s="111" t="s">
        <v>413</v>
      </c>
      <c r="J13" s="111" t="s">
        <v>461</v>
      </c>
    </row>
    <row r="14" spans="1:10">
      <c r="A14" s="111">
        <v>13</v>
      </c>
      <c r="B14" s="111" t="s">
        <v>366</v>
      </c>
      <c r="C14" s="111" t="s">
        <v>327</v>
      </c>
      <c r="D14" s="111" t="s">
        <v>414</v>
      </c>
      <c r="E14" s="111" t="s">
        <v>415</v>
      </c>
      <c r="F14" s="111" t="s">
        <v>416</v>
      </c>
      <c r="G14" s="111" t="s">
        <v>374</v>
      </c>
      <c r="H14" s="111" t="s">
        <v>417</v>
      </c>
      <c r="J14" s="111" t="s">
        <v>461</v>
      </c>
    </row>
    <row r="15" spans="1:10">
      <c r="A15" s="111">
        <v>14</v>
      </c>
      <c r="B15" s="111" t="s">
        <v>366</v>
      </c>
      <c r="C15" s="111" t="s">
        <v>327</v>
      </c>
      <c r="D15" s="111" t="s">
        <v>418</v>
      </c>
      <c r="E15" s="111" t="s">
        <v>419</v>
      </c>
      <c r="F15" s="111" t="s">
        <v>420</v>
      </c>
      <c r="G15" s="111" t="s">
        <v>421</v>
      </c>
      <c r="J15" s="111" t="s">
        <v>461</v>
      </c>
    </row>
    <row r="16" spans="1:10">
      <c r="A16" s="111">
        <v>15</v>
      </c>
      <c r="B16" s="111" t="s">
        <v>366</v>
      </c>
      <c r="C16" s="111" t="s">
        <v>327</v>
      </c>
      <c r="D16" s="111" t="s">
        <v>422</v>
      </c>
      <c r="E16" s="111" t="s">
        <v>423</v>
      </c>
      <c r="F16" s="111" t="s">
        <v>424</v>
      </c>
      <c r="G16" s="111" t="s">
        <v>425</v>
      </c>
      <c r="H16" s="111" t="s">
        <v>426</v>
      </c>
      <c r="J16" s="111" t="s">
        <v>461</v>
      </c>
    </row>
    <row r="17" spans="1:10">
      <c r="A17" s="111">
        <v>16</v>
      </c>
      <c r="B17" s="111" t="s">
        <v>366</v>
      </c>
      <c r="C17" s="111" t="s">
        <v>327</v>
      </c>
      <c r="D17" s="111" t="s">
        <v>427</v>
      </c>
      <c r="E17" s="111" t="s">
        <v>428</v>
      </c>
      <c r="F17" s="111" t="s">
        <v>429</v>
      </c>
      <c r="G17" s="111" t="s">
        <v>404</v>
      </c>
      <c r="J17" s="111" t="s">
        <v>461</v>
      </c>
    </row>
    <row r="18" spans="1:10">
      <c r="A18" s="111">
        <v>17</v>
      </c>
      <c r="B18" s="111" t="s">
        <v>366</v>
      </c>
      <c r="C18" s="111" t="s">
        <v>327</v>
      </c>
      <c r="D18" s="111" t="s">
        <v>430</v>
      </c>
      <c r="E18" s="111" t="s">
        <v>431</v>
      </c>
      <c r="F18" s="111" t="s">
        <v>432</v>
      </c>
      <c r="G18" s="111" t="s">
        <v>433</v>
      </c>
      <c r="H18" s="111" t="s">
        <v>390</v>
      </c>
      <c r="J18" s="111" t="s">
        <v>461</v>
      </c>
    </row>
    <row r="19" spans="1:10">
      <c r="A19" s="111">
        <v>18</v>
      </c>
      <c r="B19" s="111" t="s">
        <v>366</v>
      </c>
      <c r="C19" s="111" t="s">
        <v>327</v>
      </c>
      <c r="D19" s="111" t="s">
        <v>434</v>
      </c>
      <c r="E19" s="111" t="s">
        <v>435</v>
      </c>
      <c r="F19" s="111" t="s">
        <v>436</v>
      </c>
      <c r="G19" s="111" t="s">
        <v>370</v>
      </c>
      <c r="J19" s="111" t="s">
        <v>461</v>
      </c>
    </row>
    <row r="20" spans="1:10">
      <c r="A20" s="111">
        <v>19</v>
      </c>
      <c r="B20" s="111" t="s">
        <v>366</v>
      </c>
      <c r="C20" s="111" t="s">
        <v>327</v>
      </c>
      <c r="D20" s="111" t="s">
        <v>437</v>
      </c>
      <c r="E20" s="111" t="s">
        <v>438</v>
      </c>
      <c r="F20" s="111" t="s">
        <v>439</v>
      </c>
      <c r="G20" s="111" t="s">
        <v>440</v>
      </c>
      <c r="J20" s="111" t="s">
        <v>461</v>
      </c>
    </row>
    <row r="21" spans="1:10">
      <c r="A21" s="111">
        <v>20</v>
      </c>
      <c r="B21" s="111" t="s">
        <v>366</v>
      </c>
      <c r="C21" s="111" t="s">
        <v>327</v>
      </c>
      <c r="D21" s="111" t="s">
        <v>441</v>
      </c>
      <c r="E21" s="111" t="s">
        <v>442</v>
      </c>
      <c r="F21" s="111" t="s">
        <v>443</v>
      </c>
      <c r="G21" s="111" t="s">
        <v>440</v>
      </c>
      <c r="J21" s="111" t="s">
        <v>461</v>
      </c>
    </row>
    <row r="22" spans="1:10">
      <c r="A22" s="111">
        <v>21</v>
      </c>
      <c r="B22" s="111" t="s">
        <v>366</v>
      </c>
      <c r="C22" s="111" t="s">
        <v>327</v>
      </c>
      <c r="D22" s="111" t="s">
        <v>444</v>
      </c>
      <c r="E22" s="111" t="s">
        <v>445</v>
      </c>
      <c r="F22" s="111" t="s">
        <v>446</v>
      </c>
      <c r="G22" s="111" t="s">
        <v>433</v>
      </c>
      <c r="J22" s="111" t="s">
        <v>461</v>
      </c>
    </row>
    <row r="23" spans="1:10">
      <c r="A23" s="111">
        <v>22</v>
      </c>
      <c r="B23" s="111" t="s">
        <v>366</v>
      </c>
      <c r="C23" s="111" t="s">
        <v>327</v>
      </c>
      <c r="D23" s="111" t="s">
        <v>447</v>
      </c>
      <c r="E23" s="111" t="s">
        <v>448</v>
      </c>
      <c r="F23" s="111" t="s">
        <v>412</v>
      </c>
      <c r="G23" s="111" t="s">
        <v>449</v>
      </c>
      <c r="J23" s="111" t="s">
        <v>461</v>
      </c>
    </row>
    <row r="24" spans="1:10">
      <c r="A24" s="111">
        <v>23</v>
      </c>
      <c r="B24" s="111" t="s">
        <v>366</v>
      </c>
      <c r="C24" s="111" t="s">
        <v>327</v>
      </c>
      <c r="D24" s="111" t="s">
        <v>450</v>
      </c>
      <c r="E24" s="111" t="s">
        <v>451</v>
      </c>
      <c r="F24" s="111" t="s">
        <v>408</v>
      </c>
      <c r="G24" s="111" t="s">
        <v>452</v>
      </c>
      <c r="J24" s="111" t="s">
        <v>461</v>
      </c>
    </row>
    <row r="25" spans="1:10">
      <c r="A25" s="111">
        <v>24</v>
      </c>
      <c r="B25" s="111" t="s">
        <v>366</v>
      </c>
      <c r="C25" s="111" t="s">
        <v>327</v>
      </c>
      <c r="D25" s="111" t="s">
        <v>453</v>
      </c>
      <c r="E25" s="111" t="s">
        <v>454</v>
      </c>
      <c r="F25" s="111" t="s">
        <v>455</v>
      </c>
      <c r="G25" s="111" t="s">
        <v>456</v>
      </c>
      <c r="J25" s="111" t="s">
        <v>461</v>
      </c>
    </row>
    <row r="26" spans="1:10">
      <c r="A26" s="111">
        <v>25</v>
      </c>
      <c r="B26" s="111" t="s">
        <v>366</v>
      </c>
      <c r="C26" s="111" t="s">
        <v>327</v>
      </c>
      <c r="D26" s="111" t="s">
        <v>457</v>
      </c>
      <c r="E26" s="111" t="s">
        <v>458</v>
      </c>
      <c r="F26" s="111" t="s">
        <v>412</v>
      </c>
      <c r="G26" s="111" t="s">
        <v>459</v>
      </c>
      <c r="J26" s="111" t="s">
        <v>461</v>
      </c>
    </row>
  </sheetData>
  <sheetProtection formatColumns="0" formatRows="0"/>
  <phoneticPr fontId="8" type="noConversion"/>
  <pageMargins left="0.75" right="0.75" top="1" bottom="1" header="0.5" footer="0.5"/>
  <pageSetup paperSize="9" orientation="portrait" verticalDpi="0" r:id="rId1"/>
  <headerFooter alignWithMargins="0"/>
</worksheet>
</file>

<file path=xl/worksheets/sheet37.xml><?xml version="1.0" encoding="utf-8"?>
<worksheet xmlns="http://schemas.openxmlformats.org/spreadsheetml/2006/main" xmlns:r="http://schemas.openxmlformats.org/officeDocument/2006/relationships">
  <sheetPr codeName="modClassifierValidate">
    <tabColor indexed="47"/>
  </sheetPr>
  <dimension ref="A1"/>
  <sheetViews>
    <sheetView showGridLines="0" zoomScaleNormal="100" workbookViewId="0"/>
  </sheetViews>
  <sheetFormatPr defaultRowHeight="11.25"/>
  <cols>
    <col min="1" max="16384" width="9.140625" style="56"/>
  </cols>
  <sheetData/>
  <phoneticPr fontId="8" type="noConversion"/>
  <pageMargins left="0.75" right="0.75" top="1" bottom="1" header="0.5" footer="0.5"/>
  <pageSetup paperSize="9" orientation="portrait" verticalDpi="0" r:id="rId1"/>
  <headerFooter alignWithMargins="0"/>
</worksheet>
</file>

<file path=xl/worksheets/sheet38.xml><?xml version="1.0" encoding="utf-8"?>
<worksheet xmlns="http://schemas.openxmlformats.org/spreadsheetml/2006/main" xmlns:r="http://schemas.openxmlformats.org/officeDocument/2006/relationships">
  <sheetPr codeName="modHyp">
    <tabColor indexed="47"/>
  </sheetPr>
  <dimension ref="A1"/>
  <sheetViews>
    <sheetView showGridLines="0" zoomScaleNormal="100" workbookViewId="0"/>
  </sheetViews>
  <sheetFormatPr defaultRowHeight="11.25"/>
  <cols>
    <col min="1" max="16384" width="9.140625" style="56"/>
  </cols>
  <sheetData/>
  <sheetProtection formatColumns="0" formatRows="0"/>
  <phoneticPr fontId="9" type="noConversion"/>
  <pageMargins left="0.75" right="0.75" top="1" bottom="1" header="0.5" footer="0.5"/>
  <pageSetup paperSize="9" orientation="portrait" verticalDpi="0" r:id="rId1"/>
  <headerFooter alignWithMargins="0"/>
</worksheet>
</file>

<file path=xl/worksheets/sheet39.xml><?xml version="1.0" encoding="utf-8"?>
<worksheet xmlns="http://schemas.openxmlformats.org/spreadsheetml/2006/main" xmlns:r="http://schemas.openxmlformats.org/officeDocument/2006/relationships">
  <sheetPr codeName="modfrmDateChoose">
    <tabColor indexed="47"/>
  </sheetPr>
  <dimension ref="A1"/>
  <sheetViews>
    <sheetView showGridLines="0" zoomScaleNormal="100" workbookViewId="0"/>
  </sheetViews>
  <sheetFormatPr defaultRowHeight="11.25"/>
  <cols>
    <col min="1" max="16384" width="9.140625" style="56"/>
  </cols>
  <sheetData/>
  <phoneticPr fontId="8" type="noConversion"/>
  <pageMargins left="0.7" right="0.7" top="0.75" bottom="0.75" header="0.3" footer="0.3"/>
  <pageSetup paperSize="9" orientation="portrait" verticalDpi="0" r:id="rId1"/>
</worksheet>
</file>

<file path=xl/worksheets/sheet40.xml><?xml version="1.0" encoding="utf-8"?>
<worksheet xmlns="http://schemas.openxmlformats.org/spreadsheetml/2006/main" xmlns:r="http://schemas.openxmlformats.org/officeDocument/2006/relationships">
  <sheetPr codeName="modComm">
    <tabColor indexed="47"/>
  </sheetPr>
  <dimension ref="A1"/>
  <sheetViews>
    <sheetView showGridLines="0" zoomScaleNormal="100" workbookViewId="0"/>
  </sheetViews>
  <sheetFormatPr defaultRowHeight="11.25"/>
  <cols>
    <col min="1" max="16384" width="9.140625" style="56"/>
  </cols>
  <sheetData/>
  <phoneticPr fontId="8" type="noConversion"/>
  <pageMargins left="0.7" right="0.7" top="0.75" bottom="0.75" header="0.3" footer="0.3"/>
  <pageSetup paperSize="9" orientation="portrait" verticalDpi="0" r:id="rId1"/>
</worksheet>
</file>

<file path=xl/worksheets/sheet41.xml><?xml version="1.0" encoding="utf-8"?>
<worksheet xmlns="http://schemas.openxmlformats.org/spreadsheetml/2006/main" xmlns:r="http://schemas.openxmlformats.org/officeDocument/2006/relationships">
  <sheetPr codeName="modThisWorkbook">
    <tabColor indexed="47"/>
  </sheetPr>
  <dimension ref="A1"/>
  <sheetViews>
    <sheetView showGridLines="0" zoomScaleNormal="100" workbookViewId="0"/>
  </sheetViews>
  <sheetFormatPr defaultRowHeight="11.25"/>
  <cols>
    <col min="1" max="16384" width="9.140625" style="56"/>
  </cols>
  <sheetData/>
  <phoneticPr fontId="8" type="noConversion"/>
  <pageMargins left="0.7" right="0.7" top="0.75" bottom="0.75" header="0.3" footer="0.3"/>
  <pageSetup paperSize="9" orientation="portrait" verticalDpi="0" r:id="rId1"/>
</worksheet>
</file>

<file path=xl/worksheets/sheet42.xml><?xml version="1.0" encoding="utf-8"?>
<worksheet xmlns="http://schemas.openxmlformats.org/spreadsheetml/2006/main" xmlns:r="http://schemas.openxmlformats.org/officeDocument/2006/relationships">
  <sheetPr codeName="TSH_REESTR_MO">
    <tabColor indexed="47"/>
  </sheetPr>
  <dimension ref="A1:D60"/>
  <sheetViews>
    <sheetView showGridLines="0" zoomScaleNormal="100" workbookViewId="0"/>
  </sheetViews>
  <sheetFormatPr defaultRowHeight="11.25"/>
  <cols>
    <col min="1" max="16384" width="9.140625" style="56"/>
  </cols>
  <sheetData>
    <row r="1" spans="1:4">
      <c r="A1" s="56" t="s">
        <v>460</v>
      </c>
      <c r="B1" s="56" t="s">
        <v>150</v>
      </c>
      <c r="C1" s="56" t="s">
        <v>151</v>
      </c>
      <c r="D1" s="56" t="s">
        <v>587</v>
      </c>
    </row>
    <row r="2" spans="1:4">
      <c r="A2" s="56">
        <v>1</v>
      </c>
      <c r="B2" s="56" t="s">
        <v>469</v>
      </c>
      <c r="C2" s="56" t="s">
        <v>469</v>
      </c>
      <c r="D2" s="56" t="s">
        <v>470</v>
      </c>
    </row>
    <row r="3" spans="1:4">
      <c r="A3" s="56">
        <v>2</v>
      </c>
      <c r="B3" s="56" t="s">
        <v>469</v>
      </c>
      <c r="C3" s="56" t="s">
        <v>471</v>
      </c>
      <c r="D3" s="56" t="s">
        <v>472</v>
      </c>
    </row>
    <row r="4" spans="1:4">
      <c r="A4" s="56">
        <v>3</v>
      </c>
      <c r="B4" s="56" t="s">
        <v>469</v>
      </c>
      <c r="C4" s="56" t="s">
        <v>473</v>
      </c>
      <c r="D4" s="56" t="s">
        <v>474</v>
      </c>
    </row>
    <row r="5" spans="1:4">
      <c r="A5" s="56">
        <v>4</v>
      </c>
      <c r="B5" s="56" t="s">
        <v>469</v>
      </c>
      <c r="C5" s="56" t="s">
        <v>475</v>
      </c>
      <c r="D5" s="56" t="s">
        <v>476</v>
      </c>
    </row>
    <row r="6" spans="1:4">
      <c r="A6" s="56">
        <v>5</v>
      </c>
      <c r="B6" s="56" t="s">
        <v>477</v>
      </c>
      <c r="C6" s="56" t="s">
        <v>479</v>
      </c>
      <c r="D6" s="56" t="s">
        <v>480</v>
      </c>
    </row>
    <row r="7" spans="1:4">
      <c r="A7" s="56">
        <v>6</v>
      </c>
      <c r="B7" s="56" t="s">
        <v>477</v>
      </c>
      <c r="C7" s="56" t="s">
        <v>481</v>
      </c>
      <c r="D7" s="56" t="s">
        <v>482</v>
      </c>
    </row>
    <row r="8" spans="1:4">
      <c r="A8" s="56">
        <v>7</v>
      </c>
      <c r="B8" s="56" t="s">
        <v>477</v>
      </c>
      <c r="C8" s="56" t="s">
        <v>477</v>
      </c>
      <c r="D8" s="56" t="s">
        <v>478</v>
      </c>
    </row>
    <row r="9" spans="1:4">
      <c r="A9" s="56">
        <v>8</v>
      </c>
      <c r="B9" s="56" t="s">
        <v>477</v>
      </c>
      <c r="C9" s="56" t="s">
        <v>483</v>
      </c>
      <c r="D9" s="56" t="s">
        <v>484</v>
      </c>
    </row>
    <row r="10" spans="1:4">
      <c r="A10" s="56">
        <v>9</v>
      </c>
      <c r="B10" s="56" t="s">
        <v>477</v>
      </c>
      <c r="C10" s="56" t="s">
        <v>485</v>
      </c>
      <c r="D10" s="56" t="s">
        <v>486</v>
      </c>
    </row>
    <row r="11" spans="1:4">
      <c r="A11" s="56">
        <v>10</v>
      </c>
      <c r="B11" s="56" t="s">
        <v>477</v>
      </c>
      <c r="C11" s="56" t="s">
        <v>487</v>
      </c>
      <c r="D11" s="56" t="s">
        <v>488</v>
      </c>
    </row>
    <row r="12" spans="1:4">
      <c r="A12" s="56">
        <v>11</v>
      </c>
      <c r="B12" s="56" t="s">
        <v>477</v>
      </c>
      <c r="C12" s="56" t="s">
        <v>489</v>
      </c>
      <c r="D12" s="56" t="s">
        <v>490</v>
      </c>
    </row>
    <row r="13" spans="1:4">
      <c r="A13" s="56">
        <v>12</v>
      </c>
      <c r="B13" s="56" t="s">
        <v>477</v>
      </c>
      <c r="C13" s="56" t="s">
        <v>491</v>
      </c>
      <c r="D13" s="56" t="s">
        <v>492</v>
      </c>
    </row>
    <row r="14" spans="1:4">
      <c r="A14" s="56">
        <v>13</v>
      </c>
      <c r="B14" s="56" t="s">
        <v>477</v>
      </c>
      <c r="C14" s="56" t="s">
        <v>493</v>
      </c>
      <c r="D14" s="56" t="s">
        <v>494</v>
      </c>
    </row>
    <row r="15" spans="1:4">
      <c r="A15" s="56">
        <v>14</v>
      </c>
      <c r="B15" s="56" t="s">
        <v>477</v>
      </c>
      <c r="C15" s="56" t="s">
        <v>495</v>
      </c>
      <c r="D15" s="56" t="s">
        <v>496</v>
      </c>
    </row>
    <row r="16" spans="1:4">
      <c r="A16" s="56">
        <v>15</v>
      </c>
      <c r="B16" s="56" t="s">
        <v>477</v>
      </c>
      <c r="C16" s="56" t="s">
        <v>497</v>
      </c>
      <c r="D16" s="56" t="s">
        <v>498</v>
      </c>
    </row>
    <row r="17" spans="1:4">
      <c r="A17" s="56">
        <v>16</v>
      </c>
      <c r="B17" s="56" t="s">
        <v>499</v>
      </c>
      <c r="C17" s="56" t="s">
        <v>501</v>
      </c>
      <c r="D17" s="56" t="s">
        <v>502</v>
      </c>
    </row>
    <row r="18" spans="1:4">
      <c r="A18" s="56">
        <v>17</v>
      </c>
      <c r="B18" s="56" t="s">
        <v>499</v>
      </c>
      <c r="C18" s="56" t="s">
        <v>503</v>
      </c>
      <c r="D18" s="56" t="s">
        <v>504</v>
      </c>
    </row>
    <row r="19" spans="1:4">
      <c r="A19" s="56">
        <v>18</v>
      </c>
      <c r="B19" s="56" t="s">
        <v>499</v>
      </c>
      <c r="C19" s="56" t="s">
        <v>499</v>
      </c>
      <c r="D19" s="56" t="s">
        <v>500</v>
      </c>
    </row>
    <row r="20" spans="1:4">
      <c r="A20" s="56">
        <v>19</v>
      </c>
      <c r="B20" s="56" t="s">
        <v>499</v>
      </c>
      <c r="C20" s="56" t="s">
        <v>505</v>
      </c>
      <c r="D20" s="56" t="s">
        <v>506</v>
      </c>
    </row>
    <row r="21" spans="1:4">
      <c r="A21" s="56">
        <v>20</v>
      </c>
      <c r="B21" s="56" t="s">
        <v>499</v>
      </c>
      <c r="C21" s="56" t="s">
        <v>507</v>
      </c>
      <c r="D21" s="56" t="s">
        <v>508</v>
      </c>
    </row>
    <row r="22" spans="1:4">
      <c r="A22" s="56">
        <v>21</v>
      </c>
      <c r="B22" s="56" t="s">
        <v>509</v>
      </c>
      <c r="C22" s="56" t="s">
        <v>511</v>
      </c>
      <c r="D22" s="56" t="s">
        <v>512</v>
      </c>
    </row>
    <row r="23" spans="1:4">
      <c r="A23" s="56">
        <v>22</v>
      </c>
      <c r="B23" s="56" t="s">
        <v>509</v>
      </c>
      <c r="C23" s="56" t="s">
        <v>509</v>
      </c>
      <c r="D23" s="56" t="s">
        <v>510</v>
      </c>
    </row>
    <row r="24" spans="1:4">
      <c r="A24" s="56">
        <v>23</v>
      </c>
      <c r="B24" s="56" t="s">
        <v>509</v>
      </c>
      <c r="C24" s="56" t="s">
        <v>513</v>
      </c>
      <c r="D24" s="56" t="s">
        <v>514</v>
      </c>
    </row>
    <row r="25" spans="1:4">
      <c r="A25" s="56">
        <v>24</v>
      </c>
      <c r="B25" s="56" t="s">
        <v>509</v>
      </c>
      <c r="C25" s="56" t="s">
        <v>515</v>
      </c>
      <c r="D25" s="56" t="s">
        <v>516</v>
      </c>
    </row>
    <row r="26" spans="1:4">
      <c r="A26" s="56">
        <v>25</v>
      </c>
      <c r="B26" s="56" t="s">
        <v>509</v>
      </c>
      <c r="C26" s="56" t="s">
        <v>517</v>
      </c>
      <c r="D26" s="56" t="s">
        <v>518</v>
      </c>
    </row>
    <row r="27" spans="1:4">
      <c r="A27" s="56">
        <v>26</v>
      </c>
      <c r="B27" s="56" t="s">
        <v>509</v>
      </c>
      <c r="C27" s="56" t="s">
        <v>519</v>
      </c>
      <c r="D27" s="56" t="s">
        <v>520</v>
      </c>
    </row>
    <row r="28" spans="1:4">
      <c r="A28" s="56">
        <v>27</v>
      </c>
      <c r="B28" s="56" t="s">
        <v>509</v>
      </c>
      <c r="C28" s="56" t="s">
        <v>521</v>
      </c>
      <c r="D28" s="56" t="s">
        <v>522</v>
      </c>
    </row>
    <row r="29" spans="1:4">
      <c r="A29" s="56">
        <v>28</v>
      </c>
      <c r="B29" s="56" t="s">
        <v>509</v>
      </c>
      <c r="C29" s="56" t="s">
        <v>523</v>
      </c>
      <c r="D29" s="56" t="s">
        <v>524</v>
      </c>
    </row>
    <row r="30" spans="1:4">
      <c r="A30" s="56">
        <v>29</v>
      </c>
      <c r="B30" s="56" t="s">
        <v>509</v>
      </c>
      <c r="C30" s="56" t="s">
        <v>525</v>
      </c>
      <c r="D30" s="56" t="s">
        <v>526</v>
      </c>
    </row>
    <row r="31" spans="1:4">
      <c r="A31" s="56">
        <v>30</v>
      </c>
      <c r="B31" s="56" t="s">
        <v>509</v>
      </c>
      <c r="C31" s="56" t="s">
        <v>527</v>
      </c>
      <c r="D31" s="56" t="s">
        <v>528</v>
      </c>
    </row>
    <row r="32" spans="1:4">
      <c r="A32" s="56">
        <v>31</v>
      </c>
      <c r="B32" s="56" t="s">
        <v>529</v>
      </c>
      <c r="C32" s="56" t="s">
        <v>531</v>
      </c>
      <c r="D32" s="56" t="s">
        <v>532</v>
      </c>
    </row>
    <row r="33" spans="1:4">
      <c r="A33" s="56">
        <v>32</v>
      </c>
      <c r="B33" s="56" t="s">
        <v>529</v>
      </c>
      <c r="C33" s="56" t="s">
        <v>529</v>
      </c>
      <c r="D33" s="56" t="s">
        <v>530</v>
      </c>
    </row>
    <row r="34" spans="1:4">
      <c r="A34" s="56">
        <v>33</v>
      </c>
      <c r="B34" s="56" t="s">
        <v>529</v>
      </c>
      <c r="C34" s="56" t="s">
        <v>533</v>
      </c>
      <c r="D34" s="56" t="s">
        <v>534</v>
      </c>
    </row>
    <row r="35" spans="1:4">
      <c r="A35" s="56">
        <v>34</v>
      </c>
      <c r="B35" s="56" t="s">
        <v>529</v>
      </c>
      <c r="C35" s="56" t="s">
        <v>535</v>
      </c>
      <c r="D35" s="56" t="s">
        <v>536</v>
      </c>
    </row>
    <row r="36" spans="1:4">
      <c r="A36" s="56">
        <v>35</v>
      </c>
      <c r="B36" s="56" t="s">
        <v>529</v>
      </c>
      <c r="C36" s="56" t="s">
        <v>537</v>
      </c>
      <c r="D36" s="56" t="s">
        <v>538</v>
      </c>
    </row>
    <row r="37" spans="1:4">
      <c r="A37" s="56">
        <v>36</v>
      </c>
      <c r="B37" s="56" t="s">
        <v>529</v>
      </c>
      <c r="C37" s="56" t="s">
        <v>539</v>
      </c>
      <c r="D37" s="56" t="s">
        <v>540</v>
      </c>
    </row>
    <row r="38" spans="1:4">
      <c r="A38" s="56">
        <v>37</v>
      </c>
      <c r="B38" s="56" t="s">
        <v>529</v>
      </c>
      <c r="C38" s="56" t="s">
        <v>541</v>
      </c>
      <c r="D38" s="56" t="s">
        <v>542</v>
      </c>
    </row>
    <row r="39" spans="1:4">
      <c r="A39" s="56">
        <v>38</v>
      </c>
      <c r="B39" s="56" t="s">
        <v>543</v>
      </c>
      <c r="C39" s="56" t="s">
        <v>545</v>
      </c>
      <c r="D39" s="56" t="s">
        <v>546</v>
      </c>
    </row>
    <row r="40" spans="1:4">
      <c r="A40" s="56">
        <v>39</v>
      </c>
      <c r="B40" s="56" t="s">
        <v>543</v>
      </c>
      <c r="C40" s="56" t="s">
        <v>547</v>
      </c>
      <c r="D40" s="56" t="s">
        <v>548</v>
      </c>
    </row>
    <row r="41" spans="1:4">
      <c r="A41" s="56">
        <v>40</v>
      </c>
      <c r="B41" s="56" t="s">
        <v>543</v>
      </c>
      <c r="C41" s="56" t="s">
        <v>549</v>
      </c>
      <c r="D41" s="56" t="s">
        <v>550</v>
      </c>
    </row>
    <row r="42" spans="1:4">
      <c r="A42" s="56">
        <v>41</v>
      </c>
      <c r="B42" s="56" t="s">
        <v>543</v>
      </c>
      <c r="C42" s="56" t="s">
        <v>551</v>
      </c>
      <c r="D42" s="56" t="s">
        <v>552</v>
      </c>
    </row>
    <row r="43" spans="1:4">
      <c r="A43" s="56">
        <v>42</v>
      </c>
      <c r="B43" s="56" t="s">
        <v>543</v>
      </c>
      <c r="C43" s="56" t="s">
        <v>553</v>
      </c>
      <c r="D43" s="56" t="s">
        <v>554</v>
      </c>
    </row>
    <row r="44" spans="1:4">
      <c r="A44" s="56">
        <v>43</v>
      </c>
      <c r="B44" s="56" t="s">
        <v>543</v>
      </c>
      <c r="C44" s="56" t="s">
        <v>543</v>
      </c>
      <c r="D44" s="56" t="s">
        <v>544</v>
      </c>
    </row>
    <row r="45" spans="1:4">
      <c r="A45" s="56">
        <v>44</v>
      </c>
      <c r="B45" s="56" t="s">
        <v>543</v>
      </c>
      <c r="C45" s="56" t="s">
        <v>555</v>
      </c>
      <c r="D45" s="56" t="s">
        <v>556</v>
      </c>
    </row>
    <row r="46" spans="1:4">
      <c r="A46" s="56">
        <v>45</v>
      </c>
      <c r="B46" s="56" t="s">
        <v>543</v>
      </c>
      <c r="C46" s="56" t="s">
        <v>557</v>
      </c>
      <c r="D46" s="56" t="s">
        <v>558</v>
      </c>
    </row>
    <row r="47" spans="1:4">
      <c r="A47" s="56">
        <v>46</v>
      </c>
      <c r="B47" s="56" t="s">
        <v>559</v>
      </c>
      <c r="C47" s="56" t="s">
        <v>561</v>
      </c>
      <c r="D47" s="56" t="s">
        <v>562</v>
      </c>
    </row>
    <row r="48" spans="1:4">
      <c r="A48" s="56">
        <v>47</v>
      </c>
      <c r="B48" s="56" t="s">
        <v>559</v>
      </c>
      <c r="C48" s="56" t="s">
        <v>563</v>
      </c>
      <c r="D48" s="56" t="s">
        <v>564</v>
      </c>
    </row>
    <row r="49" spans="1:4">
      <c r="A49" s="56">
        <v>48</v>
      </c>
      <c r="B49" s="56" t="s">
        <v>559</v>
      </c>
      <c r="C49" s="56" t="s">
        <v>559</v>
      </c>
      <c r="D49" s="56" t="s">
        <v>560</v>
      </c>
    </row>
    <row r="50" spans="1:4">
      <c r="A50" s="56">
        <v>49</v>
      </c>
      <c r="B50" s="56" t="s">
        <v>559</v>
      </c>
      <c r="C50" s="56" t="s">
        <v>565</v>
      </c>
      <c r="D50" s="56" t="s">
        <v>566</v>
      </c>
    </row>
    <row r="51" spans="1:4">
      <c r="A51" s="56">
        <v>50</v>
      </c>
      <c r="B51" s="56" t="s">
        <v>559</v>
      </c>
      <c r="C51" s="56" t="s">
        <v>567</v>
      </c>
      <c r="D51" s="56" t="s">
        <v>568</v>
      </c>
    </row>
    <row r="52" spans="1:4">
      <c r="A52" s="56">
        <v>51</v>
      </c>
      <c r="B52" s="56" t="s">
        <v>559</v>
      </c>
      <c r="C52" s="56" t="s">
        <v>569</v>
      </c>
      <c r="D52" s="56" t="s">
        <v>570</v>
      </c>
    </row>
    <row r="53" spans="1:4">
      <c r="A53" s="56">
        <v>52</v>
      </c>
      <c r="B53" s="56" t="s">
        <v>559</v>
      </c>
      <c r="C53" s="56" t="s">
        <v>571</v>
      </c>
      <c r="D53" s="56" t="s">
        <v>572</v>
      </c>
    </row>
    <row r="54" spans="1:4">
      <c r="A54" s="56">
        <v>53</v>
      </c>
      <c r="B54" s="56" t="s">
        <v>559</v>
      </c>
      <c r="C54" s="56" t="s">
        <v>573</v>
      </c>
      <c r="D54" s="56" t="s">
        <v>574</v>
      </c>
    </row>
    <row r="55" spans="1:4">
      <c r="A55" s="56">
        <v>54</v>
      </c>
      <c r="B55" s="56" t="s">
        <v>575</v>
      </c>
      <c r="C55" s="56" t="s">
        <v>575</v>
      </c>
      <c r="D55" s="56" t="s">
        <v>576</v>
      </c>
    </row>
    <row r="56" spans="1:4">
      <c r="A56" s="56">
        <v>55</v>
      </c>
      <c r="B56" s="56" t="s">
        <v>577</v>
      </c>
      <c r="C56" s="56" t="s">
        <v>577</v>
      </c>
      <c r="D56" s="56" t="s">
        <v>578</v>
      </c>
    </row>
    <row r="57" spans="1:4">
      <c r="A57" s="56">
        <v>56</v>
      </c>
      <c r="B57" s="56" t="s">
        <v>579</v>
      </c>
      <c r="C57" s="56" t="s">
        <v>579</v>
      </c>
      <c r="D57" s="56" t="s">
        <v>580</v>
      </c>
    </row>
    <row r="58" spans="1:4">
      <c r="A58" s="56">
        <v>57</v>
      </c>
      <c r="B58" s="56" t="s">
        <v>581</v>
      </c>
      <c r="C58" s="56" t="s">
        <v>581</v>
      </c>
      <c r="D58" s="56" t="s">
        <v>582</v>
      </c>
    </row>
    <row r="59" spans="1:4">
      <c r="A59" s="56">
        <v>58</v>
      </c>
      <c r="B59" s="56" t="s">
        <v>583</v>
      </c>
      <c r="C59" s="56" t="s">
        <v>583</v>
      </c>
      <c r="D59" s="56" t="s">
        <v>584</v>
      </c>
    </row>
    <row r="60" spans="1:4">
      <c r="A60" s="56">
        <v>59</v>
      </c>
      <c r="B60" s="56" t="s">
        <v>585</v>
      </c>
      <c r="C60" s="56" t="s">
        <v>585</v>
      </c>
      <c r="D60" s="56" t="s">
        <v>586</v>
      </c>
    </row>
  </sheetData>
  <dataConsolidate/>
  <phoneticPr fontId="8" type="noConversion"/>
  <pageMargins left="0.7" right="0.7" top="0.75" bottom="0.75" header="0.3" footer="0.3"/>
  <pageSetup paperSize="9" orientation="portrait" verticalDpi="0" r:id="rId1"/>
</worksheet>
</file>

<file path=xl/worksheets/sheet43.xml><?xml version="1.0" encoding="utf-8"?>
<worksheet xmlns="http://schemas.openxmlformats.org/spreadsheetml/2006/main" xmlns:r="http://schemas.openxmlformats.org/officeDocument/2006/relationships">
  <sheetPr codeName="TSH_REESTR_MO_FILTER">
    <tabColor rgb="FFFFCC99"/>
  </sheetPr>
  <dimension ref="A1"/>
  <sheetViews>
    <sheetView showGridLines="0" zoomScaleNormal="100" workbookViewId="0"/>
  </sheetViews>
  <sheetFormatPr defaultRowHeight="11.25"/>
  <cols>
    <col min="1" max="16384" width="9.140625" style="311"/>
  </cols>
  <sheetData/>
  <pageMargins left="0.7" right="0.7" top="0.75" bottom="0.75" header="0.3" footer="0.3"/>
</worksheet>
</file>

<file path=xl/worksheets/sheet44.xml><?xml version="1.0" encoding="utf-8"?>
<worksheet xmlns="http://schemas.openxmlformats.org/spreadsheetml/2006/main" xmlns:r="http://schemas.openxmlformats.org/officeDocument/2006/relationships">
  <sheetPr codeName="modfrmReestrMR">
    <tabColor indexed="47"/>
  </sheetPr>
  <dimension ref="A1"/>
  <sheetViews>
    <sheetView showGridLines="0" zoomScaleNormal="100" workbookViewId="0"/>
  </sheetViews>
  <sheetFormatPr defaultRowHeight="11.25"/>
  <cols>
    <col min="1" max="16384" width="9.140625" style="56"/>
  </cols>
  <sheetData/>
  <phoneticPr fontId="8" type="noConversion"/>
  <pageMargins left="0.7" right="0.7" top="0.75" bottom="0.75" header="0.3" footer="0.3"/>
  <pageSetup paperSize="9" orientation="portrait" verticalDpi="0" r:id="rId1"/>
</worksheet>
</file>

<file path=xl/worksheets/sheet45.xml><?xml version="1.0" encoding="utf-8"?>
<worksheet xmlns="http://schemas.openxmlformats.org/spreadsheetml/2006/main" xmlns:r="http://schemas.openxmlformats.org/officeDocument/2006/relationships">
  <sheetPr codeName="modServiceModule">
    <tabColor indexed="47"/>
  </sheetPr>
  <dimension ref="A1"/>
  <sheetViews>
    <sheetView showGridLines="0" zoomScaleNormal="100" workbookViewId="0"/>
  </sheetViews>
  <sheetFormatPr defaultRowHeight="11.25"/>
  <sheetData/>
  <pageMargins left="0.7" right="0.7" top="0.75" bottom="0.75" header="0.3" footer="0.3"/>
</worksheet>
</file>

<file path=xl/worksheets/sheet46.xml><?xml version="1.0" encoding="utf-8"?>
<worksheet xmlns="http://schemas.openxmlformats.org/spreadsheetml/2006/main" xmlns:r="http://schemas.openxmlformats.org/officeDocument/2006/relationships">
  <sheetPr codeName="modfrmCheckUpdates">
    <tabColor indexed="47"/>
  </sheetPr>
  <dimension ref="A1"/>
  <sheetViews>
    <sheetView showGridLines="0" zoomScaleNormal="100" workbookViewId="0"/>
  </sheetViews>
  <sheetFormatPr defaultRowHeight="11.25"/>
  <cols>
    <col min="1" max="16384" width="9.140625" style="56"/>
  </cols>
  <sheetData/>
  <phoneticPr fontId="8" type="noConversion"/>
  <pageMargins left="0.7" right="0.7" top="0.75" bottom="0.75" header="0.3" footer="0.3"/>
  <pageSetup paperSize="9" orientation="portrait" verticalDpi="0" r:id="rId1"/>
</worksheet>
</file>

<file path=xl/worksheets/sheet47.xml><?xml version="1.0" encoding="utf-8"?>
<worksheet xmlns="http://schemas.openxmlformats.org/spreadsheetml/2006/main" xmlns:r="http://schemas.openxmlformats.org/officeDocument/2006/relationships">
  <sheetPr codeName="REESTR_DS">
    <tabColor rgb="FFFFCC99"/>
  </sheetPr>
  <dimension ref="B3"/>
  <sheetViews>
    <sheetView showGridLines="0" zoomScaleNormal="100" workbookViewId="0"/>
  </sheetViews>
  <sheetFormatPr defaultRowHeight="11.25"/>
  <sheetData>
    <row r="3" spans="2:2">
      <c r="B3" t="s">
        <v>588</v>
      </c>
    </row>
  </sheetData>
  <pageMargins left="0.7" right="0.7" top="0.75" bottom="0.75" header="0.3" footer="0.3"/>
</worksheet>
</file>

<file path=xl/worksheets/sheet48.xml><?xml version="1.0" encoding="utf-8"?>
<worksheet xmlns="http://schemas.openxmlformats.org/spreadsheetml/2006/main" xmlns:r="http://schemas.openxmlformats.org/officeDocument/2006/relationships">
  <sheetPr codeName="REESTR_CHS">
    <tabColor rgb="FFFFCC99"/>
  </sheetPr>
  <dimension ref="A1"/>
  <sheetViews>
    <sheetView showGridLines="0" zoomScaleNormal="100" workbookViewId="0"/>
  </sheetViews>
  <sheetFormatPr defaultRowHeight="11.25"/>
  <cols>
    <col min="1" max="16384" width="9.140625" style="112"/>
  </cols>
  <sheetData/>
  <sheetProtection formatColumns="0" formatRows="0"/>
  <pageMargins left="0.7" right="0.7" top="0.75" bottom="0.75" header="0.3" footer="0.3"/>
</worksheet>
</file>

<file path=xl/worksheets/sheet49.xml><?xml version="1.0" encoding="utf-8"?>
<worksheet xmlns="http://schemas.openxmlformats.org/spreadsheetml/2006/main" xmlns:r="http://schemas.openxmlformats.org/officeDocument/2006/relationships">
  <sheetPr codeName="REESTR_LINK">
    <tabColor rgb="FFFFCC99"/>
  </sheetPr>
  <dimension ref="A1:C3"/>
  <sheetViews>
    <sheetView showGridLines="0" zoomScaleNormal="100" workbookViewId="0"/>
  </sheetViews>
  <sheetFormatPr defaultRowHeight="11.25"/>
  <cols>
    <col min="1" max="1" width="9.140625" style="147"/>
    <col min="2" max="2" width="66.7109375" style="147" bestFit="1" customWidth="1"/>
    <col min="3" max="16384" width="9.140625" style="147"/>
  </cols>
  <sheetData>
    <row r="1" spans="1:3">
      <c r="A1" s="147" t="s">
        <v>133</v>
      </c>
      <c r="B1" s="147" t="s">
        <v>134</v>
      </c>
      <c r="C1" s="147" t="s">
        <v>135</v>
      </c>
    </row>
    <row r="2" spans="1:3">
      <c r="A2" s="147">
        <v>4189678</v>
      </c>
      <c r="B2" s="147" t="s">
        <v>353</v>
      </c>
      <c r="C2" s="147" t="s">
        <v>201</v>
      </c>
    </row>
    <row r="3" spans="1:3">
      <c r="A3" s="147">
        <v>4190415</v>
      </c>
      <c r="B3" s="147" t="s">
        <v>354</v>
      </c>
      <c r="C3" s="147"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156</vt:i4>
      </vt:variant>
    </vt:vector>
  </HeadingPairs>
  <TitlesOfParts>
    <vt:vector size="164" baseType="lpstr">
      <vt:lpstr>Инструкция</vt:lpstr>
      <vt:lpstr>Титульный</vt:lpstr>
      <vt:lpstr>Территории</vt:lpstr>
      <vt:lpstr>Дифференциация</vt:lpstr>
      <vt:lpstr>Форма 1.0.1</vt:lpstr>
      <vt:lpstr>Форма 1.7</vt:lpstr>
      <vt:lpstr>Комментарии</vt:lpstr>
      <vt:lpstr>Проверка</vt:lpstr>
      <vt:lpstr>activity</vt:lpstr>
      <vt:lpstr>availability_price</vt:lpstr>
      <vt:lpstr>checkCell_List09</vt:lpstr>
      <vt:lpstr>checkDEfCell_List09</vt:lpstr>
      <vt:lpstr>chkGetUpdatesValue</vt:lpstr>
      <vt:lpstr>chkNoUpdatesValue</vt:lpstr>
      <vt:lpstr>code</vt:lpstr>
      <vt:lpstr>copy_f_quart</vt:lpstr>
      <vt:lpstr>copy_f_year</vt:lpstr>
      <vt:lpstr>count_refusal</vt:lpstr>
      <vt:lpstr>CURRENT_DATE</vt:lpstr>
      <vt:lpstr>data_type</vt:lpstr>
      <vt:lpstr>DATA_URL</vt:lpstr>
      <vt:lpstr>DESCRIPTION_TERRITORY</vt:lpstr>
      <vt:lpstr>diff_tariff</vt:lpstr>
      <vt:lpstr>DocProp_TemplateCode</vt:lpstr>
      <vt:lpstr>DocProp_Version</vt:lpstr>
      <vt:lpstr>et_Comm</vt:lpstr>
      <vt:lpstr>et_hor_List01_2</vt:lpstr>
      <vt:lpstr>et_List01_st</vt:lpstr>
      <vt:lpstr>et_List02_mo</vt:lpstr>
      <vt:lpstr>et_List02_mr</vt:lpstr>
      <vt:lpstr>et_List02_st</vt:lpstr>
      <vt:lpstr>et_List02_ter</vt:lpstr>
      <vt:lpstr>et_List03</vt:lpstr>
      <vt:lpstr>et_List04</vt:lpstr>
      <vt:lpstr>et_List07_01</vt:lpstr>
      <vt:lpstr>et_List07_04</vt:lpstr>
      <vt:lpstr>et_List07_05</vt:lpstr>
      <vt:lpstr>et_List09_0</vt:lpstr>
      <vt:lpstr>et_List09_1</vt:lpstr>
      <vt:lpstr>et_List09_2</vt:lpstr>
      <vt:lpstr>et_ver_List01_1</vt:lpstr>
      <vt:lpstr>f_quart</vt:lpstr>
      <vt:lpstr>f_year</vt:lpstr>
      <vt:lpstr>fil</vt:lpstr>
      <vt:lpstr>fil_flag</vt:lpstr>
      <vt:lpstr>FirstLine</vt:lpstr>
      <vt:lpstr>flag_publication</vt:lpstr>
      <vt:lpstr>flag_refusal</vt:lpstr>
      <vt:lpstr>flagUsedTer_List09</vt:lpstr>
      <vt:lpstr>form_type</vt:lpstr>
      <vt:lpstr>form_up_date</vt:lpstr>
      <vt:lpstr>gblnRefreshPForms</vt:lpstr>
      <vt:lpstr>Info_ChngExcludeHelp_1</vt:lpstr>
      <vt:lpstr>Info_DiffExcludeHelp_1</vt:lpstr>
      <vt:lpstr>Info_DiffExcludeHelp_2</vt:lpstr>
      <vt:lpstr>Info_DiffExcludeHelp_3</vt:lpstr>
      <vt:lpstr>Info_DiffExcludeHelp_4</vt:lpstr>
      <vt:lpstr>Info_NoUpdates</vt:lpstr>
      <vt:lpstr>Info_TerExcludeHelp_1</vt:lpstr>
      <vt:lpstr>Info_TerExcludeHelp_2</vt:lpstr>
      <vt:lpstr>inn</vt:lpstr>
      <vt:lpstr>Instr_1</vt:lpstr>
      <vt:lpstr>Instr_2</vt:lpstr>
      <vt:lpstr>Instr_3</vt:lpstr>
      <vt:lpstr>Instr_4</vt:lpstr>
      <vt:lpstr>Instr_5</vt:lpstr>
      <vt:lpstr>Instr_6</vt:lpstr>
      <vt:lpstr>Instr_7</vt:lpstr>
      <vt:lpstr>instr_hyp1</vt:lpstr>
      <vt:lpstr>kind_of_activity</vt:lpstr>
      <vt:lpstr>kind_of_forms</vt:lpstr>
      <vt:lpstr>kind_of_nameforms</vt:lpstr>
      <vt:lpstr>kind_of_publication</vt:lpstr>
      <vt:lpstr>kind_of_unit</vt:lpstr>
      <vt:lpstr>kpp</vt:lpstr>
      <vt:lpstr>LINK_RANGE</vt:lpstr>
      <vt:lpstr>LIST_MR_MO_OKTMO</vt:lpstr>
      <vt:lpstr>list_of_tariff</vt:lpstr>
      <vt:lpstr>List00_checkFill</vt:lpstr>
      <vt:lpstr>List00_Fill</vt:lpstr>
      <vt:lpstr>List00_Print</vt:lpstr>
      <vt:lpstr>List01_CheckC</vt:lpstr>
      <vt:lpstr>List01_Name</vt:lpstr>
      <vt:lpstr>List01_Num</vt:lpstr>
      <vt:lpstr>List01_p1</vt:lpstr>
      <vt:lpstr>List01_p2</vt:lpstr>
      <vt:lpstr>List01_p3</vt:lpstr>
      <vt:lpstr>List01_p4</vt:lpstr>
      <vt:lpstr>List03_Date_1</vt:lpstr>
      <vt:lpstr>List03_GroundMaterials_1</vt:lpstr>
      <vt:lpstr>List03_NameForms</vt:lpstr>
      <vt:lpstr>List03_NameForms_Copy</vt:lpstr>
      <vt:lpstr>List03_note</vt:lpstr>
      <vt:lpstr>List03_NumForms</vt:lpstr>
      <vt:lpstr>List03_NumForms_Copy</vt:lpstr>
      <vt:lpstr>List04_CheckC</vt:lpstr>
      <vt:lpstr>List07_ActivityID</vt:lpstr>
      <vt:lpstr>List07_CheckC</vt:lpstr>
      <vt:lpstr>List07_fieldMarker</vt:lpstr>
      <vt:lpstr>List07_Fill</vt:lpstr>
      <vt:lpstr>List09_CheckC</vt:lpstr>
      <vt:lpstr>List09_NameCol</vt:lpstr>
      <vt:lpstr>List09_REESTR_MO</vt:lpstr>
      <vt:lpstr>logical</vt:lpstr>
      <vt:lpstr>mo_List09</vt:lpstr>
      <vt:lpstr>MONTH</vt:lpstr>
      <vt:lpstr>mr_id</vt:lpstr>
      <vt:lpstr>mr_list</vt:lpstr>
      <vt:lpstr>mr_List09</vt:lpstr>
      <vt:lpstr>mrCopy_List09</vt:lpstr>
      <vt:lpstr>mrmoCopy_List09</vt:lpstr>
      <vt:lpstr>note_sct</vt:lpstr>
      <vt:lpstr>note_ter</vt:lpstr>
      <vt:lpstr>num_of_cst</vt:lpstr>
      <vt:lpstr>obj_List01_22</vt:lpstr>
      <vt:lpstr>obj_List02_22</vt:lpstr>
      <vt:lpstr>org</vt:lpstr>
      <vt:lpstr>Org_Address</vt:lpstr>
      <vt:lpstr>ORG_END_DATE</vt:lpstr>
      <vt:lpstr>Org_main</vt:lpstr>
      <vt:lpstr>Org_otv_lico</vt:lpstr>
      <vt:lpstr>ORG_START_DATE</vt:lpstr>
      <vt:lpstr>pDel_Comm</vt:lpstr>
      <vt:lpstr>pDel_List03</vt:lpstr>
      <vt:lpstr>pDel_List04</vt:lpstr>
      <vt:lpstr>pDel_List09_0</vt:lpstr>
      <vt:lpstr>pDel_List09_1</vt:lpstr>
      <vt:lpstr>pDel_List09_2</vt:lpstr>
      <vt:lpstr>pDelList07_01</vt:lpstr>
      <vt:lpstr>pDelList07_04</vt:lpstr>
      <vt:lpstr>pDelList07_05</vt:lpstr>
      <vt:lpstr>pIns_Comm</vt:lpstr>
      <vt:lpstr>pIns_List01_1</vt:lpstr>
      <vt:lpstr>pIns_List01_2</vt:lpstr>
      <vt:lpstr>pIns_List02</vt:lpstr>
      <vt:lpstr>pIns_List03</vt:lpstr>
      <vt:lpstr>pIns_List04</vt:lpstr>
      <vt:lpstr>pIns_List07_01</vt:lpstr>
      <vt:lpstr>pIns_List07_04</vt:lpstr>
      <vt:lpstr>pIns_List07_05</vt:lpstr>
      <vt:lpstr>pIns_List09_0</vt:lpstr>
      <vt:lpstr>QUARTER</vt:lpstr>
      <vt:lpstr>REESTR_LINK_RANGE</vt:lpstr>
      <vt:lpstr>REESTR_ORG_RANGE</vt:lpstr>
      <vt:lpstr>REESTR_VED_RANGE</vt:lpstr>
      <vt:lpstr>REGION</vt:lpstr>
      <vt:lpstr>region_name</vt:lpstr>
      <vt:lpstr>ruk_fio</vt:lpstr>
      <vt:lpstr>strPublication</vt:lpstr>
      <vt:lpstr>sys_id</vt:lpstr>
      <vt:lpstr>TECH_ORG_ID</vt:lpstr>
      <vt:lpstr>ter_List09</vt:lpstr>
      <vt:lpstr>terCopy_List09</vt:lpstr>
      <vt:lpstr>TSphere</vt:lpstr>
      <vt:lpstr>TSphere_full</vt:lpstr>
      <vt:lpstr>TSphere_trans</vt:lpstr>
      <vt:lpstr>UpdStatus</vt:lpstr>
      <vt:lpstr>VDET_END_DATE</vt:lpstr>
      <vt:lpstr>VDET_START_DATE</vt:lpstr>
      <vt:lpstr>version</vt:lpstr>
      <vt:lpstr>Y_N_List07_01</vt:lpstr>
      <vt:lpstr>Y_N_List07_02</vt:lpstr>
      <vt:lpstr>Y_N_List07_05</vt:lpstr>
      <vt:lpstr>year_list</vt:lpstr>
    </vt:vector>
  </TitlesOfParts>
  <Company>ФАС России</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dc:title>
  <dc:subject>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dc:subject>
  <dc:creator>Infernus</dc:creator>
  <cp:lastModifiedBy>Galanova</cp:lastModifiedBy>
  <dcterms:created xsi:type="dcterms:W3CDTF">2014-08-18T08:57:48Z</dcterms:created>
  <dcterms:modified xsi:type="dcterms:W3CDTF">2019-11-15T04:25:00Z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urrentVersion">
    <vt:lpwstr>1.0.1</vt:lpwstr>
  </property>
  <property fmtid="{D5CDD505-2E9C-101B-9397-08002B2CF9AE}" pid="3" name="TemplateOperationMode">
    <vt:i4>3</vt:i4>
  </property>
  <property fmtid="{D5CDD505-2E9C-101B-9397-08002B2CF9AE}" pid="4" name="Version">
    <vt:lpwstr>FAS.JKH.OPEN.INFO.QUARTER.GVS</vt:lpwstr>
  </property>
  <property fmtid="{D5CDD505-2E9C-101B-9397-08002B2CF9AE}" pid="5" name="keywords">
    <vt:lpwstr/>
  </property>
  <property fmtid="{D5CDD505-2E9C-101B-9397-08002B2CF9AE}" pid="6" name="Periodicity">
    <vt:lpwstr>QUAR</vt:lpwstr>
  </property>
  <property fmtid="{D5CDD505-2E9C-101B-9397-08002B2CF9AE}" pid="7" name="TypePlanning">
    <vt:lpwstr>FACT</vt:lpwstr>
  </property>
  <property fmtid="{D5CDD505-2E9C-101B-9397-08002B2CF9AE}" pid="8" name="EditTemplate">
    <vt:bool>true</vt:bool>
  </property>
  <property fmtid="{D5CDD505-2E9C-101B-9397-08002B2CF9AE}" pid="9" name="Status">
    <vt:lpwstr>2</vt:lpwstr>
  </property>
  <property fmtid="{D5CDD505-2E9C-101B-9397-08002B2CF9AE}" pid="10" name="XsltDocFilePath">
    <vt:lpwstr/>
  </property>
  <property fmtid="{D5CDD505-2E9C-101B-9397-08002B2CF9AE}" pid="11" name="XslViewFilePath">
    <vt:lpwstr/>
  </property>
  <property fmtid="{D5CDD505-2E9C-101B-9397-08002B2CF9AE}" pid="12" name="RootDocFilePath">
    <vt:lpwstr/>
  </property>
  <property fmtid="{D5CDD505-2E9C-101B-9397-08002B2CF9AE}" pid="13" name="HtmlTempFilePath">
    <vt:lpwstr/>
  </property>
  <property fmtid="{D5CDD505-2E9C-101B-9397-08002B2CF9AE}" pid="14" name="XMLTempFilePath">
    <vt:lpwstr/>
  </property>
  <property fmtid="{D5CDD505-2E9C-101B-9397-08002B2CF9AE}" pid="15" name="ProtectBook">
    <vt:i4>0</vt:i4>
  </property>
</Properties>
</file>