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Eagle\TPG\Отчеты\2025\Ежеквартальные\Отчеты ежеквартальные 19(г), 19(д), 19(е). Э п. Пельвож\2 квартал\"/>
    </mc:Choice>
  </mc:AlternateContent>
  <xr:revisionPtr revIDLastSave="0" documentId="13_ncr:1_{F5C009A4-6FF6-4279-8101-4C1FAD78FC9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2025" sheetId="1" r:id="rId1"/>
  </sheets>
  <definedNames>
    <definedName name="_xlnm._FilterDatabase" localSheetId="0" hidden="1">'2025'!$A$12:$O$13</definedName>
    <definedName name="_xlnm.Print_Area" localSheetId="0">'2025'!$A$1:$P$14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9" i="1"/>
  <c r="G9" i="1"/>
  <c r="H8" i="1"/>
  <c r="G8" i="1"/>
  <c r="H7" i="1"/>
  <c r="G7" i="1"/>
  <c r="H6" i="1"/>
  <c r="G6" i="1"/>
  <c r="G5" i="1"/>
</calcChain>
</file>

<file path=xl/sharedStrings.xml><?xml version="1.0" encoding="utf-8"?>
<sst xmlns="http://schemas.openxmlformats.org/spreadsheetml/2006/main" count="26" uniqueCount="26">
  <si>
    <t xml:space="preserve">по состоянию на </t>
  </si>
  <si>
    <t>ИТОГО:</t>
  </si>
  <si>
    <t>Кол-во, шт.</t>
  </si>
  <si>
    <t>Мощность, кВт</t>
  </si>
  <si>
    <t xml:space="preserve">Подано: </t>
  </si>
  <si>
    <t>из них аннулировано</t>
  </si>
  <si>
    <t>на рассмотрении</t>
  </si>
  <si>
    <t>подписано</t>
  </si>
  <si>
    <t>подключено</t>
  </si>
  <si>
    <t>№ п/п</t>
  </si>
  <si>
    <t>Дата выдачи</t>
  </si>
  <si>
    <t>Результат</t>
  </si>
  <si>
    <t>Запрашиваемая мощность, кВт</t>
  </si>
  <si>
    <t>Суммарная мощность, кВт</t>
  </si>
  <si>
    <t>Стоимость услуг по договору,  руб.</t>
  </si>
  <si>
    <t>Дата подключения</t>
  </si>
  <si>
    <t>Центр питания</t>
  </si>
  <si>
    <t>ТП№</t>
  </si>
  <si>
    <t>Класс напряж., кВ</t>
  </si>
  <si>
    <t xml:space="preserve">Категория </t>
  </si>
  <si>
    <t>Срок выполнения мероприятий, месяц</t>
  </si>
  <si>
    <t>Регистрационный № заявки</t>
  </si>
  <si>
    <t>Дата подачи заявки</t>
  </si>
  <si>
    <t>№ договора  ТУ</t>
  </si>
  <si>
    <t>Фидер 0,4кВ</t>
  </si>
  <si>
    <t>Информация о регистрации и ходе заявок на технологическое присоединение к сетям АО "Салехардэнерго" ( п. Пельвож) за 2025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</si>
</sst>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р_."/>
    <numFmt numFmtId="165" formatCode="0.0"/>
  </numFmts>
  <fonts count="6" x14ac:knownFonts="1"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14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2" fontId="2" fillId="0" borderId="2" xfId="0" applyNumberFormat="1" applyFont="1" applyFill="1" applyBorder="1" applyAlignment="1">
      <alignment horizontal="center"/>
    </xf>
    <xf numFmtId="1" fontId="2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2" fontId="2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 shrinkToFit="1"/>
    </xf>
    <xf numFmtId="14" fontId="1" fillId="0" borderId="2" xfId="1" applyNumberFormat="1" applyFont="1" applyFill="1" applyBorder="1" applyAlignment="1">
      <alignment horizontal="center" vertical="center" wrapText="1"/>
    </xf>
    <xf numFmtId="0" fontId="1" fillId="0" borderId="2" xfId="1" applyNumberFormat="1" applyFont="1" applyFill="1" applyBorder="1" applyAlignment="1">
      <alignment horizontal="center" vertical="center" wrapText="1"/>
    </xf>
    <xf numFmtId="2" fontId="1" fillId="0" borderId="2" xfId="1" applyNumberFormat="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 shrinkToFit="1"/>
    </xf>
    <xf numFmtId="0" fontId="1" fillId="0" borderId="2" xfId="1" applyNumberFormat="1" applyFont="1" applyFill="1" applyBorder="1" applyAlignment="1">
      <alignment horizontal="center" vertical="center" textRotation="90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14" fontId="4" fillId="2" borderId="2" xfId="1" applyNumberFormat="1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4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left" vertic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"/>
  <sheetViews>
    <sheetView tabSelected="1" view="pageBreakPreview" zoomScaleSheetLayoutView="100" workbookViewId="0">
      <pane ySplit="12" topLeftCell="A13" activePane="bottomLeft" state="frozen"/>
      <selection pane="bottomLeft" activeCell="H9" sqref="H9"/>
    </sheetView>
  </sheetViews>
  <sheetFormatPr defaultRowHeight="15.75" x14ac:dyDescent="0.25"/>
  <cols>
    <col min="1" max="1" width="9.140625" style="17"/>
    <col min="2" max="3" width="12.28515625" style="14" customWidth="1"/>
    <col min="4" max="4" width="18.85546875" style="14" customWidth="1"/>
    <col min="5" max="5" width="18.28515625" style="15" customWidth="1"/>
    <col min="6" max="6" width="19.140625" style="15" customWidth="1"/>
    <col min="7" max="7" width="16.28515625" style="14" customWidth="1"/>
    <col min="8" max="8" width="17.5703125" style="14" customWidth="1"/>
    <col min="9" max="9" width="10.85546875" style="17" customWidth="1"/>
    <col min="10" max="10" width="10.85546875" style="14" customWidth="1"/>
    <col min="11" max="11" width="11.28515625" style="14" customWidth="1"/>
    <col min="12" max="12" width="11.42578125" style="14" customWidth="1"/>
    <col min="13" max="13" width="12.28515625" style="14" customWidth="1"/>
    <col min="14" max="14" width="16.28515625" style="14" customWidth="1"/>
    <col min="15" max="15" width="8.140625" style="14" customWidth="1"/>
    <col min="16" max="16" width="12.140625" style="14" customWidth="1"/>
    <col min="17" max="16384" width="9.140625" style="14"/>
  </cols>
  <sheetData>
    <row r="1" spans="1:16" s="1" customForma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</row>
    <row r="2" spans="1:16" s="1" customFormat="1" x14ac:dyDescent="0.25">
      <c r="A2" s="2"/>
      <c r="E2" s="3"/>
      <c r="F2" s="3"/>
      <c r="G2" s="4" t="s">
        <v>0</v>
      </c>
      <c r="H2" s="5">
        <v>45839</v>
      </c>
      <c r="I2" s="6"/>
    </row>
    <row r="3" spans="1:16" s="1" customFormat="1" x14ac:dyDescent="0.25">
      <c r="A3" s="2"/>
      <c r="E3" s="3"/>
      <c r="F3" s="3"/>
      <c r="G3" s="4"/>
      <c r="H3" s="7"/>
      <c r="I3" s="6"/>
    </row>
    <row r="4" spans="1:16" s="1" customFormat="1" x14ac:dyDescent="0.25">
      <c r="A4" s="2"/>
      <c r="F4" s="8" t="s">
        <v>1</v>
      </c>
      <c r="G4" s="9" t="s">
        <v>2</v>
      </c>
      <c r="H4" s="9" t="s">
        <v>3</v>
      </c>
      <c r="I4" s="6"/>
    </row>
    <row r="5" spans="1:16" s="1" customFormat="1" x14ac:dyDescent="0.25">
      <c r="A5" s="2"/>
      <c r="F5" s="8" t="s">
        <v>4</v>
      </c>
      <c r="G5" s="10">
        <f>COUNT(A12:A89)</f>
        <v>0</v>
      </c>
      <c r="H5" s="9">
        <f>SUM(E13:E14)</f>
        <v>0</v>
      </c>
      <c r="I5" s="33"/>
    </row>
    <row r="6" spans="1:16" s="1" customFormat="1" x14ac:dyDescent="0.25">
      <c r="A6" s="2"/>
      <c r="F6" s="11" t="s">
        <v>5</v>
      </c>
      <c r="G6" s="10">
        <f>COUNTIF(D13:D13,"аннулирован")</f>
        <v>0</v>
      </c>
      <c r="H6" s="12">
        <f>SUMIF(D:D,"аннулирован",E:E)</f>
        <v>0</v>
      </c>
      <c r="I6" s="33"/>
    </row>
    <row r="7" spans="1:16" s="1" customFormat="1" x14ac:dyDescent="0.25">
      <c r="A7" s="2"/>
      <c r="F7" s="8" t="s">
        <v>6</v>
      </c>
      <c r="G7" s="10">
        <f>COUNTIF(D13:D13,"на рассмотрении")</f>
        <v>0</v>
      </c>
      <c r="H7" s="12">
        <f>SUMIF(D:D,F7,E:E)</f>
        <v>0</v>
      </c>
      <c r="I7" s="33"/>
    </row>
    <row r="8" spans="1:16" s="1" customFormat="1" x14ac:dyDescent="0.25">
      <c r="A8" s="2"/>
      <c r="F8" s="8" t="s">
        <v>7</v>
      </c>
      <c r="G8" s="10">
        <f>COUNTIF(D13:D13,"подписан")</f>
        <v>0</v>
      </c>
      <c r="H8" s="12">
        <f>SUMIF(D:D,"Подписан",E:E)</f>
        <v>0</v>
      </c>
      <c r="I8" s="33"/>
    </row>
    <row r="9" spans="1:16" s="1" customFormat="1" x14ac:dyDescent="0.25">
      <c r="A9" s="2"/>
      <c r="F9" s="8" t="s">
        <v>8</v>
      </c>
      <c r="G9" s="10">
        <f>COUNTIF(H13:H13,"&gt;10")</f>
        <v>0</v>
      </c>
      <c r="H9" s="9">
        <f>SUMIF(H13:H13,"&gt;10",E13:E13)</f>
        <v>0</v>
      </c>
      <c r="I9" s="33"/>
    </row>
    <row r="10" spans="1:16" s="1" customFormat="1" hidden="1" x14ac:dyDescent="0.25">
      <c r="A10" s="2"/>
      <c r="E10" s="3"/>
      <c r="F10" s="3"/>
      <c r="G10" s="4"/>
      <c r="H10" s="7"/>
      <c r="I10" s="33"/>
    </row>
    <row r="11" spans="1:16" x14ac:dyDescent="0.25">
      <c r="A11" s="13"/>
      <c r="G11" s="16"/>
    </row>
    <row r="12" spans="1:16" ht="78.75" customHeight="1" x14ac:dyDescent="0.25">
      <c r="A12" s="18" t="s">
        <v>9</v>
      </c>
      <c r="B12" s="19" t="s">
        <v>23</v>
      </c>
      <c r="C12" s="20" t="s">
        <v>10</v>
      </c>
      <c r="D12" s="21" t="s">
        <v>11</v>
      </c>
      <c r="E12" s="22" t="s">
        <v>12</v>
      </c>
      <c r="F12" s="23" t="s">
        <v>13</v>
      </c>
      <c r="G12" s="19" t="s">
        <v>14</v>
      </c>
      <c r="H12" s="21" t="s">
        <v>15</v>
      </c>
      <c r="I12" s="18" t="s">
        <v>16</v>
      </c>
      <c r="J12" s="21" t="s">
        <v>24</v>
      </c>
      <c r="K12" s="21" t="s">
        <v>17</v>
      </c>
      <c r="L12" s="21" t="s">
        <v>18</v>
      </c>
      <c r="M12" s="21" t="s">
        <v>19</v>
      </c>
      <c r="N12" s="21" t="s">
        <v>20</v>
      </c>
      <c r="O12" s="24" t="s">
        <v>21</v>
      </c>
      <c r="P12" s="20" t="s">
        <v>22</v>
      </c>
    </row>
    <row r="13" spans="1:16" ht="40.5" customHeight="1" x14ac:dyDescent="0.25">
      <c r="A13" s="25"/>
      <c r="B13" s="34"/>
      <c r="C13" s="27"/>
      <c r="D13" s="35"/>
      <c r="E13" s="26"/>
      <c r="F13" s="26"/>
      <c r="G13" s="28"/>
      <c r="H13" s="27"/>
      <c r="I13" s="35"/>
      <c r="J13" s="32"/>
      <c r="K13" s="32"/>
      <c r="L13" s="26"/>
      <c r="M13" s="26"/>
      <c r="N13" s="26"/>
      <c r="O13" s="35"/>
      <c r="P13" s="29"/>
    </row>
    <row r="14" spans="1:16" ht="36.75" customHeight="1" x14ac:dyDescent="0.25">
      <c r="A14" s="25"/>
      <c r="B14" s="34"/>
      <c r="C14" s="27"/>
      <c r="D14" s="34"/>
      <c r="E14" s="26"/>
      <c r="F14" s="26"/>
      <c r="G14" s="28"/>
      <c r="H14" s="27"/>
      <c r="I14" s="30"/>
      <c r="J14" s="31"/>
      <c r="K14" s="32"/>
      <c r="L14" s="26"/>
      <c r="M14" s="26"/>
      <c r="N14" s="26"/>
      <c r="O14" s="35"/>
      <c r="P14" s="29"/>
    </row>
  </sheetData>
  <autoFilter ref="A12:O13" xr:uid="{00000000-0009-0000-0000-000000000000}"/>
  <mergeCells count="1">
    <mergeCell ref="A1:O1"/>
  </mergeCells>
  <pageMargins left="0.51181102362204722" right="0.31496062992125984" top="0.74803149606299213" bottom="0.55118110236220474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Галанова Ирина Анатольевна</dc:creator>
  <cp:lastModifiedBy>Яминов Азат Даниялович</cp:lastModifiedBy>
  <cp:lastPrinted>2020-01-15T09:32:55Z</cp:lastPrinted>
  <dcterms:created xsi:type="dcterms:W3CDTF">2017-07-25T06:31:35Z</dcterms:created>
  <dcterms:modified xsi:type="dcterms:W3CDTF">2025-06-30T10:47:19Z</dcterms:modified>
</cp:coreProperties>
</file>